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Ratemakers\RATES\Rates26\Rates26Sal\"/>
    </mc:Choice>
  </mc:AlternateContent>
  <xr:revisionPtr revIDLastSave="0" documentId="8_{2F448172-D13E-4D8F-9F8E-B19F46B443EA}" xr6:coauthVersionLast="47" xr6:coauthVersionMax="47" xr10:uidLastSave="{00000000-0000-0000-0000-000000000000}"/>
  <bookViews>
    <workbookView xWindow="7790" yWindow="1590" windowWidth="38400" windowHeight="15370" xr2:uid="{51293CA8-16AB-4C77-86AA-CDEC5CB3C6BE}"/>
  </bookViews>
  <sheets>
    <sheet name="Table 4a (Horizontal)" sheetId="1" r:id="rId1"/>
    <sheet name="Table 4a (Vertical)" sheetId="2" r:id="rId2"/>
  </sheets>
  <definedNames>
    <definedName name="_xlnm.Print_Area" localSheetId="0">'Table 4a (Horizontal)'!$A$8:$DI$11</definedName>
    <definedName name="_xlnm.Print_Titles" localSheetId="0">'Table 4a (Horizontal)'!$1:$6</definedName>
    <definedName name="wrn.bestprint." localSheetId="0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408" i="2" l="1"/>
  <c r="E8408" i="2"/>
  <c r="D8408" i="2"/>
  <c r="G8406" i="2"/>
  <c r="H8405" i="2"/>
  <c r="H8404" i="2"/>
  <c r="H8403" i="2"/>
  <c r="H8402" i="2"/>
  <c r="H8400" i="2"/>
  <c r="H8399" i="2"/>
  <c r="H8398" i="2"/>
  <c r="H8397" i="2"/>
  <c r="H8394" i="2"/>
  <c r="H8393" i="2"/>
  <c r="D8392" i="2"/>
  <c r="H8392" i="2" s="1"/>
  <c r="A8392" i="2"/>
  <c r="A8393" i="2" s="1"/>
  <c r="A8394" i="2" s="1"/>
  <c r="A8397" i="2" s="1"/>
  <c r="A8398" i="2" s="1"/>
  <c r="A8399" i="2" s="1"/>
  <c r="A8400" i="2" s="1"/>
  <c r="A8401" i="2" s="1"/>
  <c r="A8402" i="2" s="1"/>
  <c r="A8403" i="2" s="1"/>
  <c r="A8404" i="2" s="1"/>
  <c r="A8405" i="2" s="1"/>
  <c r="A8406" i="2" s="1"/>
  <c r="A8408" i="2" s="1"/>
  <c r="A8409" i="2" s="1"/>
  <c r="H8391" i="2"/>
  <c r="H8389" i="2"/>
  <c r="H8388" i="2"/>
  <c r="D8383" i="2"/>
  <c r="G8382" i="2"/>
  <c r="G8390" i="2" s="1"/>
  <c r="G8392" i="2" s="1"/>
  <c r="F8382" i="2"/>
  <c r="F8390" i="2" s="1"/>
  <c r="F8392" i="2" s="1"/>
  <c r="E8382" i="2"/>
  <c r="E8390" i="2" s="1"/>
  <c r="E8392" i="2" s="1"/>
  <c r="D8382" i="2"/>
  <c r="D8390" i="2" s="1"/>
  <c r="H8390" i="2" s="1"/>
  <c r="H8381" i="2"/>
  <c r="H8378" i="2"/>
  <c r="H8371" i="2"/>
  <c r="G8371" i="2"/>
  <c r="G8383" i="2" s="1"/>
  <c r="D8371" i="2"/>
  <c r="H8370" i="2"/>
  <c r="A8370" i="2"/>
  <c r="A8371" i="2" s="1"/>
  <c r="A8374" i="2" s="1"/>
  <c r="A8375" i="2" s="1"/>
  <c r="A8376" i="2" s="1"/>
  <c r="A8377" i="2" s="1"/>
  <c r="A8378" i="2" s="1"/>
  <c r="A8381" i="2" s="1"/>
  <c r="A8382" i="2" s="1"/>
  <c r="A8383" i="2" s="1"/>
  <c r="A8384" i="2" s="1"/>
  <c r="A8385" i="2" s="1"/>
  <c r="A8386" i="2" s="1"/>
  <c r="A8387" i="2" s="1"/>
  <c r="H8367" i="2"/>
  <c r="G8367" i="2"/>
  <c r="F8367" i="2"/>
  <c r="F8371" i="2" s="1"/>
  <c r="F8383" i="2" s="1"/>
  <c r="E8367" i="2"/>
  <c r="E8371" i="2" s="1"/>
  <c r="E8383" i="2" s="1"/>
  <c r="D8367" i="2"/>
  <c r="H8366" i="2"/>
  <c r="H8365" i="2"/>
  <c r="H8364" i="2"/>
  <c r="A8364" i="2"/>
  <c r="A8365" i="2" s="1"/>
  <c r="A8366" i="2" s="1"/>
  <c r="A8367" i="2" s="1"/>
  <c r="H8363" i="2"/>
  <c r="A8363" i="2"/>
  <c r="H8362" i="2"/>
  <c r="A8362" i="2"/>
  <c r="G8330" i="2"/>
  <c r="H8330" i="2" s="1"/>
  <c r="F8330" i="2"/>
  <c r="E8330" i="2"/>
  <c r="D8330" i="2"/>
  <c r="G8328" i="2"/>
  <c r="H8328" i="2" s="1"/>
  <c r="H8327" i="2"/>
  <c r="H8326" i="2"/>
  <c r="H8325" i="2"/>
  <c r="H8324" i="2"/>
  <c r="A8324" i="2"/>
  <c r="A8325" i="2" s="1"/>
  <c r="A8326" i="2" s="1"/>
  <c r="A8327" i="2" s="1"/>
  <c r="A8328" i="2" s="1"/>
  <c r="A8330" i="2" s="1"/>
  <c r="A8331" i="2" s="1"/>
  <c r="H8322" i="2"/>
  <c r="H8321" i="2"/>
  <c r="A8321" i="2"/>
  <c r="A8322" i="2" s="1"/>
  <c r="A8323" i="2" s="1"/>
  <c r="H8320" i="2"/>
  <c r="H8319" i="2"/>
  <c r="A8319" i="2"/>
  <c r="A8320" i="2" s="1"/>
  <c r="H8316" i="2"/>
  <c r="H8315" i="2"/>
  <c r="A8314" i="2"/>
  <c r="A8315" i="2" s="1"/>
  <c r="A8316" i="2" s="1"/>
  <c r="H8313" i="2"/>
  <c r="H8311" i="2"/>
  <c r="H8310" i="2"/>
  <c r="G8304" i="2"/>
  <c r="G8312" i="2" s="1"/>
  <c r="G8314" i="2" s="1"/>
  <c r="F8304" i="2"/>
  <c r="F8312" i="2" s="1"/>
  <c r="F8314" i="2" s="1"/>
  <c r="A8304" i="2"/>
  <c r="A8305" i="2" s="1"/>
  <c r="A8306" i="2" s="1"/>
  <c r="A8307" i="2" s="1"/>
  <c r="A8308" i="2" s="1"/>
  <c r="A8309" i="2" s="1"/>
  <c r="H8303" i="2"/>
  <c r="H8300" i="2"/>
  <c r="G8293" i="2"/>
  <c r="G8305" i="2" s="1"/>
  <c r="F8293" i="2"/>
  <c r="F8305" i="2" s="1"/>
  <c r="H8292" i="2"/>
  <c r="G8289" i="2"/>
  <c r="F8289" i="2"/>
  <c r="E8289" i="2"/>
  <c r="E8293" i="2" s="1"/>
  <c r="E8305" i="2" s="1"/>
  <c r="D8289" i="2"/>
  <c r="D8293" i="2" s="1"/>
  <c r="A8289" i="2"/>
  <c r="A8292" i="2" s="1"/>
  <c r="A8293" i="2" s="1"/>
  <c r="A8296" i="2" s="1"/>
  <c r="A8297" i="2" s="1"/>
  <c r="A8298" i="2" s="1"/>
  <c r="A8299" i="2" s="1"/>
  <c r="A8300" i="2" s="1"/>
  <c r="A8303" i="2" s="1"/>
  <c r="H8288" i="2"/>
  <c r="A8288" i="2"/>
  <c r="H8287" i="2"/>
  <c r="A8287" i="2"/>
  <c r="H8286" i="2"/>
  <c r="H8285" i="2"/>
  <c r="A8285" i="2"/>
  <c r="A8286" i="2" s="1"/>
  <c r="H8284" i="2"/>
  <c r="A8284" i="2"/>
  <c r="F8252" i="2"/>
  <c r="E8252" i="2"/>
  <c r="D8252" i="2"/>
  <c r="H8250" i="2"/>
  <c r="G8250" i="2"/>
  <c r="G8252" i="2" s="1"/>
  <c r="H8249" i="2"/>
  <c r="H8248" i="2"/>
  <c r="H8247" i="2"/>
  <c r="H8246" i="2"/>
  <c r="H8244" i="2"/>
  <c r="H8243" i="2"/>
  <c r="H8242" i="2"/>
  <c r="H8241" i="2"/>
  <c r="H8238" i="2"/>
  <c r="H8237" i="2"/>
  <c r="A8237" i="2"/>
  <c r="A8238" i="2" s="1"/>
  <c r="A8241" i="2" s="1"/>
  <c r="A8242" i="2" s="1"/>
  <c r="A8243" i="2" s="1"/>
  <c r="A8244" i="2" s="1"/>
  <c r="A8245" i="2" s="1"/>
  <c r="A8246" i="2" s="1"/>
  <c r="A8247" i="2" s="1"/>
  <c r="A8248" i="2" s="1"/>
  <c r="A8249" i="2" s="1"/>
  <c r="A8250" i="2" s="1"/>
  <c r="A8252" i="2" s="1"/>
  <c r="A8253" i="2" s="1"/>
  <c r="A8236" i="2"/>
  <c r="H8235" i="2"/>
  <c r="H8233" i="2"/>
  <c r="H8232" i="2"/>
  <c r="G8227" i="2"/>
  <c r="E8227" i="2"/>
  <c r="H8225" i="2"/>
  <c r="H8222" i="2"/>
  <c r="G8215" i="2"/>
  <c r="F8215" i="2"/>
  <c r="F8227" i="2" s="1"/>
  <c r="E8215" i="2"/>
  <c r="D8215" i="2"/>
  <c r="H8214" i="2"/>
  <c r="G8211" i="2"/>
  <c r="F8211" i="2"/>
  <c r="E8211" i="2"/>
  <c r="D8211" i="2"/>
  <c r="H8210" i="2"/>
  <c r="H8209" i="2"/>
  <c r="H8208" i="2"/>
  <c r="H8207" i="2"/>
  <c r="A8207" i="2"/>
  <c r="A8208" i="2" s="1"/>
  <c r="A8209" i="2" s="1"/>
  <c r="A8210" i="2" s="1"/>
  <c r="A8211" i="2" s="1"/>
  <c r="A8214" i="2" s="1"/>
  <c r="A8215" i="2" s="1"/>
  <c r="A8218" i="2" s="1"/>
  <c r="A8219" i="2" s="1"/>
  <c r="A8220" i="2" s="1"/>
  <c r="A8221" i="2" s="1"/>
  <c r="A8222" i="2" s="1"/>
  <c r="A8225" i="2" s="1"/>
  <c r="A8226" i="2" s="1"/>
  <c r="A8227" i="2" s="1"/>
  <c r="A8228" i="2" s="1"/>
  <c r="A8229" i="2" s="1"/>
  <c r="A8230" i="2" s="1"/>
  <c r="A8231" i="2" s="1"/>
  <c r="H8206" i="2"/>
  <c r="A8206" i="2"/>
  <c r="G8174" i="2"/>
  <c r="F8174" i="2"/>
  <c r="E8174" i="2"/>
  <c r="D8174" i="2"/>
  <c r="H8174" i="2" s="1"/>
  <c r="H8172" i="2"/>
  <c r="G8172" i="2"/>
  <c r="H8171" i="2"/>
  <c r="H8170" i="2"/>
  <c r="H8169" i="2"/>
  <c r="H8168" i="2"/>
  <c r="H8166" i="2"/>
  <c r="H8165" i="2"/>
  <c r="H8164" i="2"/>
  <c r="H8163" i="2"/>
  <c r="H8160" i="2"/>
  <c r="H8159" i="2"/>
  <c r="E8158" i="2"/>
  <c r="D8158" i="2"/>
  <c r="A8158" i="2"/>
  <c r="A8159" i="2" s="1"/>
  <c r="A8160" i="2" s="1"/>
  <c r="A8163" i="2" s="1"/>
  <c r="A8164" i="2" s="1"/>
  <c r="A8165" i="2" s="1"/>
  <c r="A8166" i="2" s="1"/>
  <c r="A8167" i="2" s="1"/>
  <c r="A8168" i="2" s="1"/>
  <c r="A8169" i="2" s="1"/>
  <c r="A8170" i="2" s="1"/>
  <c r="A8171" i="2" s="1"/>
  <c r="A8172" i="2" s="1"/>
  <c r="A8174" i="2" s="1"/>
  <c r="A8175" i="2" s="1"/>
  <c r="H8157" i="2"/>
  <c r="H8155" i="2"/>
  <c r="H8154" i="2"/>
  <c r="G8148" i="2"/>
  <c r="G8156" i="2" s="1"/>
  <c r="G8158" i="2" s="1"/>
  <c r="F8148" i="2"/>
  <c r="F8156" i="2" s="1"/>
  <c r="E8148" i="2"/>
  <c r="E8156" i="2" s="1"/>
  <c r="D8148" i="2"/>
  <c r="D8156" i="2" s="1"/>
  <c r="H8147" i="2"/>
  <c r="H8144" i="2"/>
  <c r="G8137" i="2"/>
  <c r="F8137" i="2"/>
  <c r="F8149" i="2" s="1"/>
  <c r="H8136" i="2"/>
  <c r="G8133" i="2"/>
  <c r="F8133" i="2"/>
  <c r="E8133" i="2"/>
  <c r="E8137" i="2" s="1"/>
  <c r="E8149" i="2" s="1"/>
  <c r="D8133" i="2"/>
  <c r="D8137" i="2" s="1"/>
  <c r="D8149" i="2" s="1"/>
  <c r="H8132" i="2"/>
  <c r="H8131" i="2"/>
  <c r="H8130" i="2"/>
  <c r="H8129" i="2"/>
  <c r="H8133" i="2" s="1"/>
  <c r="A8129" i="2"/>
  <c r="A8130" i="2" s="1"/>
  <c r="A8131" i="2" s="1"/>
  <c r="A8132" i="2" s="1"/>
  <c r="A8133" i="2" s="1"/>
  <c r="A8136" i="2" s="1"/>
  <c r="A8137" i="2" s="1"/>
  <c r="A8140" i="2" s="1"/>
  <c r="A8141" i="2" s="1"/>
  <c r="A8142" i="2" s="1"/>
  <c r="A8143" i="2" s="1"/>
  <c r="A8144" i="2" s="1"/>
  <c r="A8147" i="2" s="1"/>
  <c r="A8148" i="2" s="1"/>
  <c r="A8149" i="2" s="1"/>
  <c r="A8150" i="2" s="1"/>
  <c r="A8151" i="2" s="1"/>
  <c r="A8152" i="2" s="1"/>
  <c r="A8153" i="2" s="1"/>
  <c r="H8128" i="2"/>
  <c r="A8128" i="2"/>
  <c r="G8096" i="2"/>
  <c r="F8096" i="2"/>
  <c r="H8096" i="2" s="1"/>
  <c r="E8096" i="2"/>
  <c r="D8096" i="2"/>
  <c r="H8094" i="2"/>
  <c r="G8094" i="2"/>
  <c r="H8093" i="2"/>
  <c r="H8092" i="2"/>
  <c r="H8091" i="2"/>
  <c r="H8090" i="2"/>
  <c r="H8088" i="2"/>
  <c r="H8087" i="2"/>
  <c r="H8086" i="2"/>
  <c r="H8085" i="2"/>
  <c r="A8085" i="2"/>
  <c r="A8086" i="2" s="1"/>
  <c r="A8087" i="2" s="1"/>
  <c r="A8088" i="2" s="1"/>
  <c r="A8089" i="2" s="1"/>
  <c r="A8090" i="2" s="1"/>
  <c r="A8091" i="2" s="1"/>
  <c r="A8092" i="2" s="1"/>
  <c r="A8093" i="2" s="1"/>
  <c r="A8094" i="2" s="1"/>
  <c r="A8096" i="2" s="1"/>
  <c r="A8097" i="2" s="1"/>
  <c r="H8082" i="2"/>
  <c r="H8081" i="2"/>
  <c r="A8080" i="2"/>
  <c r="A8081" i="2" s="1"/>
  <c r="A8082" i="2" s="1"/>
  <c r="H8079" i="2"/>
  <c r="H8077" i="2"/>
  <c r="H8076" i="2"/>
  <c r="G8070" i="2"/>
  <c r="G8078" i="2" s="1"/>
  <c r="G8080" i="2" s="1"/>
  <c r="E8070" i="2"/>
  <c r="E8078" i="2" s="1"/>
  <c r="E8080" i="2" s="1"/>
  <c r="H8069" i="2"/>
  <c r="H8066" i="2"/>
  <c r="D8070" i="2" s="1"/>
  <c r="F8059" i="2"/>
  <c r="F8071" i="2" s="1"/>
  <c r="E8059" i="2"/>
  <c r="E8071" i="2" s="1"/>
  <c r="H8058" i="2"/>
  <c r="G8055" i="2"/>
  <c r="G8059" i="2" s="1"/>
  <c r="G8071" i="2" s="1"/>
  <c r="F8055" i="2"/>
  <c r="E8055" i="2"/>
  <c r="D8055" i="2"/>
  <c r="D8059" i="2" s="1"/>
  <c r="H8054" i="2"/>
  <c r="H8053" i="2"/>
  <c r="A8053" i="2"/>
  <c r="A8054" i="2" s="1"/>
  <c r="A8055" i="2" s="1"/>
  <c r="A8058" i="2" s="1"/>
  <c r="A8059" i="2" s="1"/>
  <c r="A8062" i="2" s="1"/>
  <c r="A8063" i="2" s="1"/>
  <c r="A8064" i="2" s="1"/>
  <c r="A8065" i="2" s="1"/>
  <c r="A8066" i="2" s="1"/>
  <c r="A8069" i="2" s="1"/>
  <c r="A8070" i="2" s="1"/>
  <c r="A8071" i="2" s="1"/>
  <c r="A8072" i="2" s="1"/>
  <c r="A8073" i="2" s="1"/>
  <c r="A8074" i="2" s="1"/>
  <c r="A8075" i="2" s="1"/>
  <c r="H8052" i="2"/>
  <c r="H8055" i="2" s="1"/>
  <c r="H8051" i="2"/>
  <c r="H8050" i="2"/>
  <c r="A8050" i="2"/>
  <c r="A8051" i="2" s="1"/>
  <c r="A8052" i="2" s="1"/>
  <c r="F8018" i="2"/>
  <c r="E8018" i="2"/>
  <c r="D8018" i="2"/>
  <c r="G8016" i="2"/>
  <c r="H8015" i="2"/>
  <c r="H8014" i="2"/>
  <c r="H8013" i="2"/>
  <c r="H8012" i="2"/>
  <c r="H8010" i="2"/>
  <c r="H8009" i="2"/>
  <c r="H8008" i="2"/>
  <c r="H8007" i="2"/>
  <c r="H8004" i="2"/>
  <c r="H8003" i="2"/>
  <c r="A8003" i="2"/>
  <c r="A8004" i="2" s="1"/>
  <c r="A8007" i="2" s="1"/>
  <c r="A8008" i="2" s="1"/>
  <c r="A8009" i="2" s="1"/>
  <c r="A8010" i="2" s="1"/>
  <c r="A8011" i="2" s="1"/>
  <c r="A8012" i="2" s="1"/>
  <c r="A8013" i="2" s="1"/>
  <c r="A8014" i="2" s="1"/>
  <c r="A8015" i="2" s="1"/>
  <c r="A8016" i="2" s="1"/>
  <c r="A8018" i="2" s="1"/>
  <c r="A8019" i="2" s="1"/>
  <c r="A8002" i="2"/>
  <c r="H8001" i="2"/>
  <c r="H7999" i="2"/>
  <c r="H7998" i="2"/>
  <c r="H7991" i="2"/>
  <c r="H7988" i="2"/>
  <c r="G7981" i="2"/>
  <c r="F7981" i="2"/>
  <c r="F7993" i="2" s="1"/>
  <c r="E7981" i="2"/>
  <c r="E7993" i="2" s="1"/>
  <c r="D7981" i="2"/>
  <c r="H7980" i="2"/>
  <c r="G7977" i="2"/>
  <c r="F7977" i="2"/>
  <c r="E7977" i="2"/>
  <c r="D7977" i="2"/>
  <c r="H7976" i="2"/>
  <c r="H7975" i="2"/>
  <c r="H7974" i="2"/>
  <c r="H7973" i="2"/>
  <c r="H7972" i="2"/>
  <c r="A7972" i="2"/>
  <c r="A7973" i="2" s="1"/>
  <c r="A7974" i="2" s="1"/>
  <c r="A7975" i="2" s="1"/>
  <c r="A7976" i="2" s="1"/>
  <c r="A7977" i="2" s="1"/>
  <c r="A7980" i="2" s="1"/>
  <c r="A7981" i="2" s="1"/>
  <c r="A7984" i="2" s="1"/>
  <c r="A7985" i="2" s="1"/>
  <c r="A7986" i="2" s="1"/>
  <c r="A7987" i="2" s="1"/>
  <c r="A7988" i="2" s="1"/>
  <c r="A7991" i="2" s="1"/>
  <c r="A7992" i="2" s="1"/>
  <c r="A7993" i="2" s="1"/>
  <c r="A7994" i="2" s="1"/>
  <c r="A7995" i="2" s="1"/>
  <c r="A7996" i="2" s="1"/>
  <c r="A7997" i="2" s="1"/>
  <c r="A7941" i="2"/>
  <c r="H7940" i="2"/>
  <c r="F7940" i="2"/>
  <c r="E7940" i="2"/>
  <c r="D7940" i="2"/>
  <c r="G7938" i="2"/>
  <c r="G7940" i="2" s="1"/>
  <c r="H7937" i="2"/>
  <c r="H7936" i="2"/>
  <c r="H7935" i="2"/>
  <c r="H7934" i="2"/>
  <c r="H7932" i="2"/>
  <c r="H7931" i="2"/>
  <c r="H7930" i="2"/>
  <c r="H7929" i="2"/>
  <c r="H7926" i="2"/>
  <c r="H7925" i="2"/>
  <c r="A7925" i="2"/>
  <c r="A7926" i="2" s="1"/>
  <c r="A7929" i="2" s="1"/>
  <c r="A7930" i="2" s="1"/>
  <c r="A7931" i="2" s="1"/>
  <c r="A7932" i="2" s="1"/>
  <c r="A7933" i="2" s="1"/>
  <c r="A7934" i="2" s="1"/>
  <c r="A7935" i="2" s="1"/>
  <c r="A7936" i="2" s="1"/>
  <c r="A7937" i="2" s="1"/>
  <c r="A7938" i="2" s="1"/>
  <c r="A7940" i="2" s="1"/>
  <c r="G7924" i="2"/>
  <c r="A7924" i="2"/>
  <c r="H7923" i="2"/>
  <c r="G7922" i="2"/>
  <c r="H7921" i="2"/>
  <c r="H7920" i="2"/>
  <c r="F7915" i="2"/>
  <c r="G7914" i="2"/>
  <c r="F7914" i="2"/>
  <c r="F7922" i="2" s="1"/>
  <c r="F7924" i="2" s="1"/>
  <c r="E7914" i="2"/>
  <c r="E7922" i="2" s="1"/>
  <c r="E7924" i="2" s="1"/>
  <c r="D7914" i="2"/>
  <c r="A7914" i="2"/>
  <c r="A7915" i="2" s="1"/>
  <c r="A7916" i="2" s="1"/>
  <c r="A7917" i="2" s="1"/>
  <c r="A7918" i="2" s="1"/>
  <c r="A7919" i="2" s="1"/>
  <c r="H7913" i="2"/>
  <c r="H7910" i="2"/>
  <c r="G7903" i="2"/>
  <c r="G7915" i="2" s="1"/>
  <c r="E7903" i="2"/>
  <c r="E7915" i="2" s="1"/>
  <c r="H7902" i="2"/>
  <c r="A7902" i="2"/>
  <c r="A7903" i="2" s="1"/>
  <c r="A7906" i="2" s="1"/>
  <c r="A7907" i="2" s="1"/>
  <c r="A7908" i="2" s="1"/>
  <c r="A7909" i="2" s="1"/>
  <c r="A7910" i="2" s="1"/>
  <c r="A7913" i="2" s="1"/>
  <c r="H7899" i="2"/>
  <c r="G7899" i="2"/>
  <c r="F7899" i="2"/>
  <c r="F7903" i="2" s="1"/>
  <c r="E7899" i="2"/>
  <c r="D7899" i="2"/>
  <c r="D7903" i="2" s="1"/>
  <c r="H7898" i="2"/>
  <c r="H7897" i="2"/>
  <c r="H7896" i="2"/>
  <c r="H7895" i="2"/>
  <c r="A7895" i="2"/>
  <c r="A7896" i="2" s="1"/>
  <c r="A7897" i="2" s="1"/>
  <c r="A7898" i="2" s="1"/>
  <c r="A7899" i="2" s="1"/>
  <c r="H7894" i="2"/>
  <c r="A7894" i="2"/>
  <c r="G7862" i="2"/>
  <c r="F7862" i="2"/>
  <c r="E7862" i="2"/>
  <c r="D7862" i="2"/>
  <c r="H7862" i="2" s="1"/>
  <c r="H7860" i="2"/>
  <c r="G7860" i="2"/>
  <c r="H7859" i="2"/>
  <c r="H7858" i="2"/>
  <c r="H7857" i="2"/>
  <c r="H7856" i="2"/>
  <c r="H7854" i="2"/>
  <c r="H7853" i="2"/>
  <c r="H7852" i="2"/>
  <c r="H7851" i="2"/>
  <c r="A7851" i="2"/>
  <c r="A7852" i="2" s="1"/>
  <c r="A7853" i="2" s="1"/>
  <c r="A7854" i="2" s="1"/>
  <c r="A7855" i="2" s="1"/>
  <c r="A7856" i="2" s="1"/>
  <c r="A7857" i="2" s="1"/>
  <c r="A7858" i="2" s="1"/>
  <c r="A7859" i="2" s="1"/>
  <c r="A7860" i="2" s="1"/>
  <c r="A7862" i="2" s="1"/>
  <c r="A7863" i="2" s="1"/>
  <c r="H7848" i="2"/>
  <c r="A7848" i="2"/>
  <c r="H7847" i="2"/>
  <c r="A7847" i="2"/>
  <c r="A7846" i="2"/>
  <c r="H7845" i="2"/>
  <c r="D7844" i="2"/>
  <c r="H7843" i="2"/>
  <c r="H7842" i="2"/>
  <c r="D7836" i="2"/>
  <c r="H7835" i="2"/>
  <c r="H7832" i="2"/>
  <c r="E7825" i="2"/>
  <c r="E7837" i="2" s="1"/>
  <c r="D7825" i="2"/>
  <c r="H7825" i="2" s="1"/>
  <c r="H7824" i="2"/>
  <c r="G7821" i="2"/>
  <c r="G7825" i="2" s="1"/>
  <c r="F7821" i="2"/>
  <c r="F7825" i="2" s="1"/>
  <c r="F7837" i="2" s="1"/>
  <c r="E7821" i="2"/>
  <c r="D7821" i="2"/>
  <c r="H7820" i="2"/>
  <c r="H7819" i="2"/>
  <c r="H7818" i="2"/>
  <c r="H7821" i="2" s="1"/>
  <c r="A7818" i="2"/>
  <c r="A7819" i="2" s="1"/>
  <c r="A7820" i="2" s="1"/>
  <c r="A7821" i="2" s="1"/>
  <c r="A7824" i="2" s="1"/>
  <c r="A7825" i="2" s="1"/>
  <c r="A7828" i="2" s="1"/>
  <c r="A7829" i="2" s="1"/>
  <c r="A7830" i="2" s="1"/>
  <c r="A7831" i="2" s="1"/>
  <c r="A7832" i="2" s="1"/>
  <c r="A7835" i="2" s="1"/>
  <c r="A7836" i="2" s="1"/>
  <c r="A7837" i="2" s="1"/>
  <c r="A7838" i="2" s="1"/>
  <c r="A7839" i="2" s="1"/>
  <c r="A7840" i="2" s="1"/>
  <c r="A7841" i="2" s="1"/>
  <c r="H7817" i="2"/>
  <c r="H7816" i="2"/>
  <c r="A7816" i="2"/>
  <c r="A7817" i="2" s="1"/>
  <c r="G7784" i="2"/>
  <c r="F7784" i="2"/>
  <c r="E7784" i="2"/>
  <c r="D7784" i="2"/>
  <c r="H7784" i="2" s="1"/>
  <c r="G7782" i="2"/>
  <c r="H7782" i="2" s="1"/>
  <c r="H7781" i="2"/>
  <c r="H7780" i="2"/>
  <c r="H7779" i="2"/>
  <c r="H7778" i="2"/>
  <c r="H7776" i="2"/>
  <c r="H7775" i="2"/>
  <c r="H7774" i="2"/>
  <c r="H7773" i="2"/>
  <c r="A7773" i="2"/>
  <c r="A7774" i="2" s="1"/>
  <c r="A7775" i="2" s="1"/>
  <c r="A7776" i="2" s="1"/>
  <c r="A7777" i="2" s="1"/>
  <c r="A7778" i="2" s="1"/>
  <c r="A7779" i="2" s="1"/>
  <c r="A7780" i="2" s="1"/>
  <c r="A7781" i="2" s="1"/>
  <c r="A7782" i="2" s="1"/>
  <c r="A7784" i="2" s="1"/>
  <c r="A7785" i="2" s="1"/>
  <c r="H7770" i="2"/>
  <c r="H7769" i="2"/>
  <c r="A7769" i="2"/>
  <c r="A7770" i="2" s="1"/>
  <c r="G7768" i="2"/>
  <c r="F7768" i="2"/>
  <c r="E7768" i="2"/>
  <c r="H7768" i="2" s="1"/>
  <c r="D7768" i="2"/>
  <c r="A7768" i="2"/>
  <c r="H7767" i="2"/>
  <c r="G7766" i="2"/>
  <c r="F7766" i="2"/>
  <c r="D7766" i="2"/>
  <c r="H7765" i="2"/>
  <c r="H7764" i="2"/>
  <c r="G7759" i="2"/>
  <c r="H7759" i="2" s="1"/>
  <c r="F7759" i="2"/>
  <c r="H7758" i="2"/>
  <c r="G7758" i="2"/>
  <c r="F7758" i="2"/>
  <c r="E7758" i="2"/>
  <c r="E7766" i="2" s="1"/>
  <c r="D7758" i="2"/>
  <c r="H7757" i="2"/>
  <c r="H7754" i="2"/>
  <c r="G7747" i="2"/>
  <c r="H7747" i="2" s="1"/>
  <c r="F7747" i="2"/>
  <c r="E7747" i="2"/>
  <c r="E7759" i="2" s="1"/>
  <c r="D7747" i="2"/>
  <c r="D7759" i="2" s="1"/>
  <c r="A7747" i="2"/>
  <c r="A7750" i="2" s="1"/>
  <c r="A7751" i="2" s="1"/>
  <c r="A7752" i="2" s="1"/>
  <c r="A7753" i="2" s="1"/>
  <c r="A7754" i="2" s="1"/>
  <c r="A7757" i="2" s="1"/>
  <c r="A7758" i="2" s="1"/>
  <c r="A7759" i="2" s="1"/>
  <c r="A7760" i="2" s="1"/>
  <c r="A7761" i="2" s="1"/>
  <c r="A7762" i="2" s="1"/>
  <c r="A7763" i="2" s="1"/>
  <c r="H7746" i="2"/>
  <c r="G7743" i="2"/>
  <c r="F7743" i="2"/>
  <c r="E7743" i="2"/>
  <c r="D7743" i="2"/>
  <c r="H7742" i="2"/>
  <c r="H7741" i="2"/>
  <c r="A7741" i="2"/>
  <c r="A7742" i="2" s="1"/>
  <c r="A7743" i="2" s="1"/>
  <c r="A7746" i="2" s="1"/>
  <c r="H7740" i="2"/>
  <c r="H7739" i="2"/>
  <c r="A7739" i="2"/>
  <c r="A7740" i="2" s="1"/>
  <c r="H7738" i="2"/>
  <c r="A7738" i="2"/>
  <c r="G7706" i="2"/>
  <c r="H7706" i="2" s="1"/>
  <c r="F7706" i="2"/>
  <c r="E7706" i="2"/>
  <c r="D7706" i="2"/>
  <c r="H7704" i="2"/>
  <c r="G7704" i="2"/>
  <c r="H7703" i="2"/>
  <c r="H7702" i="2"/>
  <c r="H7701" i="2"/>
  <c r="H7700" i="2"/>
  <c r="A7699" i="2"/>
  <c r="A7700" i="2" s="1"/>
  <c r="A7701" i="2" s="1"/>
  <c r="A7702" i="2" s="1"/>
  <c r="A7703" i="2" s="1"/>
  <c r="A7704" i="2" s="1"/>
  <c r="A7706" i="2" s="1"/>
  <c r="A7707" i="2" s="1"/>
  <c r="H7698" i="2"/>
  <c r="H7697" i="2"/>
  <c r="H7696" i="2"/>
  <c r="H7695" i="2"/>
  <c r="H7692" i="2"/>
  <c r="H7691" i="2"/>
  <c r="G7690" i="2"/>
  <c r="A7690" i="2"/>
  <c r="A7691" i="2" s="1"/>
  <c r="A7692" i="2" s="1"/>
  <c r="A7695" i="2" s="1"/>
  <c r="A7696" i="2" s="1"/>
  <c r="A7697" i="2" s="1"/>
  <c r="A7698" i="2" s="1"/>
  <c r="H7689" i="2"/>
  <c r="G7688" i="2"/>
  <c r="F7688" i="2"/>
  <c r="F7690" i="2" s="1"/>
  <c r="H7687" i="2"/>
  <c r="H7686" i="2"/>
  <c r="G7680" i="2"/>
  <c r="F7680" i="2"/>
  <c r="E7680" i="2"/>
  <c r="E7688" i="2" s="1"/>
  <c r="E7690" i="2" s="1"/>
  <c r="D7680" i="2"/>
  <c r="H7679" i="2"/>
  <c r="H7676" i="2"/>
  <c r="H7668" i="2"/>
  <c r="G7665" i="2"/>
  <c r="G7669" i="2" s="1"/>
  <c r="G7681" i="2" s="1"/>
  <c r="F7665" i="2"/>
  <c r="F7669" i="2" s="1"/>
  <c r="F7681" i="2" s="1"/>
  <c r="E7665" i="2"/>
  <c r="E7669" i="2" s="1"/>
  <c r="E7681" i="2" s="1"/>
  <c r="D7665" i="2"/>
  <c r="D7669" i="2" s="1"/>
  <c r="H7664" i="2"/>
  <c r="H7663" i="2"/>
  <c r="H7662" i="2"/>
  <c r="H7661" i="2"/>
  <c r="H7660" i="2"/>
  <c r="H7665" i="2" s="1"/>
  <c r="A7660" i="2"/>
  <c r="A7661" i="2" s="1"/>
  <c r="A7662" i="2" s="1"/>
  <c r="A7663" i="2" s="1"/>
  <c r="A7664" i="2" s="1"/>
  <c r="A7665" i="2" s="1"/>
  <c r="A7668" i="2" s="1"/>
  <c r="A7669" i="2" s="1"/>
  <c r="A7672" i="2" s="1"/>
  <c r="A7673" i="2" s="1"/>
  <c r="A7674" i="2" s="1"/>
  <c r="A7675" i="2" s="1"/>
  <c r="A7676" i="2" s="1"/>
  <c r="A7679" i="2" s="1"/>
  <c r="A7680" i="2" s="1"/>
  <c r="A7681" i="2" s="1"/>
  <c r="A7682" i="2" s="1"/>
  <c r="A7683" i="2" s="1"/>
  <c r="A7684" i="2" s="1"/>
  <c r="A7685" i="2" s="1"/>
  <c r="F7628" i="2"/>
  <c r="E7628" i="2"/>
  <c r="D7628" i="2"/>
  <c r="G7626" i="2"/>
  <c r="H7625" i="2"/>
  <c r="H7624" i="2"/>
  <c r="H7623" i="2"/>
  <c r="H7622" i="2"/>
  <c r="A7621" i="2"/>
  <c r="A7622" i="2" s="1"/>
  <c r="A7623" i="2" s="1"/>
  <c r="A7624" i="2" s="1"/>
  <c r="A7625" i="2" s="1"/>
  <c r="A7626" i="2" s="1"/>
  <c r="A7628" i="2" s="1"/>
  <c r="A7629" i="2" s="1"/>
  <c r="H7620" i="2"/>
  <c r="H7619" i="2"/>
  <c r="H7618" i="2"/>
  <c r="H7617" i="2"/>
  <c r="H7614" i="2"/>
  <c r="A7614" i="2"/>
  <c r="A7617" i="2" s="1"/>
  <c r="A7618" i="2" s="1"/>
  <c r="A7619" i="2" s="1"/>
  <c r="A7620" i="2" s="1"/>
  <c r="H7613" i="2"/>
  <c r="A7612" i="2"/>
  <c r="A7613" i="2" s="1"/>
  <c r="H7611" i="2"/>
  <c r="H7609" i="2"/>
  <c r="H7608" i="2"/>
  <c r="A7605" i="2"/>
  <c r="A7606" i="2" s="1"/>
  <c r="A7607" i="2" s="1"/>
  <c r="H7601" i="2"/>
  <c r="H7598" i="2"/>
  <c r="D7591" i="2"/>
  <c r="D7603" i="2" s="1"/>
  <c r="H7603" i="2" s="1"/>
  <c r="H7590" i="2"/>
  <c r="G7587" i="2"/>
  <c r="G7591" i="2" s="1"/>
  <c r="G7603" i="2" s="1"/>
  <c r="F7587" i="2"/>
  <c r="F7591" i="2" s="1"/>
  <c r="F7603" i="2" s="1"/>
  <c r="E7587" i="2"/>
  <c r="E7591" i="2" s="1"/>
  <c r="E7603" i="2" s="1"/>
  <c r="D7587" i="2"/>
  <c r="H7586" i="2"/>
  <c r="H7585" i="2"/>
  <c r="H7584" i="2"/>
  <c r="H7583" i="2"/>
  <c r="H7582" i="2"/>
  <c r="A7582" i="2"/>
  <c r="A7583" i="2" s="1"/>
  <c r="A7584" i="2" s="1"/>
  <c r="A7585" i="2" s="1"/>
  <c r="A7586" i="2" s="1"/>
  <c r="A7587" i="2" s="1"/>
  <c r="A7590" i="2" s="1"/>
  <c r="A7591" i="2" s="1"/>
  <c r="A7594" i="2" s="1"/>
  <c r="A7595" i="2" s="1"/>
  <c r="A7596" i="2" s="1"/>
  <c r="A7597" i="2" s="1"/>
  <c r="A7598" i="2" s="1"/>
  <c r="A7601" i="2" s="1"/>
  <c r="A7602" i="2" s="1"/>
  <c r="A7603" i="2" s="1"/>
  <c r="A7604" i="2" s="1"/>
  <c r="F7550" i="2"/>
  <c r="E7550" i="2"/>
  <c r="D7550" i="2"/>
  <c r="H7548" i="2"/>
  <c r="G7548" i="2"/>
  <c r="G7550" i="2" s="1"/>
  <c r="H7547" i="2"/>
  <c r="H7546" i="2"/>
  <c r="H7545" i="2"/>
  <c r="A7545" i="2"/>
  <c r="A7546" i="2" s="1"/>
  <c r="A7547" i="2" s="1"/>
  <c r="A7548" i="2" s="1"/>
  <c r="A7550" i="2" s="1"/>
  <c r="A7551" i="2" s="1"/>
  <c r="H7544" i="2"/>
  <c r="H7542" i="2"/>
  <c r="H7541" i="2"/>
  <c r="H7540" i="2"/>
  <c r="H7539" i="2"/>
  <c r="H7536" i="2"/>
  <c r="H7535" i="2"/>
  <c r="A7534" i="2"/>
  <c r="A7535" i="2" s="1"/>
  <c r="A7536" i="2" s="1"/>
  <c r="A7539" i="2" s="1"/>
  <c r="A7540" i="2" s="1"/>
  <c r="A7541" i="2" s="1"/>
  <c r="A7542" i="2" s="1"/>
  <c r="A7543" i="2" s="1"/>
  <c r="A7544" i="2" s="1"/>
  <c r="H7533" i="2"/>
  <c r="H7531" i="2"/>
  <c r="H7530" i="2"/>
  <c r="E7525" i="2"/>
  <c r="D7525" i="2"/>
  <c r="A7525" i="2"/>
  <c r="A7526" i="2" s="1"/>
  <c r="A7527" i="2" s="1"/>
  <c r="A7528" i="2" s="1"/>
  <c r="A7529" i="2" s="1"/>
  <c r="G7524" i="2"/>
  <c r="G7532" i="2" s="1"/>
  <c r="G7534" i="2" s="1"/>
  <c r="H7523" i="2"/>
  <c r="H7520" i="2"/>
  <c r="F7524" i="2" s="1"/>
  <c r="F7532" i="2" s="1"/>
  <c r="F7534" i="2" s="1"/>
  <c r="G7513" i="2"/>
  <c r="G7525" i="2" s="1"/>
  <c r="F7513" i="2"/>
  <c r="F7525" i="2" s="1"/>
  <c r="E7513" i="2"/>
  <c r="D7513" i="2"/>
  <c r="H7512" i="2"/>
  <c r="G7509" i="2"/>
  <c r="F7509" i="2"/>
  <c r="E7509" i="2"/>
  <c r="D7509" i="2"/>
  <c r="H7508" i="2"/>
  <c r="H7507" i="2"/>
  <c r="H7506" i="2"/>
  <c r="H7505" i="2"/>
  <c r="A7505" i="2"/>
  <c r="A7506" i="2" s="1"/>
  <c r="A7507" i="2" s="1"/>
  <c r="A7508" i="2" s="1"/>
  <c r="A7509" i="2" s="1"/>
  <c r="A7512" i="2" s="1"/>
  <c r="A7513" i="2" s="1"/>
  <c r="A7516" i="2" s="1"/>
  <c r="A7517" i="2" s="1"/>
  <c r="A7518" i="2" s="1"/>
  <c r="A7519" i="2" s="1"/>
  <c r="A7520" i="2" s="1"/>
  <c r="A7523" i="2" s="1"/>
  <c r="A7524" i="2" s="1"/>
  <c r="H7504" i="2"/>
  <c r="A7504" i="2"/>
  <c r="H7472" i="2"/>
  <c r="G7472" i="2"/>
  <c r="F7472" i="2"/>
  <c r="E7472" i="2"/>
  <c r="D7472" i="2"/>
  <c r="G7470" i="2"/>
  <c r="H7470" i="2" s="1"/>
  <c r="H7469" i="2"/>
  <c r="H7468" i="2"/>
  <c r="H7467" i="2"/>
  <c r="H7466" i="2"/>
  <c r="H7464" i="2"/>
  <c r="H7463" i="2"/>
  <c r="H7462" i="2"/>
  <c r="H7461" i="2"/>
  <c r="H7458" i="2"/>
  <c r="A7458" i="2"/>
  <c r="A7461" i="2" s="1"/>
  <c r="A7462" i="2" s="1"/>
  <c r="A7463" i="2" s="1"/>
  <c r="A7464" i="2" s="1"/>
  <c r="A7465" i="2" s="1"/>
  <c r="A7466" i="2" s="1"/>
  <c r="A7467" i="2" s="1"/>
  <c r="A7468" i="2" s="1"/>
  <c r="A7469" i="2" s="1"/>
  <c r="A7470" i="2" s="1"/>
  <c r="A7472" i="2" s="1"/>
  <c r="A7473" i="2" s="1"/>
  <c r="H7457" i="2"/>
  <c r="A7457" i="2"/>
  <c r="G7456" i="2"/>
  <c r="A7456" i="2"/>
  <c r="H7455" i="2"/>
  <c r="D7454" i="2"/>
  <c r="H7453" i="2"/>
  <c r="H7452" i="2"/>
  <c r="E7447" i="2"/>
  <c r="D7446" i="2"/>
  <c r="H7445" i="2"/>
  <c r="H7442" i="2"/>
  <c r="G7446" i="2" s="1"/>
  <c r="G7454" i="2" s="1"/>
  <c r="D7435" i="2"/>
  <c r="H7434" i="2"/>
  <c r="G7431" i="2"/>
  <c r="G7435" i="2" s="1"/>
  <c r="G7447" i="2" s="1"/>
  <c r="F7431" i="2"/>
  <c r="F7435" i="2" s="1"/>
  <c r="F7447" i="2" s="1"/>
  <c r="E7431" i="2"/>
  <c r="E7435" i="2" s="1"/>
  <c r="D7431" i="2"/>
  <c r="H7430" i="2"/>
  <c r="H7431" i="2" s="1"/>
  <c r="H7429" i="2"/>
  <c r="H7428" i="2"/>
  <c r="H7427" i="2"/>
  <c r="H7426" i="2"/>
  <c r="A7426" i="2"/>
  <c r="A7427" i="2" s="1"/>
  <c r="A7428" i="2" s="1"/>
  <c r="A7429" i="2" s="1"/>
  <c r="A7430" i="2" s="1"/>
  <c r="A7431" i="2" s="1"/>
  <c r="A7434" i="2" s="1"/>
  <c r="A7435" i="2" s="1"/>
  <c r="A7438" i="2" s="1"/>
  <c r="A7439" i="2" s="1"/>
  <c r="A7440" i="2" s="1"/>
  <c r="A7441" i="2" s="1"/>
  <c r="A7442" i="2" s="1"/>
  <c r="A7445" i="2" s="1"/>
  <c r="A7446" i="2" s="1"/>
  <c r="A7447" i="2" s="1"/>
  <c r="A7448" i="2" s="1"/>
  <c r="A7449" i="2" s="1"/>
  <c r="A7450" i="2" s="1"/>
  <c r="A7451" i="2" s="1"/>
  <c r="F7394" i="2"/>
  <c r="E7394" i="2"/>
  <c r="D7394" i="2"/>
  <c r="H7394" i="2" s="1"/>
  <c r="G7392" i="2"/>
  <c r="G7394" i="2" s="1"/>
  <c r="H7391" i="2"/>
  <c r="H7390" i="2"/>
  <c r="H7389" i="2"/>
  <c r="H7388" i="2"/>
  <c r="H7386" i="2"/>
  <c r="H7385" i="2"/>
  <c r="H7384" i="2"/>
  <c r="H7383" i="2"/>
  <c r="H7380" i="2"/>
  <c r="H7379" i="2"/>
  <c r="A7379" i="2"/>
  <c r="A7380" i="2" s="1"/>
  <c r="A7383" i="2" s="1"/>
  <c r="A7384" i="2" s="1"/>
  <c r="A7385" i="2" s="1"/>
  <c r="A7386" i="2" s="1"/>
  <c r="A7387" i="2" s="1"/>
  <c r="A7388" i="2" s="1"/>
  <c r="A7389" i="2" s="1"/>
  <c r="A7390" i="2" s="1"/>
  <c r="A7391" i="2" s="1"/>
  <c r="A7392" i="2" s="1"/>
  <c r="A7394" i="2" s="1"/>
  <c r="A7395" i="2" s="1"/>
  <c r="A7378" i="2"/>
  <c r="H7377" i="2"/>
  <c r="F7376" i="2"/>
  <c r="F7378" i="2" s="1"/>
  <c r="H7375" i="2"/>
  <c r="H7374" i="2"/>
  <c r="G7369" i="2"/>
  <c r="F7368" i="2"/>
  <c r="D7368" i="2"/>
  <c r="A7368" i="2"/>
  <c r="A7369" i="2" s="1"/>
  <c r="A7370" i="2" s="1"/>
  <c r="A7371" i="2" s="1"/>
  <c r="A7372" i="2" s="1"/>
  <c r="A7373" i="2" s="1"/>
  <c r="H7367" i="2"/>
  <c r="H7364" i="2"/>
  <c r="G7368" i="2" s="1"/>
  <c r="G7376" i="2" s="1"/>
  <c r="G7378" i="2" s="1"/>
  <c r="G7357" i="2"/>
  <c r="H7356" i="2"/>
  <c r="G7353" i="2"/>
  <c r="F7353" i="2"/>
  <c r="F7357" i="2" s="1"/>
  <c r="F7369" i="2" s="1"/>
  <c r="E7353" i="2"/>
  <c r="E7357" i="2" s="1"/>
  <c r="E7369" i="2" s="1"/>
  <c r="D7353" i="2"/>
  <c r="D7357" i="2" s="1"/>
  <c r="H7352" i="2"/>
  <c r="H7351" i="2"/>
  <c r="H7350" i="2"/>
  <c r="A7350" i="2"/>
  <c r="A7351" i="2" s="1"/>
  <c r="A7352" i="2" s="1"/>
  <c r="A7353" i="2" s="1"/>
  <c r="A7356" i="2" s="1"/>
  <c r="A7357" i="2" s="1"/>
  <c r="A7360" i="2" s="1"/>
  <c r="A7361" i="2" s="1"/>
  <c r="A7362" i="2" s="1"/>
  <c r="A7363" i="2" s="1"/>
  <c r="A7364" i="2" s="1"/>
  <c r="A7367" i="2" s="1"/>
  <c r="H7349" i="2"/>
  <c r="H7353" i="2" s="1"/>
  <c r="A7349" i="2"/>
  <c r="H7348" i="2"/>
  <c r="A7348" i="2"/>
  <c r="F7316" i="2"/>
  <c r="E7316" i="2"/>
  <c r="D7316" i="2"/>
  <c r="G7314" i="2"/>
  <c r="H7313" i="2"/>
  <c r="H7312" i="2"/>
  <c r="A7312" i="2"/>
  <c r="A7313" i="2" s="1"/>
  <c r="A7314" i="2" s="1"/>
  <c r="A7316" i="2" s="1"/>
  <c r="A7317" i="2" s="1"/>
  <c r="H7311" i="2"/>
  <c r="H7310" i="2"/>
  <c r="H7308" i="2"/>
  <c r="H7307" i="2"/>
  <c r="H7306" i="2"/>
  <c r="H7305" i="2"/>
  <c r="H7302" i="2"/>
  <c r="A7302" i="2"/>
  <c r="A7305" i="2" s="1"/>
  <c r="A7306" i="2" s="1"/>
  <c r="A7307" i="2" s="1"/>
  <c r="A7308" i="2" s="1"/>
  <c r="A7309" i="2" s="1"/>
  <c r="A7310" i="2" s="1"/>
  <c r="A7311" i="2" s="1"/>
  <c r="H7301" i="2"/>
  <c r="E7300" i="2"/>
  <c r="A7300" i="2"/>
  <c r="A7301" i="2" s="1"/>
  <c r="H7299" i="2"/>
  <c r="H7297" i="2"/>
  <c r="H7296" i="2"/>
  <c r="E7291" i="2"/>
  <c r="D7291" i="2"/>
  <c r="G7290" i="2"/>
  <c r="G7298" i="2" s="1"/>
  <c r="G7300" i="2" s="1"/>
  <c r="F7290" i="2"/>
  <c r="F7298" i="2" s="1"/>
  <c r="F7300" i="2" s="1"/>
  <c r="H7289" i="2"/>
  <c r="H7286" i="2"/>
  <c r="E7290" i="2" s="1"/>
  <c r="E7298" i="2" s="1"/>
  <c r="G7279" i="2"/>
  <c r="G7291" i="2" s="1"/>
  <c r="F7279" i="2"/>
  <c r="F7291" i="2" s="1"/>
  <c r="E7279" i="2"/>
  <c r="D7279" i="2"/>
  <c r="H7278" i="2"/>
  <c r="G7275" i="2"/>
  <c r="F7275" i="2"/>
  <c r="E7275" i="2"/>
  <c r="D7275" i="2"/>
  <c r="H7274" i="2"/>
  <c r="H7273" i="2"/>
  <c r="H7272" i="2"/>
  <c r="H7271" i="2"/>
  <c r="H7270" i="2"/>
  <c r="H7275" i="2" s="1"/>
  <c r="A7270" i="2"/>
  <c r="A7271" i="2" s="1"/>
  <c r="A7272" i="2" s="1"/>
  <c r="A7273" i="2" s="1"/>
  <c r="A7274" i="2" s="1"/>
  <c r="A7275" i="2" s="1"/>
  <c r="A7278" i="2" s="1"/>
  <c r="A7279" i="2" s="1"/>
  <c r="A7282" i="2" s="1"/>
  <c r="A7283" i="2" s="1"/>
  <c r="A7284" i="2" s="1"/>
  <c r="A7285" i="2" s="1"/>
  <c r="A7286" i="2" s="1"/>
  <c r="A7289" i="2" s="1"/>
  <c r="A7290" i="2" s="1"/>
  <c r="A7291" i="2" s="1"/>
  <c r="A7292" i="2" s="1"/>
  <c r="A7293" i="2" s="1"/>
  <c r="A7294" i="2" s="1"/>
  <c r="A7295" i="2" s="1"/>
  <c r="A7239" i="2"/>
  <c r="G7238" i="2"/>
  <c r="H7238" i="2" s="1"/>
  <c r="F7238" i="2"/>
  <c r="E7238" i="2"/>
  <c r="D7238" i="2"/>
  <c r="G7236" i="2"/>
  <c r="H7236" i="2" s="1"/>
  <c r="H7235" i="2"/>
  <c r="H7234" i="2"/>
  <c r="H7233" i="2"/>
  <c r="H7232" i="2"/>
  <c r="H7230" i="2"/>
  <c r="H7229" i="2"/>
  <c r="H7228" i="2"/>
  <c r="H7227" i="2"/>
  <c r="H7224" i="2"/>
  <c r="A7224" i="2"/>
  <c r="A7227" i="2" s="1"/>
  <c r="A7228" i="2" s="1"/>
  <c r="A7229" i="2" s="1"/>
  <c r="A7230" i="2" s="1"/>
  <c r="A7231" i="2" s="1"/>
  <c r="A7232" i="2" s="1"/>
  <c r="A7233" i="2" s="1"/>
  <c r="A7234" i="2" s="1"/>
  <c r="A7235" i="2" s="1"/>
  <c r="A7236" i="2" s="1"/>
  <c r="A7238" i="2" s="1"/>
  <c r="H7223" i="2"/>
  <c r="A7223" i="2"/>
  <c r="D7222" i="2"/>
  <c r="A7222" i="2"/>
  <c r="H7221" i="2"/>
  <c r="H7219" i="2"/>
  <c r="H7218" i="2"/>
  <c r="D7213" i="2"/>
  <c r="E7212" i="2"/>
  <c r="E7220" i="2" s="1"/>
  <c r="D7212" i="2"/>
  <c r="D7220" i="2" s="1"/>
  <c r="H7211" i="2"/>
  <c r="H7208" i="2"/>
  <c r="H7201" i="2"/>
  <c r="D7201" i="2"/>
  <c r="A7201" i="2"/>
  <c r="A7204" i="2" s="1"/>
  <c r="A7205" i="2" s="1"/>
  <c r="A7206" i="2" s="1"/>
  <c r="A7207" i="2" s="1"/>
  <c r="A7208" i="2" s="1"/>
  <c r="A7211" i="2" s="1"/>
  <c r="A7212" i="2" s="1"/>
  <c r="A7213" i="2" s="1"/>
  <c r="A7214" i="2" s="1"/>
  <c r="A7215" i="2" s="1"/>
  <c r="A7216" i="2" s="1"/>
  <c r="A7217" i="2" s="1"/>
  <c r="H7200" i="2"/>
  <c r="G7197" i="2"/>
  <c r="G7201" i="2" s="1"/>
  <c r="G7213" i="2" s="1"/>
  <c r="F7197" i="2"/>
  <c r="F7201" i="2" s="1"/>
  <c r="F7213" i="2" s="1"/>
  <c r="H7213" i="2" s="1"/>
  <c r="E7197" i="2"/>
  <c r="E7201" i="2" s="1"/>
  <c r="E7213" i="2" s="1"/>
  <c r="D7197" i="2"/>
  <c r="H7196" i="2"/>
  <c r="A7196" i="2"/>
  <c r="A7197" i="2" s="1"/>
  <c r="A7200" i="2" s="1"/>
  <c r="H7195" i="2"/>
  <c r="H7194" i="2"/>
  <c r="H7193" i="2"/>
  <c r="H7197" i="2" s="1"/>
  <c r="H7192" i="2"/>
  <c r="A7192" i="2"/>
  <c r="A7193" i="2" s="1"/>
  <c r="A7194" i="2" s="1"/>
  <c r="A7195" i="2" s="1"/>
  <c r="F7160" i="2"/>
  <c r="E7160" i="2"/>
  <c r="D7160" i="2"/>
  <c r="G7158" i="2"/>
  <c r="H7157" i="2"/>
  <c r="H7156" i="2"/>
  <c r="H7155" i="2"/>
  <c r="H7154" i="2"/>
  <c r="H7152" i="2"/>
  <c r="H7151" i="2"/>
  <c r="H7150" i="2"/>
  <c r="H7149" i="2"/>
  <c r="H7146" i="2"/>
  <c r="A7146" i="2"/>
  <c r="A7149" i="2" s="1"/>
  <c r="A7150" i="2" s="1"/>
  <c r="A7151" i="2" s="1"/>
  <c r="A7152" i="2" s="1"/>
  <c r="A7153" i="2" s="1"/>
  <c r="A7154" i="2" s="1"/>
  <c r="A7155" i="2" s="1"/>
  <c r="A7156" i="2" s="1"/>
  <c r="A7157" i="2" s="1"/>
  <c r="A7158" i="2" s="1"/>
  <c r="A7160" i="2" s="1"/>
  <c r="A7161" i="2" s="1"/>
  <c r="H7145" i="2"/>
  <c r="A7144" i="2"/>
  <c r="A7145" i="2" s="1"/>
  <c r="H7143" i="2"/>
  <c r="F7142" i="2"/>
  <c r="F7144" i="2" s="1"/>
  <c r="E7142" i="2"/>
  <c r="E7144" i="2" s="1"/>
  <c r="D7142" i="2"/>
  <c r="H7141" i="2"/>
  <c r="H7140" i="2"/>
  <c r="G7134" i="2"/>
  <c r="G7142" i="2" s="1"/>
  <c r="G7144" i="2" s="1"/>
  <c r="E7134" i="2"/>
  <c r="D7134" i="2"/>
  <c r="H7133" i="2"/>
  <c r="H7130" i="2"/>
  <c r="F7134" i="2" s="1"/>
  <c r="G7123" i="2"/>
  <c r="G7135" i="2" s="1"/>
  <c r="F7123" i="2"/>
  <c r="F7135" i="2" s="1"/>
  <c r="H7135" i="2" s="1"/>
  <c r="H7122" i="2"/>
  <c r="A7122" i="2"/>
  <c r="A7123" i="2" s="1"/>
  <c r="A7126" i="2" s="1"/>
  <c r="A7127" i="2" s="1"/>
  <c r="A7128" i="2" s="1"/>
  <c r="A7129" i="2" s="1"/>
  <c r="A7130" i="2" s="1"/>
  <c r="A7133" i="2" s="1"/>
  <c r="A7134" i="2" s="1"/>
  <c r="A7135" i="2" s="1"/>
  <c r="A7136" i="2" s="1"/>
  <c r="A7137" i="2" s="1"/>
  <c r="A7138" i="2" s="1"/>
  <c r="A7139" i="2" s="1"/>
  <c r="G7119" i="2"/>
  <c r="F7119" i="2"/>
  <c r="E7119" i="2"/>
  <c r="E7123" i="2" s="1"/>
  <c r="E7135" i="2" s="1"/>
  <c r="D7119" i="2"/>
  <c r="D7123" i="2" s="1"/>
  <c r="D7135" i="2" s="1"/>
  <c r="H7118" i="2"/>
  <c r="H7117" i="2"/>
  <c r="H7116" i="2"/>
  <c r="A7116" i="2"/>
  <c r="A7117" i="2" s="1"/>
  <c r="A7118" i="2" s="1"/>
  <c r="A7119" i="2" s="1"/>
  <c r="H7115" i="2"/>
  <c r="A7115" i="2"/>
  <c r="H7114" i="2"/>
  <c r="A7114" i="2"/>
  <c r="F7082" i="2"/>
  <c r="E7082" i="2"/>
  <c r="D7082" i="2"/>
  <c r="G7080" i="2"/>
  <c r="G7082" i="2" s="1"/>
  <c r="H7079" i="2"/>
  <c r="H7078" i="2"/>
  <c r="H7077" i="2"/>
  <c r="H7076" i="2"/>
  <c r="A7075" i="2"/>
  <c r="A7076" i="2" s="1"/>
  <c r="A7077" i="2" s="1"/>
  <c r="A7078" i="2" s="1"/>
  <c r="A7079" i="2" s="1"/>
  <c r="A7080" i="2" s="1"/>
  <c r="A7082" i="2" s="1"/>
  <c r="A7083" i="2" s="1"/>
  <c r="H7074" i="2"/>
  <c r="H7073" i="2"/>
  <c r="H7072" i="2"/>
  <c r="H7071" i="2"/>
  <c r="H7068" i="2"/>
  <c r="A7068" i="2"/>
  <c r="A7071" i="2" s="1"/>
  <c r="A7072" i="2" s="1"/>
  <c r="A7073" i="2" s="1"/>
  <c r="A7074" i="2" s="1"/>
  <c r="H7067" i="2"/>
  <c r="G7066" i="2"/>
  <c r="A7066" i="2"/>
  <c r="A7067" i="2" s="1"/>
  <c r="H7065" i="2"/>
  <c r="H7063" i="2"/>
  <c r="H7062" i="2"/>
  <c r="F7057" i="2"/>
  <c r="E7057" i="2"/>
  <c r="G7056" i="2"/>
  <c r="G7064" i="2" s="1"/>
  <c r="F7056" i="2"/>
  <c r="F7064" i="2" s="1"/>
  <c r="F7066" i="2" s="1"/>
  <c r="E7056" i="2"/>
  <c r="E7064" i="2" s="1"/>
  <c r="E7066" i="2" s="1"/>
  <c r="H7055" i="2"/>
  <c r="H7052" i="2"/>
  <c r="D7056" i="2" s="1"/>
  <c r="A7048" i="2"/>
  <c r="A7049" i="2" s="1"/>
  <c r="A7050" i="2" s="1"/>
  <c r="A7051" i="2" s="1"/>
  <c r="A7052" i="2" s="1"/>
  <c r="A7055" i="2" s="1"/>
  <c r="A7056" i="2" s="1"/>
  <c r="A7057" i="2" s="1"/>
  <c r="A7058" i="2" s="1"/>
  <c r="A7059" i="2" s="1"/>
  <c r="A7060" i="2" s="1"/>
  <c r="A7061" i="2" s="1"/>
  <c r="F7045" i="2"/>
  <c r="E7045" i="2"/>
  <c r="D7045" i="2"/>
  <c r="H7044" i="2"/>
  <c r="G7041" i="2"/>
  <c r="G7045" i="2" s="1"/>
  <c r="G7057" i="2" s="1"/>
  <c r="F7041" i="2"/>
  <c r="E7041" i="2"/>
  <c r="D7041" i="2"/>
  <c r="H7040" i="2"/>
  <c r="H7039" i="2"/>
  <c r="H7038" i="2"/>
  <c r="A7038" i="2"/>
  <c r="A7039" i="2" s="1"/>
  <c r="A7040" i="2" s="1"/>
  <c r="A7041" i="2" s="1"/>
  <c r="A7044" i="2" s="1"/>
  <c r="A7045" i="2" s="1"/>
  <c r="H7037" i="2"/>
  <c r="H7041" i="2" s="1"/>
  <c r="H7036" i="2"/>
  <c r="A7036" i="2"/>
  <c r="A7037" i="2" s="1"/>
  <c r="G7004" i="2"/>
  <c r="F7004" i="2"/>
  <c r="E7004" i="2"/>
  <c r="D7004" i="2"/>
  <c r="H7004" i="2" s="1"/>
  <c r="G7002" i="2"/>
  <c r="H7002" i="2" s="1"/>
  <c r="H7001" i="2"/>
  <c r="H7000" i="2"/>
  <c r="H6999" i="2"/>
  <c r="H6998" i="2"/>
  <c r="H6996" i="2"/>
  <c r="H6995" i="2"/>
  <c r="H6994" i="2"/>
  <c r="H6993" i="2"/>
  <c r="H6990" i="2"/>
  <c r="H6989" i="2"/>
  <c r="D6988" i="2"/>
  <c r="A6988" i="2"/>
  <c r="A6989" i="2" s="1"/>
  <c r="A6990" i="2" s="1"/>
  <c r="A6993" i="2" s="1"/>
  <c r="A6994" i="2" s="1"/>
  <c r="A6995" i="2" s="1"/>
  <c r="A6996" i="2" s="1"/>
  <c r="A6997" i="2" s="1"/>
  <c r="A6998" i="2" s="1"/>
  <c r="A6999" i="2" s="1"/>
  <c r="A7000" i="2" s="1"/>
  <c r="A7001" i="2" s="1"/>
  <c r="A7002" i="2" s="1"/>
  <c r="A7004" i="2" s="1"/>
  <c r="A7005" i="2" s="1"/>
  <c r="H6987" i="2"/>
  <c r="G6986" i="2"/>
  <c r="G6988" i="2" s="1"/>
  <c r="F6986" i="2"/>
  <c r="F6988" i="2" s="1"/>
  <c r="E6986" i="2"/>
  <c r="H6985" i="2"/>
  <c r="H6984" i="2"/>
  <c r="G6978" i="2"/>
  <c r="E6978" i="2"/>
  <c r="D6978" i="2"/>
  <c r="D6986" i="2" s="1"/>
  <c r="H6977" i="2"/>
  <c r="H6974" i="2"/>
  <c r="F6978" i="2" s="1"/>
  <c r="G6967" i="2"/>
  <c r="G6979" i="2" s="1"/>
  <c r="A6967" i="2"/>
  <c r="A6970" i="2" s="1"/>
  <c r="A6971" i="2" s="1"/>
  <c r="A6972" i="2" s="1"/>
  <c r="A6973" i="2" s="1"/>
  <c r="A6974" i="2" s="1"/>
  <c r="A6977" i="2" s="1"/>
  <c r="A6978" i="2" s="1"/>
  <c r="A6979" i="2" s="1"/>
  <c r="A6980" i="2" s="1"/>
  <c r="A6981" i="2" s="1"/>
  <c r="A6982" i="2" s="1"/>
  <c r="A6983" i="2" s="1"/>
  <c r="H6966" i="2"/>
  <c r="G6963" i="2"/>
  <c r="F6963" i="2"/>
  <c r="F6967" i="2" s="1"/>
  <c r="F6979" i="2" s="1"/>
  <c r="E6963" i="2"/>
  <c r="E6967" i="2" s="1"/>
  <c r="E6979" i="2" s="1"/>
  <c r="D6963" i="2"/>
  <c r="D6967" i="2" s="1"/>
  <c r="A6963" i="2"/>
  <c r="A6966" i="2" s="1"/>
  <c r="H6962" i="2"/>
  <c r="A6962" i="2"/>
  <c r="H6961" i="2"/>
  <c r="H6960" i="2"/>
  <c r="H6959" i="2"/>
  <c r="A6959" i="2"/>
  <c r="A6960" i="2" s="1"/>
  <c r="A6961" i="2" s="1"/>
  <c r="H6958" i="2"/>
  <c r="H6963" i="2" s="1"/>
  <c r="A6958" i="2"/>
  <c r="G6926" i="2"/>
  <c r="F6926" i="2"/>
  <c r="E6926" i="2"/>
  <c r="D6926" i="2"/>
  <c r="H6926" i="2" s="1"/>
  <c r="H6924" i="2"/>
  <c r="G6924" i="2"/>
  <c r="H6923" i="2"/>
  <c r="H6922" i="2"/>
  <c r="H6921" i="2"/>
  <c r="H6920" i="2"/>
  <c r="H6918" i="2"/>
  <c r="H6917" i="2"/>
  <c r="H6916" i="2"/>
  <c r="H6915" i="2"/>
  <c r="H6912" i="2"/>
  <c r="H6911" i="2"/>
  <c r="A6911" i="2"/>
  <c r="A6912" i="2" s="1"/>
  <c r="A6915" i="2" s="1"/>
  <c r="A6916" i="2" s="1"/>
  <c r="A6917" i="2" s="1"/>
  <c r="A6918" i="2" s="1"/>
  <c r="A6919" i="2" s="1"/>
  <c r="A6920" i="2" s="1"/>
  <c r="A6921" i="2" s="1"/>
  <c r="A6922" i="2" s="1"/>
  <c r="A6923" i="2" s="1"/>
  <c r="A6924" i="2" s="1"/>
  <c r="A6926" i="2" s="1"/>
  <c r="A6927" i="2" s="1"/>
  <c r="A6910" i="2"/>
  <c r="H6909" i="2"/>
  <c r="H6907" i="2"/>
  <c r="H6906" i="2"/>
  <c r="E6901" i="2"/>
  <c r="H6899" i="2"/>
  <c r="A6899" i="2"/>
  <c r="A6900" i="2" s="1"/>
  <c r="A6901" i="2" s="1"/>
  <c r="A6902" i="2" s="1"/>
  <c r="A6903" i="2" s="1"/>
  <c r="A6904" i="2" s="1"/>
  <c r="A6905" i="2" s="1"/>
  <c r="H6896" i="2"/>
  <c r="G6889" i="2"/>
  <c r="F6889" i="2"/>
  <c r="F6901" i="2" s="1"/>
  <c r="E6889" i="2"/>
  <c r="H6888" i="2"/>
  <c r="G6885" i="2"/>
  <c r="F6885" i="2"/>
  <c r="E6885" i="2"/>
  <c r="D6885" i="2"/>
  <c r="D6889" i="2" s="1"/>
  <c r="H6884" i="2"/>
  <c r="H6883" i="2"/>
  <c r="H6882" i="2"/>
  <c r="A6882" i="2"/>
  <c r="A6883" i="2" s="1"/>
  <c r="A6884" i="2" s="1"/>
  <c r="A6885" i="2" s="1"/>
  <c r="A6888" i="2" s="1"/>
  <c r="A6889" i="2" s="1"/>
  <c r="A6892" i="2" s="1"/>
  <c r="A6893" i="2" s="1"/>
  <c r="A6894" i="2" s="1"/>
  <c r="A6895" i="2" s="1"/>
  <c r="A6896" i="2" s="1"/>
  <c r="H6881" i="2"/>
  <c r="A6881" i="2"/>
  <c r="H6880" i="2"/>
  <c r="A6880" i="2"/>
  <c r="F6848" i="2"/>
  <c r="E6848" i="2"/>
  <c r="D6848" i="2"/>
  <c r="G6846" i="2"/>
  <c r="H6845" i="2"/>
  <c r="H6844" i="2"/>
  <c r="H6843" i="2"/>
  <c r="H6842" i="2"/>
  <c r="H6840" i="2"/>
  <c r="H6839" i="2"/>
  <c r="H6838" i="2"/>
  <c r="H6837" i="2"/>
  <c r="H6834" i="2"/>
  <c r="H6833" i="2"/>
  <c r="F6832" i="2"/>
  <c r="A6832" i="2"/>
  <c r="A6833" i="2" s="1"/>
  <c r="A6834" i="2" s="1"/>
  <c r="A6837" i="2" s="1"/>
  <c r="A6838" i="2" s="1"/>
  <c r="A6839" i="2" s="1"/>
  <c r="A6840" i="2" s="1"/>
  <c r="A6841" i="2" s="1"/>
  <c r="A6842" i="2" s="1"/>
  <c r="A6843" i="2" s="1"/>
  <c r="A6844" i="2" s="1"/>
  <c r="A6845" i="2" s="1"/>
  <c r="A6846" i="2" s="1"/>
  <c r="A6848" i="2" s="1"/>
  <c r="A6849" i="2" s="1"/>
  <c r="H6831" i="2"/>
  <c r="G6830" i="2"/>
  <c r="G6832" i="2" s="1"/>
  <c r="H6829" i="2"/>
  <c r="H6828" i="2"/>
  <c r="D6823" i="2"/>
  <c r="G6822" i="2"/>
  <c r="F6822" i="2"/>
  <c r="F6830" i="2" s="1"/>
  <c r="E6822" i="2"/>
  <c r="E6830" i="2" s="1"/>
  <c r="E6832" i="2" s="1"/>
  <c r="D6822" i="2"/>
  <c r="H6821" i="2"/>
  <c r="H6818" i="2"/>
  <c r="E6811" i="2"/>
  <c r="E6823" i="2" s="1"/>
  <c r="H6823" i="2" s="1"/>
  <c r="D6811" i="2"/>
  <c r="A6811" i="2"/>
  <c r="A6814" i="2" s="1"/>
  <c r="A6815" i="2" s="1"/>
  <c r="A6816" i="2" s="1"/>
  <c r="A6817" i="2" s="1"/>
  <c r="A6818" i="2" s="1"/>
  <c r="A6821" i="2" s="1"/>
  <c r="A6822" i="2" s="1"/>
  <c r="A6823" i="2" s="1"/>
  <c r="A6824" i="2" s="1"/>
  <c r="A6825" i="2" s="1"/>
  <c r="A6826" i="2" s="1"/>
  <c r="A6827" i="2" s="1"/>
  <c r="H6810" i="2"/>
  <c r="G6807" i="2"/>
  <c r="G6811" i="2" s="1"/>
  <c r="G6823" i="2" s="1"/>
  <c r="F6807" i="2"/>
  <c r="F6811" i="2" s="1"/>
  <c r="F6823" i="2" s="1"/>
  <c r="E6807" i="2"/>
  <c r="D6807" i="2"/>
  <c r="H6806" i="2"/>
  <c r="H6805" i="2"/>
  <c r="H6804" i="2"/>
  <c r="A6804" i="2"/>
  <c r="A6805" i="2" s="1"/>
  <c r="A6806" i="2" s="1"/>
  <c r="A6807" i="2" s="1"/>
  <c r="A6810" i="2" s="1"/>
  <c r="H6803" i="2"/>
  <c r="H6807" i="2" s="1"/>
  <c r="H6802" i="2"/>
  <c r="A6802" i="2"/>
  <c r="A6803" i="2" s="1"/>
  <c r="G6770" i="2"/>
  <c r="F6770" i="2"/>
  <c r="E6770" i="2"/>
  <c r="D6770" i="2"/>
  <c r="H6770" i="2" s="1"/>
  <c r="G6768" i="2"/>
  <c r="H6768" i="2" s="1"/>
  <c r="H6767" i="2"/>
  <c r="H6766" i="2"/>
  <c r="H6765" i="2"/>
  <c r="H6764" i="2"/>
  <c r="H6762" i="2"/>
  <c r="H6761" i="2"/>
  <c r="A6761" i="2"/>
  <c r="A6762" i="2" s="1"/>
  <c r="A6763" i="2" s="1"/>
  <c r="A6764" i="2" s="1"/>
  <c r="A6765" i="2" s="1"/>
  <c r="A6766" i="2" s="1"/>
  <c r="A6767" i="2" s="1"/>
  <c r="A6768" i="2" s="1"/>
  <c r="A6770" i="2" s="1"/>
  <c r="A6771" i="2" s="1"/>
  <c r="H6760" i="2"/>
  <c r="H6759" i="2"/>
  <c r="H6756" i="2"/>
  <c r="H6755" i="2"/>
  <c r="A6754" i="2"/>
  <c r="A6755" i="2" s="1"/>
  <c r="A6756" i="2" s="1"/>
  <c r="A6759" i="2" s="1"/>
  <c r="A6760" i="2" s="1"/>
  <c r="H6753" i="2"/>
  <c r="H6751" i="2"/>
  <c r="H6750" i="2"/>
  <c r="H6743" i="2"/>
  <c r="H6740" i="2"/>
  <c r="H6732" i="2"/>
  <c r="G6729" i="2"/>
  <c r="G6733" i="2" s="1"/>
  <c r="F6729" i="2"/>
  <c r="F6733" i="2" s="1"/>
  <c r="F6745" i="2" s="1"/>
  <c r="E6729" i="2"/>
  <c r="E6733" i="2" s="1"/>
  <c r="E6745" i="2" s="1"/>
  <c r="D6729" i="2"/>
  <c r="D6733" i="2" s="1"/>
  <c r="H6728" i="2"/>
  <c r="H6727" i="2"/>
  <c r="H6726" i="2"/>
  <c r="H6725" i="2"/>
  <c r="H6724" i="2"/>
  <c r="H6729" i="2" s="1"/>
  <c r="A6724" i="2"/>
  <c r="A6725" i="2" s="1"/>
  <c r="A6726" i="2" s="1"/>
  <c r="A6727" i="2" s="1"/>
  <c r="A6728" i="2" s="1"/>
  <c r="A6729" i="2" s="1"/>
  <c r="A6732" i="2" s="1"/>
  <c r="A6733" i="2" s="1"/>
  <c r="A6736" i="2" s="1"/>
  <c r="A6737" i="2" s="1"/>
  <c r="A6738" i="2" s="1"/>
  <c r="A6739" i="2" s="1"/>
  <c r="A6740" i="2" s="1"/>
  <c r="A6743" i="2" s="1"/>
  <c r="A6744" i="2" s="1"/>
  <c r="A6745" i="2" s="1"/>
  <c r="A6746" i="2" s="1"/>
  <c r="A6747" i="2" s="1"/>
  <c r="A6748" i="2" s="1"/>
  <c r="A6749" i="2" s="1"/>
  <c r="G6692" i="2"/>
  <c r="F6692" i="2"/>
  <c r="E6692" i="2"/>
  <c r="D6692" i="2"/>
  <c r="H6690" i="2"/>
  <c r="G6690" i="2"/>
  <c r="H6689" i="2"/>
  <c r="H6688" i="2"/>
  <c r="H6687" i="2"/>
  <c r="H6686" i="2"/>
  <c r="H6684" i="2"/>
  <c r="H6683" i="2"/>
  <c r="H6682" i="2"/>
  <c r="H6681" i="2"/>
  <c r="A6681" i="2"/>
  <c r="A6682" i="2" s="1"/>
  <c r="A6683" i="2" s="1"/>
  <c r="A6684" i="2" s="1"/>
  <c r="A6685" i="2" s="1"/>
  <c r="A6686" i="2" s="1"/>
  <c r="A6687" i="2" s="1"/>
  <c r="A6688" i="2" s="1"/>
  <c r="A6689" i="2" s="1"/>
  <c r="A6690" i="2" s="1"/>
  <c r="A6692" i="2" s="1"/>
  <c r="A6693" i="2" s="1"/>
  <c r="H6678" i="2"/>
  <c r="A6678" i="2"/>
  <c r="H6677" i="2"/>
  <c r="A6677" i="2"/>
  <c r="A6676" i="2"/>
  <c r="H6675" i="2"/>
  <c r="H6673" i="2"/>
  <c r="H6672" i="2"/>
  <c r="E6667" i="2"/>
  <c r="D6667" i="2"/>
  <c r="H6667" i="2" s="1"/>
  <c r="E6666" i="2"/>
  <c r="E6674" i="2" s="1"/>
  <c r="E6676" i="2" s="1"/>
  <c r="H6665" i="2"/>
  <c r="H6662" i="2"/>
  <c r="G6655" i="2"/>
  <c r="G6667" i="2" s="1"/>
  <c r="F6655" i="2"/>
  <c r="F6667" i="2" s="1"/>
  <c r="E6655" i="2"/>
  <c r="D6655" i="2"/>
  <c r="H6654" i="2"/>
  <c r="G6651" i="2"/>
  <c r="F6651" i="2"/>
  <c r="E6651" i="2"/>
  <c r="D6651" i="2"/>
  <c r="H6650" i="2"/>
  <c r="H6649" i="2"/>
  <c r="H6648" i="2"/>
  <c r="H6647" i="2"/>
  <c r="H6646" i="2"/>
  <c r="A6646" i="2"/>
  <c r="A6647" i="2" s="1"/>
  <c r="A6648" i="2" s="1"/>
  <c r="A6649" i="2" s="1"/>
  <c r="A6650" i="2" s="1"/>
  <c r="A6651" i="2" s="1"/>
  <c r="A6654" i="2" s="1"/>
  <c r="A6655" i="2" s="1"/>
  <c r="A6658" i="2" s="1"/>
  <c r="A6659" i="2" s="1"/>
  <c r="A6660" i="2" s="1"/>
  <c r="A6661" i="2" s="1"/>
  <c r="A6662" i="2" s="1"/>
  <c r="A6665" i="2" s="1"/>
  <c r="A6666" i="2" s="1"/>
  <c r="A6667" i="2" s="1"/>
  <c r="A6668" i="2" s="1"/>
  <c r="A6669" i="2" s="1"/>
  <c r="A6670" i="2" s="1"/>
  <c r="A6671" i="2" s="1"/>
  <c r="F6614" i="2"/>
  <c r="E6614" i="2"/>
  <c r="D6614" i="2"/>
  <c r="H6614" i="2" s="1"/>
  <c r="H6612" i="2"/>
  <c r="G6612" i="2"/>
  <c r="G6614" i="2" s="1"/>
  <c r="H6611" i="2"/>
  <c r="H6610" i="2"/>
  <c r="H6609" i="2"/>
  <c r="H6608" i="2"/>
  <c r="H6606" i="2"/>
  <c r="H6605" i="2"/>
  <c r="H6604" i="2"/>
  <c r="H6603" i="2"/>
  <c r="H6600" i="2"/>
  <c r="H6599" i="2"/>
  <c r="A6599" i="2"/>
  <c r="A6600" i="2" s="1"/>
  <c r="A6603" i="2" s="1"/>
  <c r="A6604" i="2" s="1"/>
  <c r="A6605" i="2" s="1"/>
  <c r="A6606" i="2" s="1"/>
  <c r="A6607" i="2" s="1"/>
  <c r="A6608" i="2" s="1"/>
  <c r="A6609" i="2" s="1"/>
  <c r="A6610" i="2" s="1"/>
  <c r="A6611" i="2" s="1"/>
  <c r="A6612" i="2" s="1"/>
  <c r="A6614" i="2" s="1"/>
  <c r="A6615" i="2" s="1"/>
  <c r="F6598" i="2"/>
  <c r="E6598" i="2"/>
  <c r="A6598" i="2"/>
  <c r="H6597" i="2"/>
  <c r="G6596" i="2"/>
  <c r="G6598" i="2" s="1"/>
  <c r="H6595" i="2"/>
  <c r="H6594" i="2"/>
  <c r="F6589" i="2"/>
  <c r="D6589" i="2"/>
  <c r="G6588" i="2"/>
  <c r="F6588" i="2"/>
  <c r="F6596" i="2" s="1"/>
  <c r="E6588" i="2"/>
  <c r="E6596" i="2" s="1"/>
  <c r="D6588" i="2"/>
  <c r="H6587" i="2"/>
  <c r="H6584" i="2"/>
  <c r="A6583" i="2"/>
  <c r="A6584" i="2" s="1"/>
  <c r="A6587" i="2" s="1"/>
  <c r="A6588" i="2" s="1"/>
  <c r="A6589" i="2" s="1"/>
  <c r="A6590" i="2" s="1"/>
  <c r="A6591" i="2" s="1"/>
  <c r="A6592" i="2" s="1"/>
  <c r="A6593" i="2" s="1"/>
  <c r="G6577" i="2"/>
  <c r="G6589" i="2" s="1"/>
  <c r="D6577" i="2"/>
  <c r="H6576" i="2"/>
  <c r="G6573" i="2"/>
  <c r="F6573" i="2"/>
  <c r="F6577" i="2" s="1"/>
  <c r="E6573" i="2"/>
  <c r="E6577" i="2" s="1"/>
  <c r="E6589" i="2" s="1"/>
  <c r="D6573" i="2"/>
  <c r="H6572" i="2"/>
  <c r="H6571" i="2"/>
  <c r="H6570" i="2"/>
  <c r="H6569" i="2"/>
  <c r="A6569" i="2"/>
  <c r="A6570" i="2" s="1"/>
  <c r="A6571" i="2" s="1"/>
  <c r="A6572" i="2" s="1"/>
  <c r="A6573" i="2" s="1"/>
  <c r="A6576" i="2" s="1"/>
  <c r="A6577" i="2" s="1"/>
  <c r="A6580" i="2" s="1"/>
  <c r="A6581" i="2" s="1"/>
  <c r="A6582" i="2" s="1"/>
  <c r="H6568" i="2"/>
  <c r="H6573" i="2" s="1"/>
  <c r="A6568" i="2"/>
  <c r="G6536" i="2"/>
  <c r="H6536" i="2" s="1"/>
  <c r="F6536" i="2"/>
  <c r="E6536" i="2"/>
  <c r="D6536" i="2"/>
  <c r="H6534" i="2"/>
  <c r="G6534" i="2"/>
  <c r="H6533" i="2"/>
  <c r="H6532" i="2"/>
  <c r="H6531" i="2"/>
  <c r="H6530" i="2"/>
  <c r="H6528" i="2"/>
  <c r="H6527" i="2"/>
  <c r="H6526" i="2"/>
  <c r="H6525" i="2"/>
  <c r="H6522" i="2"/>
  <c r="H6521" i="2"/>
  <c r="A6520" i="2"/>
  <c r="A6521" i="2" s="1"/>
  <c r="A6522" i="2" s="1"/>
  <c r="A6525" i="2" s="1"/>
  <c r="A6526" i="2" s="1"/>
  <c r="A6527" i="2" s="1"/>
  <c r="A6528" i="2" s="1"/>
  <c r="A6529" i="2" s="1"/>
  <c r="A6530" i="2" s="1"/>
  <c r="A6531" i="2" s="1"/>
  <c r="A6532" i="2" s="1"/>
  <c r="A6533" i="2" s="1"/>
  <c r="A6534" i="2" s="1"/>
  <c r="A6536" i="2" s="1"/>
  <c r="A6537" i="2" s="1"/>
  <c r="H6519" i="2"/>
  <c r="E6518" i="2"/>
  <c r="E6520" i="2" s="1"/>
  <c r="D6518" i="2"/>
  <c r="H6517" i="2"/>
  <c r="H6516" i="2"/>
  <c r="G6510" i="2"/>
  <c r="G6518" i="2" s="1"/>
  <c r="G6520" i="2" s="1"/>
  <c r="F6510" i="2"/>
  <c r="F6518" i="2" s="1"/>
  <c r="F6520" i="2" s="1"/>
  <c r="E6510" i="2"/>
  <c r="H6509" i="2"/>
  <c r="H6506" i="2"/>
  <c r="D6510" i="2" s="1"/>
  <c r="A6505" i="2"/>
  <c r="A6506" i="2" s="1"/>
  <c r="A6509" i="2" s="1"/>
  <c r="A6510" i="2" s="1"/>
  <c r="A6511" i="2" s="1"/>
  <c r="A6512" i="2" s="1"/>
  <c r="A6513" i="2" s="1"/>
  <c r="A6514" i="2" s="1"/>
  <c r="A6515" i="2" s="1"/>
  <c r="F6499" i="2"/>
  <c r="F6511" i="2" s="1"/>
  <c r="H6498" i="2"/>
  <c r="G6495" i="2"/>
  <c r="G6499" i="2" s="1"/>
  <c r="G6511" i="2" s="1"/>
  <c r="F6495" i="2"/>
  <c r="E6495" i="2"/>
  <c r="E6499" i="2" s="1"/>
  <c r="E6511" i="2" s="1"/>
  <c r="D6495" i="2"/>
  <c r="D6499" i="2" s="1"/>
  <c r="H6494" i="2"/>
  <c r="H6493" i="2"/>
  <c r="H6495" i="2" s="1"/>
  <c r="H6492" i="2"/>
  <c r="H6491" i="2"/>
  <c r="H6490" i="2"/>
  <c r="A6490" i="2"/>
  <c r="A6491" i="2" s="1"/>
  <c r="A6492" i="2" s="1"/>
  <c r="A6493" i="2" s="1"/>
  <c r="A6494" i="2" s="1"/>
  <c r="A6495" i="2" s="1"/>
  <c r="A6498" i="2" s="1"/>
  <c r="A6499" i="2" s="1"/>
  <c r="A6502" i="2" s="1"/>
  <c r="A6503" i="2" s="1"/>
  <c r="A6504" i="2" s="1"/>
  <c r="F6458" i="2"/>
  <c r="E6458" i="2"/>
  <c r="D6458" i="2"/>
  <c r="H6456" i="2"/>
  <c r="G6456" i="2"/>
  <c r="G6458" i="2" s="1"/>
  <c r="H6455" i="2"/>
  <c r="H6454" i="2"/>
  <c r="H6453" i="2"/>
  <c r="H6452" i="2"/>
  <c r="H6450" i="2"/>
  <c r="H6449" i="2"/>
  <c r="H6448" i="2"/>
  <c r="A6448" i="2"/>
  <c r="A6449" i="2" s="1"/>
  <c r="A6450" i="2" s="1"/>
  <c r="A6451" i="2" s="1"/>
  <c r="A6452" i="2" s="1"/>
  <c r="A6453" i="2" s="1"/>
  <c r="A6454" i="2" s="1"/>
  <c r="A6455" i="2" s="1"/>
  <c r="A6456" i="2" s="1"/>
  <c r="A6458" i="2" s="1"/>
  <c r="A6459" i="2" s="1"/>
  <c r="H6447" i="2"/>
  <c r="H6444" i="2"/>
  <c r="H6443" i="2"/>
  <c r="A6443" i="2"/>
  <c r="A6444" i="2" s="1"/>
  <c r="A6447" i="2" s="1"/>
  <c r="A6442" i="2"/>
  <c r="H6441" i="2"/>
  <c r="H6439" i="2"/>
  <c r="H6438" i="2"/>
  <c r="F6433" i="2"/>
  <c r="D6433" i="2"/>
  <c r="H6433" i="2" s="1"/>
  <c r="H6431" i="2"/>
  <c r="H6428" i="2"/>
  <c r="G6421" i="2"/>
  <c r="G6433" i="2" s="1"/>
  <c r="E6421" i="2"/>
  <c r="E6433" i="2" s="1"/>
  <c r="D6421" i="2"/>
  <c r="H6420" i="2"/>
  <c r="G6417" i="2"/>
  <c r="F6417" i="2"/>
  <c r="F6421" i="2" s="1"/>
  <c r="E6417" i="2"/>
  <c r="D6417" i="2"/>
  <c r="H6416" i="2"/>
  <c r="H6415" i="2"/>
  <c r="H6414" i="2"/>
  <c r="H6413" i="2"/>
  <c r="A6413" i="2"/>
  <c r="A6414" i="2" s="1"/>
  <c r="A6415" i="2" s="1"/>
  <c r="A6416" i="2" s="1"/>
  <c r="A6417" i="2" s="1"/>
  <c r="A6420" i="2" s="1"/>
  <c r="A6421" i="2" s="1"/>
  <c r="A6424" i="2" s="1"/>
  <c r="A6425" i="2" s="1"/>
  <c r="A6426" i="2" s="1"/>
  <c r="A6427" i="2" s="1"/>
  <c r="A6428" i="2" s="1"/>
  <c r="A6431" i="2" s="1"/>
  <c r="A6432" i="2" s="1"/>
  <c r="A6433" i="2" s="1"/>
  <c r="A6434" i="2" s="1"/>
  <c r="A6435" i="2" s="1"/>
  <c r="A6436" i="2" s="1"/>
  <c r="A6437" i="2" s="1"/>
  <c r="H6412" i="2"/>
  <c r="A6412" i="2"/>
  <c r="H6380" i="2"/>
  <c r="F6380" i="2"/>
  <c r="E6380" i="2"/>
  <c r="D6380" i="2"/>
  <c r="G6378" i="2"/>
  <c r="G6380" i="2" s="1"/>
  <c r="H6377" i="2"/>
  <c r="H6376" i="2"/>
  <c r="H6375" i="2"/>
  <c r="H6374" i="2"/>
  <c r="H6372" i="2"/>
  <c r="H6371" i="2"/>
  <c r="H6370" i="2"/>
  <c r="H6369" i="2"/>
  <c r="H6366" i="2"/>
  <c r="H6365" i="2"/>
  <c r="A6365" i="2"/>
  <c r="A6366" i="2" s="1"/>
  <c r="A6369" i="2" s="1"/>
  <c r="A6370" i="2" s="1"/>
  <c r="A6371" i="2" s="1"/>
  <c r="A6372" i="2" s="1"/>
  <c r="A6373" i="2" s="1"/>
  <c r="A6374" i="2" s="1"/>
  <c r="A6375" i="2" s="1"/>
  <c r="A6376" i="2" s="1"/>
  <c r="A6377" i="2" s="1"/>
  <c r="A6378" i="2" s="1"/>
  <c r="A6380" i="2" s="1"/>
  <c r="A6381" i="2" s="1"/>
  <c r="A6364" i="2"/>
  <c r="H6363" i="2"/>
  <c r="G6362" i="2"/>
  <c r="G6364" i="2" s="1"/>
  <c r="E6362" i="2"/>
  <c r="E6364" i="2" s="1"/>
  <c r="H6361" i="2"/>
  <c r="H6360" i="2"/>
  <c r="G6355" i="2"/>
  <c r="F6355" i="2"/>
  <c r="G6354" i="2"/>
  <c r="F6354" i="2"/>
  <c r="F6362" i="2" s="1"/>
  <c r="F6364" i="2" s="1"/>
  <c r="E6354" i="2"/>
  <c r="D6354" i="2"/>
  <c r="H6353" i="2"/>
  <c r="H6350" i="2"/>
  <c r="F6343" i="2"/>
  <c r="H6342" i="2"/>
  <c r="H6339" i="2"/>
  <c r="G6339" i="2"/>
  <c r="G6343" i="2" s="1"/>
  <c r="F6339" i="2"/>
  <c r="E6339" i="2"/>
  <c r="E6343" i="2" s="1"/>
  <c r="E6355" i="2" s="1"/>
  <c r="D6339" i="2"/>
  <c r="D6343" i="2" s="1"/>
  <c r="H6338" i="2"/>
  <c r="H6337" i="2"/>
  <c r="H6336" i="2"/>
  <c r="H6335" i="2"/>
  <c r="H6334" i="2"/>
  <c r="A6334" i="2"/>
  <c r="A6335" i="2" s="1"/>
  <c r="A6336" i="2" s="1"/>
  <c r="A6337" i="2" s="1"/>
  <c r="A6338" i="2" s="1"/>
  <c r="A6339" i="2" s="1"/>
  <c r="A6342" i="2" s="1"/>
  <c r="A6343" i="2" s="1"/>
  <c r="A6346" i="2" s="1"/>
  <c r="A6347" i="2" s="1"/>
  <c r="A6348" i="2" s="1"/>
  <c r="A6349" i="2" s="1"/>
  <c r="A6350" i="2" s="1"/>
  <c r="A6353" i="2" s="1"/>
  <c r="A6354" i="2" s="1"/>
  <c r="A6355" i="2" s="1"/>
  <c r="A6356" i="2" s="1"/>
  <c r="A6357" i="2" s="1"/>
  <c r="A6358" i="2" s="1"/>
  <c r="A6359" i="2" s="1"/>
  <c r="F6302" i="2"/>
  <c r="E6302" i="2"/>
  <c r="D6302" i="2"/>
  <c r="H6300" i="2"/>
  <c r="G6300" i="2"/>
  <c r="G6302" i="2" s="1"/>
  <c r="H6299" i="2"/>
  <c r="H6298" i="2"/>
  <c r="H6297" i="2"/>
  <c r="H6296" i="2"/>
  <c r="H6294" i="2"/>
  <c r="H6293" i="2"/>
  <c r="H6292" i="2"/>
  <c r="H6291" i="2"/>
  <c r="H6288" i="2"/>
  <c r="A6288" i="2"/>
  <c r="A6291" i="2" s="1"/>
  <c r="A6292" i="2" s="1"/>
  <c r="A6293" i="2" s="1"/>
  <c r="A6294" i="2" s="1"/>
  <c r="A6295" i="2" s="1"/>
  <c r="A6296" i="2" s="1"/>
  <c r="A6297" i="2" s="1"/>
  <c r="A6298" i="2" s="1"/>
  <c r="A6299" i="2" s="1"/>
  <c r="A6300" i="2" s="1"/>
  <c r="A6302" i="2" s="1"/>
  <c r="A6303" i="2" s="1"/>
  <c r="H6287" i="2"/>
  <c r="E6286" i="2"/>
  <c r="A6286" i="2"/>
  <c r="A6287" i="2" s="1"/>
  <c r="H6285" i="2"/>
  <c r="H6283" i="2"/>
  <c r="H6282" i="2"/>
  <c r="D6277" i="2"/>
  <c r="G6276" i="2"/>
  <c r="G6284" i="2" s="1"/>
  <c r="G6286" i="2" s="1"/>
  <c r="F6276" i="2"/>
  <c r="F6284" i="2" s="1"/>
  <c r="F6286" i="2" s="1"/>
  <c r="E6276" i="2"/>
  <c r="E6284" i="2" s="1"/>
  <c r="A6276" i="2"/>
  <c r="A6277" i="2" s="1"/>
  <c r="A6278" i="2" s="1"/>
  <c r="A6279" i="2" s="1"/>
  <c r="A6280" i="2" s="1"/>
  <c r="A6281" i="2" s="1"/>
  <c r="H6275" i="2"/>
  <c r="H6272" i="2"/>
  <c r="D6276" i="2" s="1"/>
  <c r="E6265" i="2"/>
  <c r="E6277" i="2" s="1"/>
  <c r="D6265" i="2"/>
  <c r="H6264" i="2"/>
  <c r="G6261" i="2"/>
  <c r="G6265" i="2" s="1"/>
  <c r="G6277" i="2" s="1"/>
  <c r="H6277" i="2" s="1"/>
  <c r="F6261" i="2"/>
  <c r="F6265" i="2" s="1"/>
  <c r="F6277" i="2" s="1"/>
  <c r="E6261" i="2"/>
  <c r="D6261" i="2"/>
  <c r="H6260" i="2"/>
  <c r="H6259" i="2"/>
  <c r="A6259" i="2"/>
  <c r="A6260" i="2" s="1"/>
  <c r="A6261" i="2" s="1"/>
  <c r="A6264" i="2" s="1"/>
  <c r="A6265" i="2" s="1"/>
  <c r="A6268" i="2" s="1"/>
  <c r="A6269" i="2" s="1"/>
  <c r="A6270" i="2" s="1"/>
  <c r="A6271" i="2" s="1"/>
  <c r="A6272" i="2" s="1"/>
  <c r="A6275" i="2" s="1"/>
  <c r="H6258" i="2"/>
  <c r="H6261" i="2" s="1"/>
  <c r="H6257" i="2"/>
  <c r="H6256" i="2"/>
  <c r="A6256" i="2"/>
  <c r="A6257" i="2" s="1"/>
  <c r="A6258" i="2" s="1"/>
  <c r="G6224" i="2"/>
  <c r="F6224" i="2"/>
  <c r="E6224" i="2"/>
  <c r="D6224" i="2"/>
  <c r="H6224" i="2" s="1"/>
  <c r="H6222" i="2"/>
  <c r="G6222" i="2"/>
  <c r="H6221" i="2"/>
  <c r="H6220" i="2"/>
  <c r="H6219" i="2"/>
  <c r="A6219" i="2"/>
  <c r="A6220" i="2" s="1"/>
  <c r="A6221" i="2" s="1"/>
  <c r="A6222" i="2" s="1"/>
  <c r="A6224" i="2" s="1"/>
  <c r="A6225" i="2" s="1"/>
  <c r="H6218" i="2"/>
  <c r="H6216" i="2"/>
  <c r="H6215" i="2"/>
  <c r="H6214" i="2"/>
  <c r="H6213" i="2"/>
  <c r="H6210" i="2"/>
  <c r="H6209" i="2"/>
  <c r="A6209" i="2"/>
  <c r="A6210" i="2" s="1"/>
  <c r="A6213" i="2" s="1"/>
  <c r="A6214" i="2" s="1"/>
  <c r="A6215" i="2" s="1"/>
  <c r="A6216" i="2" s="1"/>
  <c r="A6217" i="2" s="1"/>
  <c r="A6218" i="2" s="1"/>
  <c r="G6208" i="2"/>
  <c r="F6208" i="2"/>
  <c r="A6208" i="2"/>
  <c r="H6207" i="2"/>
  <c r="G6206" i="2"/>
  <c r="H6205" i="2"/>
  <c r="H6204" i="2"/>
  <c r="G6198" i="2"/>
  <c r="F6198" i="2"/>
  <c r="F6206" i="2" s="1"/>
  <c r="D6198" i="2"/>
  <c r="D6206" i="2" s="1"/>
  <c r="D6208" i="2" s="1"/>
  <c r="H6197" i="2"/>
  <c r="H6194" i="2"/>
  <c r="E6198" i="2" s="1"/>
  <c r="E6206" i="2" s="1"/>
  <c r="E6208" i="2" s="1"/>
  <c r="G6187" i="2"/>
  <c r="F6187" i="2"/>
  <c r="F6199" i="2" s="1"/>
  <c r="E6187" i="2"/>
  <c r="E6199" i="2" s="1"/>
  <c r="D6187" i="2"/>
  <c r="D6199" i="2" s="1"/>
  <c r="H6186" i="2"/>
  <c r="G6183" i="2"/>
  <c r="F6183" i="2"/>
  <c r="E6183" i="2"/>
  <c r="D6183" i="2"/>
  <c r="H6182" i="2"/>
  <c r="H6181" i="2"/>
  <c r="H6180" i="2"/>
  <c r="H6179" i="2"/>
  <c r="H6178" i="2"/>
  <c r="H6183" i="2" s="1"/>
  <c r="A6178" i="2"/>
  <c r="A6179" i="2" s="1"/>
  <c r="A6180" i="2" s="1"/>
  <c r="A6181" i="2" s="1"/>
  <c r="A6182" i="2" s="1"/>
  <c r="A6183" i="2" s="1"/>
  <c r="A6186" i="2" s="1"/>
  <c r="A6187" i="2" s="1"/>
  <c r="A6190" i="2" s="1"/>
  <c r="A6191" i="2" s="1"/>
  <c r="A6192" i="2" s="1"/>
  <c r="A6193" i="2" s="1"/>
  <c r="A6194" i="2" s="1"/>
  <c r="A6197" i="2" s="1"/>
  <c r="A6198" i="2" s="1"/>
  <c r="A6199" i="2" s="1"/>
  <c r="A6200" i="2" s="1"/>
  <c r="A6201" i="2" s="1"/>
  <c r="A6202" i="2" s="1"/>
  <c r="A6203" i="2" s="1"/>
  <c r="G6146" i="2"/>
  <c r="F6146" i="2"/>
  <c r="E6146" i="2"/>
  <c r="D6146" i="2"/>
  <c r="G6144" i="2"/>
  <c r="H6144" i="2" s="1"/>
  <c r="H6143" i="2"/>
  <c r="H6142" i="2"/>
  <c r="H6141" i="2"/>
  <c r="H6140" i="2"/>
  <c r="H6138" i="2"/>
  <c r="H6137" i="2"/>
  <c r="H6136" i="2"/>
  <c r="H6135" i="2"/>
  <c r="A6135" i="2"/>
  <c r="A6136" i="2" s="1"/>
  <c r="A6137" i="2" s="1"/>
  <c r="A6138" i="2" s="1"/>
  <c r="A6139" i="2" s="1"/>
  <c r="A6140" i="2" s="1"/>
  <c r="A6141" i="2" s="1"/>
  <c r="A6142" i="2" s="1"/>
  <c r="A6143" i="2" s="1"/>
  <c r="A6144" i="2" s="1"/>
  <c r="A6146" i="2" s="1"/>
  <c r="A6147" i="2" s="1"/>
  <c r="H6132" i="2"/>
  <c r="H6131" i="2"/>
  <c r="A6130" i="2"/>
  <c r="A6131" i="2" s="1"/>
  <c r="A6132" i="2" s="1"/>
  <c r="H6129" i="2"/>
  <c r="D6128" i="2"/>
  <c r="H6127" i="2"/>
  <c r="H6126" i="2"/>
  <c r="G6121" i="2"/>
  <c r="F6121" i="2"/>
  <c r="E6121" i="2"/>
  <c r="G6120" i="2"/>
  <c r="G6128" i="2" s="1"/>
  <c r="G6130" i="2" s="1"/>
  <c r="F6120" i="2"/>
  <c r="F6128" i="2" s="1"/>
  <c r="F6130" i="2" s="1"/>
  <c r="E6120" i="2"/>
  <c r="E6128" i="2" s="1"/>
  <c r="E6130" i="2" s="1"/>
  <c r="D6120" i="2"/>
  <c r="H6119" i="2"/>
  <c r="H6116" i="2"/>
  <c r="G6109" i="2"/>
  <c r="H6108" i="2"/>
  <c r="H6105" i="2"/>
  <c r="G6105" i="2"/>
  <c r="F6105" i="2"/>
  <c r="F6109" i="2" s="1"/>
  <c r="E6105" i="2"/>
  <c r="E6109" i="2" s="1"/>
  <c r="D6105" i="2"/>
  <c r="D6109" i="2" s="1"/>
  <c r="A6105" i="2"/>
  <c r="A6108" i="2" s="1"/>
  <c r="A6109" i="2" s="1"/>
  <c r="A6112" i="2" s="1"/>
  <c r="A6113" i="2" s="1"/>
  <c r="A6114" i="2" s="1"/>
  <c r="A6115" i="2" s="1"/>
  <c r="A6116" i="2" s="1"/>
  <c r="A6119" i="2" s="1"/>
  <c r="A6120" i="2" s="1"/>
  <c r="A6121" i="2" s="1"/>
  <c r="A6122" i="2" s="1"/>
  <c r="A6123" i="2" s="1"/>
  <c r="A6124" i="2" s="1"/>
  <c r="A6125" i="2" s="1"/>
  <c r="H6104" i="2"/>
  <c r="H6103" i="2"/>
  <c r="H6102" i="2"/>
  <c r="H6101" i="2"/>
  <c r="A6101" i="2"/>
  <c r="A6102" i="2" s="1"/>
  <c r="A6103" i="2" s="1"/>
  <c r="A6104" i="2" s="1"/>
  <c r="H6100" i="2"/>
  <c r="A6100" i="2"/>
  <c r="H6068" i="2"/>
  <c r="F6068" i="2"/>
  <c r="E6068" i="2"/>
  <c r="D6068" i="2"/>
  <c r="H6066" i="2"/>
  <c r="G6066" i="2"/>
  <c r="G6068" i="2" s="1"/>
  <c r="H6065" i="2"/>
  <c r="A6065" i="2"/>
  <c r="A6066" i="2" s="1"/>
  <c r="A6068" i="2" s="1"/>
  <c r="A6069" i="2" s="1"/>
  <c r="H6064" i="2"/>
  <c r="H6063" i="2"/>
  <c r="H6062" i="2"/>
  <c r="H6060" i="2"/>
  <c r="H6059" i="2"/>
  <c r="H6058" i="2"/>
  <c r="H6057" i="2"/>
  <c r="H6054" i="2"/>
  <c r="H6053" i="2"/>
  <c r="A6053" i="2"/>
  <c r="A6054" i="2" s="1"/>
  <c r="A6057" i="2" s="1"/>
  <c r="A6058" i="2" s="1"/>
  <c r="A6059" i="2" s="1"/>
  <c r="A6060" i="2" s="1"/>
  <c r="A6061" i="2" s="1"/>
  <c r="A6062" i="2" s="1"/>
  <c r="A6063" i="2" s="1"/>
  <c r="A6064" i="2" s="1"/>
  <c r="A6052" i="2"/>
  <c r="H6051" i="2"/>
  <c r="H6049" i="2"/>
  <c r="H6048" i="2"/>
  <c r="G6043" i="2"/>
  <c r="H6043" i="2" s="1"/>
  <c r="H6041" i="2"/>
  <c r="H6038" i="2"/>
  <c r="G6031" i="2"/>
  <c r="F6031" i="2"/>
  <c r="F6043" i="2" s="1"/>
  <c r="D6031" i="2"/>
  <c r="D6043" i="2" s="1"/>
  <c r="H6030" i="2"/>
  <c r="H6027" i="2"/>
  <c r="G6027" i="2"/>
  <c r="F6027" i="2"/>
  <c r="E6027" i="2"/>
  <c r="E6031" i="2" s="1"/>
  <c r="E6043" i="2" s="1"/>
  <c r="D6027" i="2"/>
  <c r="H6026" i="2"/>
  <c r="H6025" i="2"/>
  <c r="H6024" i="2"/>
  <c r="A6024" i="2"/>
  <c r="A6025" i="2" s="1"/>
  <c r="A6026" i="2" s="1"/>
  <c r="A6027" i="2" s="1"/>
  <c r="A6030" i="2" s="1"/>
  <c r="A6031" i="2" s="1"/>
  <c r="A6034" i="2" s="1"/>
  <c r="A6035" i="2" s="1"/>
  <c r="A6036" i="2" s="1"/>
  <c r="A6037" i="2" s="1"/>
  <c r="A6038" i="2" s="1"/>
  <c r="A6041" i="2" s="1"/>
  <c r="A6042" i="2" s="1"/>
  <c r="A6043" i="2" s="1"/>
  <c r="A6044" i="2" s="1"/>
  <c r="A6045" i="2" s="1"/>
  <c r="A6046" i="2" s="1"/>
  <c r="A6047" i="2" s="1"/>
  <c r="H6023" i="2"/>
  <c r="A6023" i="2"/>
  <c r="H6022" i="2"/>
  <c r="A6022" i="2"/>
  <c r="G5990" i="2"/>
  <c r="F5990" i="2"/>
  <c r="E5990" i="2"/>
  <c r="D5990" i="2"/>
  <c r="H5990" i="2" s="1"/>
  <c r="A5990" i="2"/>
  <c r="A5991" i="2" s="1"/>
  <c r="G5988" i="2"/>
  <c r="H5988" i="2" s="1"/>
  <c r="H5987" i="2"/>
  <c r="H5986" i="2"/>
  <c r="H5985" i="2"/>
  <c r="A5985" i="2"/>
  <c r="A5986" i="2" s="1"/>
  <c r="A5987" i="2" s="1"/>
  <c r="A5988" i="2" s="1"/>
  <c r="H5984" i="2"/>
  <c r="H5982" i="2"/>
  <c r="H5981" i="2"/>
  <c r="H5980" i="2"/>
  <c r="H5979" i="2"/>
  <c r="H5976" i="2"/>
  <c r="H5975" i="2"/>
  <c r="A5975" i="2"/>
  <c r="A5976" i="2" s="1"/>
  <c r="A5979" i="2" s="1"/>
  <c r="A5980" i="2" s="1"/>
  <c r="A5981" i="2" s="1"/>
  <c r="A5982" i="2" s="1"/>
  <c r="A5983" i="2" s="1"/>
  <c r="A5984" i="2" s="1"/>
  <c r="A5974" i="2"/>
  <c r="H5973" i="2"/>
  <c r="F5972" i="2"/>
  <c r="F5974" i="2" s="1"/>
  <c r="E5972" i="2"/>
  <c r="E5974" i="2" s="1"/>
  <c r="H5971" i="2"/>
  <c r="H5970" i="2"/>
  <c r="F5964" i="2"/>
  <c r="E5964" i="2"/>
  <c r="H5963" i="2"/>
  <c r="H5960" i="2"/>
  <c r="G5953" i="2"/>
  <c r="G5965" i="2" s="1"/>
  <c r="F5953" i="2"/>
  <c r="F5965" i="2" s="1"/>
  <c r="E5953" i="2"/>
  <c r="E5965" i="2" s="1"/>
  <c r="D5953" i="2"/>
  <c r="H5952" i="2"/>
  <c r="G5949" i="2"/>
  <c r="F5949" i="2"/>
  <c r="E5949" i="2"/>
  <c r="D5949" i="2"/>
  <c r="H5948" i="2"/>
  <c r="H5947" i="2"/>
  <c r="H5946" i="2"/>
  <c r="H5945" i="2"/>
  <c r="A5945" i="2"/>
  <c r="A5946" i="2" s="1"/>
  <c r="A5947" i="2" s="1"/>
  <c r="A5948" i="2" s="1"/>
  <c r="A5949" i="2" s="1"/>
  <c r="A5952" i="2" s="1"/>
  <c r="A5953" i="2" s="1"/>
  <c r="A5956" i="2" s="1"/>
  <c r="A5957" i="2" s="1"/>
  <c r="A5958" i="2" s="1"/>
  <c r="A5959" i="2" s="1"/>
  <c r="A5960" i="2" s="1"/>
  <c r="A5963" i="2" s="1"/>
  <c r="A5964" i="2" s="1"/>
  <c r="A5965" i="2" s="1"/>
  <c r="A5966" i="2" s="1"/>
  <c r="A5967" i="2" s="1"/>
  <c r="A5968" i="2" s="1"/>
  <c r="A5969" i="2" s="1"/>
  <c r="H5944" i="2"/>
  <c r="H5949" i="2" s="1"/>
  <c r="A5944" i="2"/>
  <c r="F5912" i="2"/>
  <c r="E5912" i="2"/>
  <c r="D5912" i="2"/>
  <c r="G5910" i="2"/>
  <c r="H5910" i="2" s="1"/>
  <c r="H5909" i="2"/>
  <c r="H5908" i="2"/>
  <c r="H5907" i="2"/>
  <c r="H5906" i="2"/>
  <c r="H5904" i="2"/>
  <c r="H5903" i="2"/>
  <c r="H5902" i="2"/>
  <c r="H5901" i="2"/>
  <c r="H5898" i="2"/>
  <c r="H5897" i="2"/>
  <c r="A5897" i="2"/>
  <c r="A5898" i="2" s="1"/>
  <c r="A5901" i="2" s="1"/>
  <c r="A5902" i="2" s="1"/>
  <c r="A5903" i="2" s="1"/>
  <c r="A5904" i="2" s="1"/>
  <c r="A5905" i="2" s="1"/>
  <c r="A5906" i="2" s="1"/>
  <c r="A5907" i="2" s="1"/>
  <c r="A5908" i="2" s="1"/>
  <c r="A5909" i="2" s="1"/>
  <c r="A5910" i="2" s="1"/>
  <c r="A5912" i="2" s="1"/>
  <c r="A5913" i="2" s="1"/>
  <c r="G5896" i="2"/>
  <c r="D5896" i="2"/>
  <c r="A5896" i="2"/>
  <c r="H5895" i="2"/>
  <c r="G5894" i="2"/>
  <c r="F5894" i="2"/>
  <c r="F5896" i="2" s="1"/>
  <c r="E5894" i="2"/>
  <c r="E5896" i="2" s="1"/>
  <c r="D5894" i="2"/>
  <c r="H5893" i="2"/>
  <c r="H5892" i="2"/>
  <c r="F5886" i="2"/>
  <c r="E5886" i="2"/>
  <c r="D5886" i="2"/>
  <c r="H5886" i="2" s="1"/>
  <c r="H5885" i="2"/>
  <c r="H5882" i="2"/>
  <c r="G5886" i="2" s="1"/>
  <c r="A5878" i="2"/>
  <c r="A5879" i="2" s="1"/>
  <c r="A5880" i="2" s="1"/>
  <c r="A5881" i="2" s="1"/>
  <c r="A5882" i="2" s="1"/>
  <c r="A5885" i="2" s="1"/>
  <c r="A5886" i="2" s="1"/>
  <c r="A5887" i="2" s="1"/>
  <c r="A5888" i="2" s="1"/>
  <c r="A5889" i="2" s="1"/>
  <c r="A5890" i="2" s="1"/>
  <c r="A5891" i="2" s="1"/>
  <c r="H5875" i="2"/>
  <c r="G5875" i="2"/>
  <c r="G5887" i="2" s="1"/>
  <c r="H5874" i="2"/>
  <c r="G5871" i="2"/>
  <c r="F5871" i="2"/>
  <c r="F5875" i="2" s="1"/>
  <c r="F5887" i="2" s="1"/>
  <c r="E5871" i="2"/>
  <c r="E5875" i="2" s="1"/>
  <c r="E5887" i="2" s="1"/>
  <c r="D5871" i="2"/>
  <c r="D5875" i="2" s="1"/>
  <c r="D5887" i="2" s="1"/>
  <c r="H5887" i="2" s="1"/>
  <c r="H5870" i="2"/>
  <c r="H5869" i="2"/>
  <c r="H5868" i="2"/>
  <c r="H5871" i="2" s="1"/>
  <c r="H5867" i="2"/>
  <c r="H5866" i="2"/>
  <c r="A5866" i="2"/>
  <c r="A5867" i="2" s="1"/>
  <c r="A5868" i="2" s="1"/>
  <c r="A5869" i="2" s="1"/>
  <c r="A5870" i="2" s="1"/>
  <c r="A5871" i="2" s="1"/>
  <c r="A5874" i="2" s="1"/>
  <c r="A5875" i="2" s="1"/>
  <c r="F5834" i="2"/>
  <c r="E5834" i="2"/>
  <c r="D5834" i="2"/>
  <c r="H5834" i="2" s="1"/>
  <c r="A5834" i="2"/>
  <c r="A5835" i="2" s="1"/>
  <c r="H5832" i="2"/>
  <c r="G5832" i="2"/>
  <c r="G5834" i="2" s="1"/>
  <c r="H5831" i="2"/>
  <c r="H5830" i="2"/>
  <c r="H5829" i="2"/>
  <c r="H5828" i="2"/>
  <c r="H5826" i="2"/>
  <c r="H5825" i="2"/>
  <c r="H5824" i="2"/>
  <c r="A5824" i="2"/>
  <c r="A5825" i="2" s="1"/>
  <c r="A5826" i="2" s="1"/>
  <c r="A5827" i="2" s="1"/>
  <c r="A5828" i="2" s="1"/>
  <c r="A5829" i="2" s="1"/>
  <c r="A5830" i="2" s="1"/>
  <c r="A5831" i="2" s="1"/>
  <c r="A5832" i="2" s="1"/>
  <c r="H5823" i="2"/>
  <c r="H5820" i="2"/>
  <c r="H5819" i="2"/>
  <c r="A5819" i="2"/>
  <c r="A5820" i="2" s="1"/>
  <c r="A5823" i="2" s="1"/>
  <c r="A5818" i="2"/>
  <c r="H5817" i="2"/>
  <c r="G5816" i="2"/>
  <c r="G5818" i="2" s="1"/>
  <c r="F5816" i="2"/>
  <c r="F5818" i="2" s="1"/>
  <c r="E5816" i="2"/>
  <c r="H5815" i="2"/>
  <c r="H5814" i="2"/>
  <c r="G5808" i="2"/>
  <c r="F5808" i="2"/>
  <c r="E5808" i="2"/>
  <c r="D5808" i="2"/>
  <c r="D5816" i="2" s="1"/>
  <c r="D5818" i="2" s="1"/>
  <c r="H5807" i="2"/>
  <c r="A5807" i="2"/>
  <c r="A5808" i="2" s="1"/>
  <c r="A5809" i="2" s="1"/>
  <c r="A5810" i="2" s="1"/>
  <c r="A5811" i="2" s="1"/>
  <c r="A5812" i="2" s="1"/>
  <c r="A5813" i="2" s="1"/>
  <c r="H5804" i="2"/>
  <c r="G5797" i="2"/>
  <c r="G5809" i="2" s="1"/>
  <c r="F5797" i="2"/>
  <c r="F5809" i="2" s="1"/>
  <c r="E5797" i="2"/>
  <c r="E5809" i="2" s="1"/>
  <c r="H5796" i="2"/>
  <c r="G5793" i="2"/>
  <c r="F5793" i="2"/>
  <c r="E5793" i="2"/>
  <c r="D5793" i="2"/>
  <c r="D5797" i="2" s="1"/>
  <c r="D5809" i="2" s="1"/>
  <c r="H5792" i="2"/>
  <c r="H5791" i="2"/>
  <c r="H5790" i="2"/>
  <c r="H5789" i="2"/>
  <c r="H5788" i="2"/>
  <c r="A5788" i="2"/>
  <c r="A5789" i="2" s="1"/>
  <c r="A5790" i="2" s="1"/>
  <c r="A5791" i="2" s="1"/>
  <c r="A5792" i="2" s="1"/>
  <c r="A5793" i="2" s="1"/>
  <c r="A5796" i="2" s="1"/>
  <c r="A5797" i="2" s="1"/>
  <c r="A5800" i="2" s="1"/>
  <c r="A5801" i="2" s="1"/>
  <c r="A5802" i="2" s="1"/>
  <c r="A5803" i="2" s="1"/>
  <c r="A5804" i="2" s="1"/>
  <c r="G5756" i="2"/>
  <c r="F5756" i="2"/>
  <c r="E5756" i="2"/>
  <c r="D5756" i="2"/>
  <c r="G5754" i="2"/>
  <c r="H5754" i="2" s="1"/>
  <c r="H5753" i="2"/>
  <c r="H5752" i="2"/>
  <c r="H5751" i="2"/>
  <c r="H5750" i="2"/>
  <c r="H5748" i="2"/>
  <c r="H5747" i="2"/>
  <c r="A5747" i="2"/>
  <c r="A5748" i="2" s="1"/>
  <c r="A5749" i="2" s="1"/>
  <c r="A5750" i="2" s="1"/>
  <c r="A5751" i="2" s="1"/>
  <c r="A5752" i="2" s="1"/>
  <c r="A5753" i="2" s="1"/>
  <c r="A5754" i="2" s="1"/>
  <c r="A5756" i="2" s="1"/>
  <c r="A5757" i="2" s="1"/>
  <c r="H5746" i="2"/>
  <c r="H5745" i="2"/>
  <c r="H5742" i="2"/>
  <c r="H5741" i="2"/>
  <c r="A5740" i="2"/>
  <c r="A5741" i="2" s="1"/>
  <c r="A5742" i="2" s="1"/>
  <c r="A5745" i="2" s="1"/>
  <c r="A5746" i="2" s="1"/>
  <c r="H5739" i="2"/>
  <c r="H5737" i="2"/>
  <c r="H5736" i="2"/>
  <c r="H5729" i="2"/>
  <c r="H5726" i="2"/>
  <c r="G5730" i="2" s="1"/>
  <c r="G5738" i="2" s="1"/>
  <c r="G5740" i="2" s="1"/>
  <c r="F5719" i="2"/>
  <c r="F5731" i="2" s="1"/>
  <c r="E5719" i="2"/>
  <c r="E5731" i="2" s="1"/>
  <c r="D5719" i="2"/>
  <c r="H5718" i="2"/>
  <c r="G5715" i="2"/>
  <c r="G5719" i="2" s="1"/>
  <c r="G5731" i="2" s="1"/>
  <c r="F5715" i="2"/>
  <c r="E5715" i="2"/>
  <c r="D5715" i="2"/>
  <c r="H5714" i="2"/>
  <c r="H5713" i="2"/>
  <c r="H5712" i="2"/>
  <c r="A5712" i="2"/>
  <c r="A5713" i="2" s="1"/>
  <c r="A5714" i="2" s="1"/>
  <c r="A5715" i="2" s="1"/>
  <c r="A5718" i="2" s="1"/>
  <c r="A5719" i="2" s="1"/>
  <c r="A5722" i="2" s="1"/>
  <c r="A5723" i="2" s="1"/>
  <c r="A5724" i="2" s="1"/>
  <c r="A5725" i="2" s="1"/>
  <c r="A5726" i="2" s="1"/>
  <c r="A5729" i="2" s="1"/>
  <c r="A5730" i="2" s="1"/>
  <c r="A5731" i="2" s="1"/>
  <c r="A5732" i="2" s="1"/>
  <c r="A5733" i="2" s="1"/>
  <c r="A5734" i="2" s="1"/>
  <c r="A5735" i="2" s="1"/>
  <c r="H5711" i="2"/>
  <c r="H5710" i="2"/>
  <c r="A5710" i="2"/>
  <c r="A5711" i="2" s="1"/>
  <c r="F5678" i="2"/>
  <c r="E5678" i="2"/>
  <c r="D5678" i="2"/>
  <c r="G5676" i="2"/>
  <c r="H5675" i="2"/>
  <c r="H5674" i="2"/>
  <c r="H5673" i="2"/>
  <c r="H5672" i="2"/>
  <c r="H5670" i="2"/>
  <c r="H5669" i="2"/>
  <c r="H5668" i="2"/>
  <c r="H5667" i="2"/>
  <c r="H5664" i="2"/>
  <c r="A5664" i="2"/>
  <c r="A5667" i="2" s="1"/>
  <c r="A5668" i="2" s="1"/>
  <c r="A5669" i="2" s="1"/>
  <c r="A5670" i="2" s="1"/>
  <c r="A5671" i="2" s="1"/>
  <c r="A5672" i="2" s="1"/>
  <c r="A5673" i="2" s="1"/>
  <c r="A5674" i="2" s="1"/>
  <c r="A5675" i="2" s="1"/>
  <c r="A5676" i="2" s="1"/>
  <c r="A5678" i="2" s="1"/>
  <c r="A5679" i="2" s="1"/>
  <c r="H5663" i="2"/>
  <c r="A5662" i="2"/>
  <c r="A5663" i="2" s="1"/>
  <c r="H5661" i="2"/>
  <c r="H5660" i="2"/>
  <c r="D5660" i="2"/>
  <c r="D5662" i="2" s="1"/>
  <c r="H5662" i="2" s="1"/>
  <c r="H5659" i="2"/>
  <c r="H5658" i="2"/>
  <c r="H5653" i="2"/>
  <c r="F5652" i="2"/>
  <c r="F5660" i="2" s="1"/>
  <c r="F5662" i="2" s="1"/>
  <c r="E5652" i="2"/>
  <c r="E5660" i="2" s="1"/>
  <c r="E5662" i="2" s="1"/>
  <c r="D5652" i="2"/>
  <c r="H5651" i="2"/>
  <c r="H5648" i="2"/>
  <c r="G5652" i="2" s="1"/>
  <c r="G5660" i="2" s="1"/>
  <c r="G5662" i="2" s="1"/>
  <c r="G5641" i="2"/>
  <c r="G5653" i="2" s="1"/>
  <c r="F5641" i="2"/>
  <c r="F5653" i="2" s="1"/>
  <c r="E5641" i="2"/>
  <c r="E5653" i="2" s="1"/>
  <c r="D5641" i="2"/>
  <c r="D5653" i="2" s="1"/>
  <c r="H5640" i="2"/>
  <c r="G5637" i="2"/>
  <c r="F5637" i="2"/>
  <c r="E5637" i="2"/>
  <c r="D5637" i="2"/>
  <c r="H5636" i="2"/>
  <c r="H5635" i="2"/>
  <c r="H5634" i="2"/>
  <c r="H5633" i="2"/>
  <c r="A5633" i="2"/>
  <c r="A5634" i="2" s="1"/>
  <c r="A5635" i="2" s="1"/>
  <c r="A5636" i="2" s="1"/>
  <c r="A5637" i="2" s="1"/>
  <c r="A5640" i="2" s="1"/>
  <c r="A5641" i="2" s="1"/>
  <c r="A5644" i="2" s="1"/>
  <c r="A5645" i="2" s="1"/>
  <c r="A5646" i="2" s="1"/>
  <c r="A5647" i="2" s="1"/>
  <c r="A5648" i="2" s="1"/>
  <c r="A5651" i="2" s="1"/>
  <c r="A5652" i="2" s="1"/>
  <c r="A5653" i="2" s="1"/>
  <c r="A5654" i="2" s="1"/>
  <c r="A5655" i="2" s="1"/>
  <c r="A5656" i="2" s="1"/>
  <c r="A5657" i="2" s="1"/>
  <c r="H5632" i="2"/>
  <c r="A5632" i="2"/>
  <c r="G5600" i="2"/>
  <c r="H5600" i="2" s="1"/>
  <c r="F5600" i="2"/>
  <c r="E5600" i="2"/>
  <c r="D5600" i="2"/>
  <c r="H5598" i="2"/>
  <c r="G5598" i="2"/>
  <c r="H5597" i="2"/>
  <c r="H5596" i="2"/>
  <c r="H5595" i="2"/>
  <c r="H5594" i="2"/>
  <c r="H5592" i="2"/>
  <c r="H5591" i="2"/>
  <c r="H5590" i="2"/>
  <c r="H5589" i="2"/>
  <c r="H5586" i="2"/>
  <c r="H5585" i="2"/>
  <c r="A5584" i="2"/>
  <c r="A5585" i="2" s="1"/>
  <c r="A5586" i="2" s="1"/>
  <c r="A5589" i="2" s="1"/>
  <c r="A5590" i="2" s="1"/>
  <c r="A5591" i="2" s="1"/>
  <c r="A5592" i="2" s="1"/>
  <c r="A5593" i="2" s="1"/>
  <c r="A5594" i="2" s="1"/>
  <c r="A5595" i="2" s="1"/>
  <c r="A5596" i="2" s="1"/>
  <c r="A5597" i="2" s="1"/>
  <c r="A5598" i="2" s="1"/>
  <c r="A5600" i="2" s="1"/>
  <c r="A5601" i="2" s="1"/>
  <c r="H5583" i="2"/>
  <c r="E5582" i="2"/>
  <c r="E5584" i="2" s="1"/>
  <c r="D5582" i="2"/>
  <c r="H5581" i="2"/>
  <c r="H5580" i="2"/>
  <c r="F5574" i="2"/>
  <c r="F5582" i="2" s="1"/>
  <c r="F5584" i="2" s="1"/>
  <c r="E5574" i="2"/>
  <c r="D5574" i="2"/>
  <c r="H5573" i="2"/>
  <c r="H5570" i="2"/>
  <c r="G5574" i="2" s="1"/>
  <c r="G5582" i="2" s="1"/>
  <c r="G5584" i="2" s="1"/>
  <c r="A5566" i="2"/>
  <c r="A5567" i="2" s="1"/>
  <c r="A5568" i="2" s="1"/>
  <c r="A5569" i="2" s="1"/>
  <c r="A5570" i="2" s="1"/>
  <c r="A5573" i="2" s="1"/>
  <c r="A5574" i="2" s="1"/>
  <c r="A5575" i="2" s="1"/>
  <c r="A5576" i="2" s="1"/>
  <c r="A5577" i="2" s="1"/>
  <c r="A5578" i="2" s="1"/>
  <c r="A5579" i="2" s="1"/>
  <c r="H5563" i="2"/>
  <c r="G5563" i="2"/>
  <c r="G5575" i="2" s="1"/>
  <c r="F5563" i="2"/>
  <c r="F5575" i="2" s="1"/>
  <c r="H5562" i="2"/>
  <c r="G5559" i="2"/>
  <c r="F5559" i="2"/>
  <c r="E5559" i="2"/>
  <c r="E5563" i="2" s="1"/>
  <c r="E5575" i="2" s="1"/>
  <c r="D5559" i="2"/>
  <c r="D5563" i="2" s="1"/>
  <c r="D5575" i="2" s="1"/>
  <c r="H5575" i="2" s="1"/>
  <c r="H5558" i="2"/>
  <c r="H5557" i="2"/>
  <c r="H5556" i="2"/>
  <c r="H5555" i="2"/>
  <c r="A5555" i="2"/>
  <c r="A5556" i="2" s="1"/>
  <c r="A5557" i="2" s="1"/>
  <c r="A5558" i="2" s="1"/>
  <c r="A5559" i="2" s="1"/>
  <c r="A5562" i="2" s="1"/>
  <c r="A5563" i="2" s="1"/>
  <c r="H5554" i="2"/>
  <c r="H5559" i="2" s="1"/>
  <c r="A5554" i="2"/>
  <c r="G5522" i="2"/>
  <c r="F5522" i="2"/>
  <c r="E5522" i="2"/>
  <c r="D5522" i="2"/>
  <c r="H5520" i="2"/>
  <c r="G5520" i="2"/>
  <c r="H5519" i="2"/>
  <c r="H5518" i="2"/>
  <c r="H5517" i="2"/>
  <c r="H5516" i="2"/>
  <c r="H5514" i="2"/>
  <c r="H5513" i="2"/>
  <c r="H5512" i="2"/>
  <c r="H5511" i="2"/>
  <c r="H5508" i="2"/>
  <c r="H5507" i="2"/>
  <c r="A5507" i="2"/>
  <c r="A5508" i="2" s="1"/>
  <c r="A5511" i="2" s="1"/>
  <c r="A5512" i="2" s="1"/>
  <c r="A5513" i="2" s="1"/>
  <c r="A5514" i="2" s="1"/>
  <c r="A5515" i="2" s="1"/>
  <c r="A5516" i="2" s="1"/>
  <c r="A5517" i="2" s="1"/>
  <c r="A5518" i="2" s="1"/>
  <c r="A5519" i="2" s="1"/>
  <c r="A5520" i="2" s="1"/>
  <c r="A5522" i="2" s="1"/>
  <c r="A5523" i="2" s="1"/>
  <c r="A5506" i="2"/>
  <c r="H5505" i="2"/>
  <c r="H5503" i="2"/>
  <c r="H5502" i="2"/>
  <c r="D5497" i="2"/>
  <c r="H5495" i="2"/>
  <c r="H5492" i="2"/>
  <c r="D5485" i="2"/>
  <c r="H5484" i="2"/>
  <c r="G5481" i="2"/>
  <c r="G5485" i="2" s="1"/>
  <c r="G5497" i="2" s="1"/>
  <c r="F5481" i="2"/>
  <c r="F5485" i="2" s="1"/>
  <c r="F5497" i="2" s="1"/>
  <c r="E5481" i="2"/>
  <c r="E5485" i="2" s="1"/>
  <c r="E5497" i="2" s="1"/>
  <c r="D5481" i="2"/>
  <c r="H5480" i="2"/>
  <c r="H5479" i="2"/>
  <c r="H5478" i="2"/>
  <c r="A5478" i="2"/>
  <c r="A5479" i="2" s="1"/>
  <c r="A5480" i="2" s="1"/>
  <c r="A5481" i="2" s="1"/>
  <c r="A5484" i="2" s="1"/>
  <c r="A5485" i="2" s="1"/>
  <c r="A5488" i="2" s="1"/>
  <c r="A5489" i="2" s="1"/>
  <c r="A5490" i="2" s="1"/>
  <c r="A5491" i="2" s="1"/>
  <c r="A5492" i="2" s="1"/>
  <c r="A5495" i="2" s="1"/>
  <c r="A5496" i="2" s="1"/>
  <c r="A5497" i="2" s="1"/>
  <c r="A5498" i="2" s="1"/>
  <c r="A5499" i="2" s="1"/>
  <c r="A5500" i="2" s="1"/>
  <c r="A5501" i="2" s="1"/>
  <c r="H5477" i="2"/>
  <c r="A5477" i="2"/>
  <c r="H5476" i="2"/>
  <c r="A5476" i="2"/>
  <c r="G5444" i="2"/>
  <c r="F5444" i="2"/>
  <c r="E5444" i="2"/>
  <c r="D5444" i="2"/>
  <c r="H5444" i="2" s="1"/>
  <c r="H5442" i="2"/>
  <c r="G5442" i="2"/>
  <c r="H5441" i="2"/>
  <c r="H5440" i="2"/>
  <c r="H5439" i="2"/>
  <c r="H5438" i="2"/>
  <c r="H5436" i="2"/>
  <c r="A5436" i="2"/>
  <c r="A5437" i="2" s="1"/>
  <c r="A5438" i="2" s="1"/>
  <c r="A5439" i="2" s="1"/>
  <c r="A5440" i="2" s="1"/>
  <c r="A5441" i="2" s="1"/>
  <c r="A5442" i="2" s="1"/>
  <c r="A5444" i="2" s="1"/>
  <c r="A5445" i="2" s="1"/>
  <c r="H5435" i="2"/>
  <c r="H5434" i="2"/>
  <c r="H5433" i="2"/>
  <c r="H5430" i="2"/>
  <c r="H5429" i="2"/>
  <c r="A5429" i="2"/>
  <c r="A5430" i="2" s="1"/>
  <c r="A5433" i="2" s="1"/>
  <c r="A5434" i="2" s="1"/>
  <c r="A5435" i="2" s="1"/>
  <c r="A5428" i="2"/>
  <c r="H5427" i="2"/>
  <c r="H5425" i="2"/>
  <c r="H5424" i="2"/>
  <c r="F5418" i="2"/>
  <c r="F5426" i="2" s="1"/>
  <c r="F5428" i="2" s="1"/>
  <c r="H5417" i="2"/>
  <c r="H5414" i="2"/>
  <c r="H5406" i="2"/>
  <c r="G5403" i="2"/>
  <c r="G5407" i="2" s="1"/>
  <c r="F5403" i="2"/>
  <c r="F5407" i="2" s="1"/>
  <c r="F5419" i="2" s="1"/>
  <c r="E5403" i="2"/>
  <c r="E5407" i="2" s="1"/>
  <c r="E5419" i="2" s="1"/>
  <c r="D5403" i="2"/>
  <c r="D5407" i="2" s="1"/>
  <c r="H5402" i="2"/>
  <c r="H5401" i="2"/>
  <c r="H5400" i="2"/>
  <c r="H5399" i="2"/>
  <c r="H5398" i="2"/>
  <c r="H5403" i="2" s="1"/>
  <c r="A5398" i="2"/>
  <c r="A5399" i="2" s="1"/>
  <c r="A5400" i="2" s="1"/>
  <c r="A5401" i="2" s="1"/>
  <c r="A5402" i="2" s="1"/>
  <c r="A5403" i="2" s="1"/>
  <c r="A5406" i="2" s="1"/>
  <c r="A5407" i="2" s="1"/>
  <c r="A5410" i="2" s="1"/>
  <c r="A5411" i="2" s="1"/>
  <c r="A5412" i="2" s="1"/>
  <c r="A5413" i="2" s="1"/>
  <c r="A5414" i="2" s="1"/>
  <c r="A5417" i="2" s="1"/>
  <c r="A5418" i="2" s="1"/>
  <c r="A5419" i="2" s="1"/>
  <c r="A5420" i="2" s="1"/>
  <c r="A5421" i="2" s="1"/>
  <c r="A5422" i="2" s="1"/>
  <c r="A5423" i="2" s="1"/>
  <c r="F5366" i="2"/>
  <c r="E5366" i="2"/>
  <c r="D5366" i="2"/>
  <c r="H5366" i="2" s="1"/>
  <c r="H5364" i="2"/>
  <c r="G5364" i="2"/>
  <c r="G5366" i="2" s="1"/>
  <c r="H5363" i="2"/>
  <c r="H5362" i="2"/>
  <c r="H5361" i="2"/>
  <c r="H5360" i="2"/>
  <c r="A5359" i="2"/>
  <c r="A5360" i="2" s="1"/>
  <c r="A5361" i="2" s="1"/>
  <c r="A5362" i="2" s="1"/>
  <c r="A5363" i="2" s="1"/>
  <c r="A5364" i="2" s="1"/>
  <c r="A5366" i="2" s="1"/>
  <c r="A5367" i="2" s="1"/>
  <c r="H5358" i="2"/>
  <c r="H5357" i="2"/>
  <c r="H5356" i="2"/>
  <c r="H5355" i="2"/>
  <c r="H5352" i="2"/>
  <c r="H5351" i="2"/>
  <c r="A5351" i="2"/>
  <c r="A5352" i="2" s="1"/>
  <c r="A5355" i="2" s="1"/>
  <c r="A5356" i="2" s="1"/>
  <c r="A5357" i="2" s="1"/>
  <c r="A5358" i="2" s="1"/>
  <c r="A5350" i="2"/>
  <c r="H5349" i="2"/>
  <c r="H5347" i="2"/>
  <c r="H5346" i="2"/>
  <c r="D5341" i="2"/>
  <c r="H5341" i="2" s="1"/>
  <c r="H5339" i="2"/>
  <c r="A5339" i="2"/>
  <c r="A5340" i="2" s="1"/>
  <c r="A5341" i="2" s="1"/>
  <c r="A5342" i="2" s="1"/>
  <c r="A5343" i="2" s="1"/>
  <c r="A5344" i="2" s="1"/>
  <c r="A5345" i="2" s="1"/>
  <c r="H5336" i="2"/>
  <c r="H5329" i="2"/>
  <c r="D5329" i="2"/>
  <c r="H5328" i="2"/>
  <c r="G5325" i="2"/>
  <c r="G5329" i="2" s="1"/>
  <c r="G5341" i="2" s="1"/>
  <c r="F5325" i="2"/>
  <c r="F5329" i="2" s="1"/>
  <c r="F5341" i="2" s="1"/>
  <c r="E5325" i="2"/>
  <c r="E5329" i="2" s="1"/>
  <c r="E5341" i="2" s="1"/>
  <c r="D5325" i="2"/>
  <c r="H5324" i="2"/>
  <c r="H5323" i="2"/>
  <c r="H5322" i="2"/>
  <c r="A5322" i="2"/>
  <c r="A5323" i="2" s="1"/>
  <c r="A5324" i="2" s="1"/>
  <c r="A5325" i="2" s="1"/>
  <c r="A5328" i="2" s="1"/>
  <c r="A5329" i="2" s="1"/>
  <c r="A5332" i="2" s="1"/>
  <c r="A5333" i="2" s="1"/>
  <c r="A5334" i="2" s="1"/>
  <c r="A5335" i="2" s="1"/>
  <c r="A5336" i="2" s="1"/>
  <c r="H5321" i="2"/>
  <c r="H5325" i="2" s="1"/>
  <c r="A5321" i="2"/>
  <c r="H5320" i="2"/>
  <c r="A5320" i="2"/>
  <c r="F5288" i="2"/>
  <c r="E5288" i="2"/>
  <c r="D5288" i="2"/>
  <c r="G5286" i="2"/>
  <c r="G5288" i="2" s="1"/>
  <c r="H5285" i="2"/>
  <c r="H5284" i="2"/>
  <c r="H5283" i="2"/>
  <c r="H5282" i="2"/>
  <c r="H5280" i="2"/>
  <c r="H5279" i="2"/>
  <c r="H5278" i="2"/>
  <c r="H5277" i="2"/>
  <c r="H5274" i="2"/>
  <c r="H5273" i="2"/>
  <c r="A5273" i="2"/>
  <c r="A5274" i="2" s="1"/>
  <c r="A5277" i="2" s="1"/>
  <c r="A5278" i="2" s="1"/>
  <c r="A5279" i="2" s="1"/>
  <c r="A5280" i="2" s="1"/>
  <c r="A5281" i="2" s="1"/>
  <c r="A5282" i="2" s="1"/>
  <c r="A5283" i="2" s="1"/>
  <c r="A5284" i="2" s="1"/>
  <c r="A5285" i="2" s="1"/>
  <c r="A5286" i="2" s="1"/>
  <c r="A5288" i="2" s="1"/>
  <c r="A5289" i="2" s="1"/>
  <c r="A5272" i="2"/>
  <c r="H5271" i="2"/>
  <c r="H5269" i="2"/>
  <c r="H5268" i="2"/>
  <c r="D5263" i="2"/>
  <c r="H5261" i="2"/>
  <c r="H5258" i="2"/>
  <c r="E5251" i="2"/>
  <c r="E5263" i="2" s="1"/>
  <c r="D5251" i="2"/>
  <c r="H5250" i="2"/>
  <c r="G5247" i="2"/>
  <c r="G5251" i="2" s="1"/>
  <c r="F5247" i="2"/>
  <c r="F5251" i="2" s="1"/>
  <c r="F5263" i="2" s="1"/>
  <c r="E5247" i="2"/>
  <c r="D5247" i="2"/>
  <c r="H5246" i="2"/>
  <c r="H5245" i="2"/>
  <c r="H5244" i="2"/>
  <c r="H5243" i="2"/>
  <c r="H5242" i="2"/>
  <c r="A5242" i="2"/>
  <c r="A5243" i="2" s="1"/>
  <c r="A5244" i="2" s="1"/>
  <c r="A5245" i="2" s="1"/>
  <c r="A5246" i="2" s="1"/>
  <c r="A5247" i="2" s="1"/>
  <c r="A5250" i="2" s="1"/>
  <c r="A5251" i="2" s="1"/>
  <c r="A5254" i="2" s="1"/>
  <c r="A5255" i="2" s="1"/>
  <c r="A5256" i="2" s="1"/>
  <c r="A5257" i="2" s="1"/>
  <c r="A5258" i="2" s="1"/>
  <c r="A5261" i="2" s="1"/>
  <c r="A5262" i="2" s="1"/>
  <c r="A5263" i="2" s="1"/>
  <c r="A5264" i="2" s="1"/>
  <c r="A5265" i="2" s="1"/>
  <c r="A5266" i="2" s="1"/>
  <c r="A5267" i="2" s="1"/>
  <c r="H5210" i="2"/>
  <c r="F5210" i="2"/>
  <c r="E5210" i="2"/>
  <c r="D5210" i="2"/>
  <c r="H5208" i="2"/>
  <c r="G5208" i="2"/>
  <c r="G5210" i="2" s="1"/>
  <c r="H5207" i="2"/>
  <c r="H5206" i="2"/>
  <c r="H5205" i="2"/>
  <c r="H5204" i="2"/>
  <c r="H5202" i="2"/>
  <c r="H5201" i="2"/>
  <c r="H5200" i="2"/>
  <c r="H5199" i="2"/>
  <c r="A5199" i="2"/>
  <c r="A5200" i="2" s="1"/>
  <c r="A5201" i="2" s="1"/>
  <c r="A5202" i="2" s="1"/>
  <c r="A5203" i="2" s="1"/>
  <c r="A5204" i="2" s="1"/>
  <c r="A5205" i="2" s="1"/>
  <c r="A5206" i="2" s="1"/>
  <c r="A5207" i="2" s="1"/>
  <c r="A5208" i="2" s="1"/>
  <c r="A5210" i="2" s="1"/>
  <c r="A5211" i="2" s="1"/>
  <c r="H5196" i="2"/>
  <c r="H5195" i="2"/>
  <c r="F5194" i="2"/>
  <c r="A5194" i="2"/>
  <c r="A5195" i="2" s="1"/>
  <c r="A5196" i="2" s="1"/>
  <c r="H5193" i="2"/>
  <c r="H5191" i="2"/>
  <c r="H5190" i="2"/>
  <c r="G5184" i="2"/>
  <c r="G5192" i="2" s="1"/>
  <c r="G5194" i="2" s="1"/>
  <c r="F5184" i="2"/>
  <c r="F5192" i="2" s="1"/>
  <c r="E5184" i="2"/>
  <c r="E5192" i="2" s="1"/>
  <c r="E5194" i="2" s="1"/>
  <c r="D5184" i="2"/>
  <c r="H5183" i="2"/>
  <c r="H5180" i="2"/>
  <c r="F5173" i="2"/>
  <c r="F5185" i="2" s="1"/>
  <c r="E5173" i="2"/>
  <c r="E5185" i="2" s="1"/>
  <c r="H5172" i="2"/>
  <c r="A5172" i="2"/>
  <c r="A5173" i="2" s="1"/>
  <c r="A5176" i="2" s="1"/>
  <c r="A5177" i="2" s="1"/>
  <c r="A5178" i="2" s="1"/>
  <c r="A5179" i="2" s="1"/>
  <c r="A5180" i="2" s="1"/>
  <c r="A5183" i="2" s="1"/>
  <c r="A5184" i="2" s="1"/>
  <c r="A5185" i="2" s="1"/>
  <c r="A5186" i="2" s="1"/>
  <c r="A5187" i="2" s="1"/>
  <c r="A5188" i="2" s="1"/>
  <c r="A5189" i="2" s="1"/>
  <c r="H5169" i="2"/>
  <c r="G5169" i="2"/>
  <c r="G5173" i="2" s="1"/>
  <c r="G5185" i="2" s="1"/>
  <c r="F5169" i="2"/>
  <c r="E5169" i="2"/>
  <c r="D5169" i="2"/>
  <c r="D5173" i="2" s="1"/>
  <c r="D5185" i="2" s="1"/>
  <c r="H5168" i="2"/>
  <c r="H5167" i="2"/>
  <c r="H5166" i="2"/>
  <c r="H5165" i="2"/>
  <c r="H5164" i="2"/>
  <c r="A5164" i="2"/>
  <c r="A5165" i="2" s="1"/>
  <c r="A5166" i="2" s="1"/>
  <c r="A5167" i="2" s="1"/>
  <c r="A5168" i="2" s="1"/>
  <c r="A5169" i="2" s="1"/>
  <c r="F5132" i="2"/>
  <c r="E5132" i="2"/>
  <c r="D5132" i="2"/>
  <c r="H5132" i="2" s="1"/>
  <c r="H5130" i="2"/>
  <c r="G5130" i="2"/>
  <c r="G5132" i="2" s="1"/>
  <c r="H5129" i="2"/>
  <c r="H5128" i="2"/>
  <c r="H5127" i="2"/>
  <c r="H5126" i="2"/>
  <c r="H5124" i="2"/>
  <c r="H5123" i="2"/>
  <c r="A5123" i="2"/>
  <c r="A5124" i="2" s="1"/>
  <c r="A5125" i="2" s="1"/>
  <c r="A5126" i="2" s="1"/>
  <c r="A5127" i="2" s="1"/>
  <c r="A5128" i="2" s="1"/>
  <c r="A5129" i="2" s="1"/>
  <c r="A5130" i="2" s="1"/>
  <c r="A5132" i="2" s="1"/>
  <c r="A5133" i="2" s="1"/>
  <c r="H5122" i="2"/>
  <c r="H5121" i="2"/>
  <c r="H5118" i="2"/>
  <c r="A5118" i="2"/>
  <c r="A5121" i="2" s="1"/>
  <c r="A5122" i="2" s="1"/>
  <c r="H5117" i="2"/>
  <c r="G5116" i="2"/>
  <c r="E5116" i="2"/>
  <c r="D5116" i="2"/>
  <c r="H5116" i="2" s="1"/>
  <c r="A5116" i="2"/>
  <c r="A5117" i="2" s="1"/>
  <c r="H5115" i="2"/>
  <c r="F5114" i="2"/>
  <c r="F5116" i="2" s="1"/>
  <c r="D5114" i="2"/>
  <c r="H5113" i="2"/>
  <c r="H5112" i="2"/>
  <c r="E5107" i="2"/>
  <c r="D5107" i="2"/>
  <c r="G5106" i="2"/>
  <c r="G5114" i="2" s="1"/>
  <c r="F5106" i="2"/>
  <c r="E5106" i="2"/>
  <c r="E5114" i="2" s="1"/>
  <c r="H5105" i="2"/>
  <c r="H5102" i="2"/>
  <c r="D5106" i="2" s="1"/>
  <c r="H5094" i="2"/>
  <c r="H5091" i="2"/>
  <c r="G5091" i="2"/>
  <c r="G5095" i="2" s="1"/>
  <c r="G5107" i="2" s="1"/>
  <c r="F5091" i="2"/>
  <c r="F5095" i="2" s="1"/>
  <c r="F5107" i="2" s="1"/>
  <c r="E5091" i="2"/>
  <c r="E5095" i="2" s="1"/>
  <c r="D5091" i="2"/>
  <c r="D5095" i="2" s="1"/>
  <c r="H5090" i="2"/>
  <c r="H5089" i="2"/>
  <c r="H5088" i="2"/>
  <c r="H5087" i="2"/>
  <c r="H5086" i="2"/>
  <c r="A5086" i="2"/>
  <c r="A5087" i="2" s="1"/>
  <c r="A5088" i="2" s="1"/>
  <c r="A5089" i="2" s="1"/>
  <c r="A5090" i="2" s="1"/>
  <c r="A5091" i="2" s="1"/>
  <c r="A5094" i="2" s="1"/>
  <c r="A5095" i="2" s="1"/>
  <c r="A5098" i="2" s="1"/>
  <c r="A5099" i="2" s="1"/>
  <c r="A5100" i="2" s="1"/>
  <c r="A5101" i="2" s="1"/>
  <c r="A5102" i="2" s="1"/>
  <c r="A5105" i="2" s="1"/>
  <c r="A5106" i="2" s="1"/>
  <c r="A5107" i="2" s="1"/>
  <c r="A5108" i="2" s="1"/>
  <c r="A5109" i="2" s="1"/>
  <c r="A5110" i="2" s="1"/>
  <c r="A5111" i="2" s="1"/>
  <c r="F5054" i="2"/>
  <c r="E5054" i="2"/>
  <c r="D5054" i="2"/>
  <c r="H5052" i="2"/>
  <c r="G5052" i="2"/>
  <c r="G5054" i="2" s="1"/>
  <c r="H5051" i="2"/>
  <c r="H5050" i="2"/>
  <c r="H5049" i="2"/>
  <c r="H5048" i="2"/>
  <c r="H5046" i="2"/>
  <c r="H5045" i="2"/>
  <c r="H5044" i="2"/>
  <c r="H5043" i="2"/>
  <c r="H5040" i="2"/>
  <c r="A5040" i="2"/>
  <c r="A5043" i="2" s="1"/>
  <c r="A5044" i="2" s="1"/>
  <c r="A5045" i="2" s="1"/>
  <c r="A5046" i="2" s="1"/>
  <c r="A5047" i="2" s="1"/>
  <c r="A5048" i="2" s="1"/>
  <c r="A5049" i="2" s="1"/>
  <c r="A5050" i="2" s="1"/>
  <c r="A5051" i="2" s="1"/>
  <c r="A5052" i="2" s="1"/>
  <c r="A5054" i="2" s="1"/>
  <c r="A5055" i="2" s="1"/>
  <c r="H5039" i="2"/>
  <c r="A5039" i="2"/>
  <c r="A5038" i="2"/>
  <c r="H5037" i="2"/>
  <c r="H5035" i="2"/>
  <c r="H5034" i="2"/>
  <c r="F5029" i="2"/>
  <c r="H5027" i="2"/>
  <c r="H5024" i="2"/>
  <c r="G5017" i="2"/>
  <c r="G5029" i="2" s="1"/>
  <c r="F5017" i="2"/>
  <c r="E5017" i="2"/>
  <c r="E5029" i="2" s="1"/>
  <c r="D5017" i="2"/>
  <c r="H5016" i="2"/>
  <c r="G5013" i="2"/>
  <c r="F5013" i="2"/>
  <c r="E5013" i="2"/>
  <c r="D5013" i="2"/>
  <c r="H5012" i="2"/>
  <c r="H5011" i="2"/>
  <c r="A5011" i="2"/>
  <c r="A5012" i="2" s="1"/>
  <c r="A5013" i="2" s="1"/>
  <c r="A5016" i="2" s="1"/>
  <c r="A5017" i="2" s="1"/>
  <c r="A5020" i="2" s="1"/>
  <c r="A5021" i="2" s="1"/>
  <c r="A5022" i="2" s="1"/>
  <c r="A5023" i="2" s="1"/>
  <c r="A5024" i="2" s="1"/>
  <c r="A5027" i="2" s="1"/>
  <c r="A5028" i="2" s="1"/>
  <c r="A5029" i="2" s="1"/>
  <c r="A5030" i="2" s="1"/>
  <c r="A5031" i="2" s="1"/>
  <c r="A5032" i="2" s="1"/>
  <c r="A5033" i="2" s="1"/>
  <c r="H5010" i="2"/>
  <c r="H5009" i="2"/>
  <c r="H5008" i="2"/>
  <c r="A5008" i="2"/>
  <c r="A5009" i="2" s="1"/>
  <c r="A5010" i="2" s="1"/>
  <c r="H4976" i="2"/>
  <c r="G4976" i="2"/>
  <c r="F4976" i="2"/>
  <c r="E4976" i="2"/>
  <c r="D4976" i="2"/>
  <c r="G4974" i="2"/>
  <c r="H4974" i="2" s="1"/>
  <c r="H4973" i="2"/>
  <c r="H4972" i="2"/>
  <c r="H4971" i="2"/>
  <c r="H4970" i="2"/>
  <c r="H4968" i="2"/>
  <c r="H4967" i="2"/>
  <c r="H4966" i="2"/>
  <c r="H4965" i="2"/>
  <c r="H4962" i="2"/>
  <c r="H4961" i="2"/>
  <c r="A4961" i="2"/>
  <c r="A4962" i="2" s="1"/>
  <c r="A4965" i="2" s="1"/>
  <c r="A4966" i="2" s="1"/>
  <c r="A4967" i="2" s="1"/>
  <c r="A4968" i="2" s="1"/>
  <c r="A4969" i="2" s="1"/>
  <c r="A4970" i="2" s="1"/>
  <c r="A4971" i="2" s="1"/>
  <c r="A4972" i="2" s="1"/>
  <c r="A4973" i="2" s="1"/>
  <c r="A4974" i="2" s="1"/>
  <c r="A4976" i="2" s="1"/>
  <c r="A4977" i="2" s="1"/>
  <c r="G4960" i="2"/>
  <c r="E4960" i="2"/>
  <c r="D4960" i="2"/>
  <c r="H4960" i="2" s="1"/>
  <c r="A4960" i="2"/>
  <c r="H4959" i="2"/>
  <c r="F4958" i="2"/>
  <c r="F4960" i="2" s="1"/>
  <c r="E4958" i="2"/>
  <c r="D4958" i="2"/>
  <c r="H4957" i="2"/>
  <c r="H4956" i="2"/>
  <c r="F4951" i="2"/>
  <c r="D4951" i="2"/>
  <c r="H4951" i="2" s="1"/>
  <c r="H4950" i="2"/>
  <c r="G4950" i="2"/>
  <c r="G4958" i="2" s="1"/>
  <c r="F4950" i="2"/>
  <c r="E4950" i="2"/>
  <c r="D4950" i="2"/>
  <c r="H4949" i="2"/>
  <c r="H4946" i="2"/>
  <c r="E4939" i="2"/>
  <c r="E4951" i="2" s="1"/>
  <c r="D4939" i="2"/>
  <c r="H4938" i="2"/>
  <c r="G4935" i="2"/>
  <c r="G4939" i="2" s="1"/>
  <c r="G4951" i="2" s="1"/>
  <c r="F4935" i="2"/>
  <c r="F4939" i="2" s="1"/>
  <c r="E4935" i="2"/>
  <c r="D4935" i="2"/>
  <c r="H4934" i="2"/>
  <c r="H4933" i="2"/>
  <c r="A4933" i="2"/>
  <c r="A4934" i="2" s="1"/>
  <c r="A4935" i="2" s="1"/>
  <c r="A4938" i="2" s="1"/>
  <c r="A4939" i="2" s="1"/>
  <c r="A4942" i="2" s="1"/>
  <c r="A4943" i="2" s="1"/>
  <c r="A4944" i="2" s="1"/>
  <c r="A4945" i="2" s="1"/>
  <c r="A4946" i="2" s="1"/>
  <c r="A4949" i="2" s="1"/>
  <c r="A4950" i="2" s="1"/>
  <c r="A4951" i="2" s="1"/>
  <c r="A4952" i="2" s="1"/>
  <c r="A4953" i="2" s="1"/>
  <c r="A4954" i="2" s="1"/>
  <c r="A4955" i="2" s="1"/>
  <c r="H4932" i="2"/>
  <c r="H4931" i="2"/>
  <c r="H4935" i="2" s="1"/>
  <c r="H4930" i="2"/>
  <c r="A4930" i="2"/>
  <c r="A4931" i="2" s="1"/>
  <c r="A4932" i="2" s="1"/>
  <c r="H4898" i="2"/>
  <c r="G4898" i="2"/>
  <c r="F4898" i="2"/>
  <c r="E4898" i="2"/>
  <c r="D4898" i="2"/>
  <c r="A4898" i="2"/>
  <c r="A4899" i="2" s="1"/>
  <c r="G4896" i="2"/>
  <c r="H4896" i="2" s="1"/>
  <c r="H4895" i="2"/>
  <c r="H4894" i="2"/>
  <c r="H4893" i="2"/>
  <c r="H4892" i="2"/>
  <c r="H4890" i="2"/>
  <c r="H4889" i="2"/>
  <c r="A4889" i="2"/>
  <c r="A4890" i="2" s="1"/>
  <c r="A4891" i="2" s="1"/>
  <c r="A4892" i="2" s="1"/>
  <c r="A4893" i="2" s="1"/>
  <c r="A4894" i="2" s="1"/>
  <c r="A4895" i="2" s="1"/>
  <c r="A4896" i="2" s="1"/>
  <c r="H4888" i="2"/>
  <c r="H4887" i="2"/>
  <c r="H4884" i="2"/>
  <c r="H4883" i="2"/>
  <c r="A4882" i="2"/>
  <c r="A4883" i="2" s="1"/>
  <c r="A4884" i="2" s="1"/>
  <c r="A4887" i="2" s="1"/>
  <c r="A4888" i="2" s="1"/>
  <c r="H4881" i="2"/>
  <c r="G4880" i="2"/>
  <c r="G4882" i="2" s="1"/>
  <c r="F4880" i="2"/>
  <c r="F4882" i="2" s="1"/>
  <c r="H4879" i="2"/>
  <c r="H4878" i="2"/>
  <c r="F4872" i="2"/>
  <c r="E4872" i="2"/>
  <c r="E4880" i="2" s="1"/>
  <c r="E4882" i="2" s="1"/>
  <c r="D4872" i="2"/>
  <c r="H4871" i="2"/>
  <c r="H4868" i="2"/>
  <c r="G4872" i="2" s="1"/>
  <c r="H4860" i="2"/>
  <c r="G4857" i="2"/>
  <c r="G4861" i="2" s="1"/>
  <c r="G4873" i="2" s="1"/>
  <c r="F4857" i="2"/>
  <c r="F4861" i="2" s="1"/>
  <c r="F4873" i="2" s="1"/>
  <c r="E4857" i="2"/>
  <c r="E4861" i="2" s="1"/>
  <c r="E4873" i="2" s="1"/>
  <c r="D4857" i="2"/>
  <c r="D4861" i="2" s="1"/>
  <c r="H4856" i="2"/>
  <c r="H4855" i="2"/>
  <c r="H4854" i="2"/>
  <c r="H4853" i="2"/>
  <c r="A4853" i="2"/>
  <c r="A4854" i="2" s="1"/>
  <c r="A4855" i="2" s="1"/>
  <c r="A4856" i="2" s="1"/>
  <c r="A4857" i="2" s="1"/>
  <c r="A4860" i="2" s="1"/>
  <c r="A4861" i="2" s="1"/>
  <c r="A4864" i="2" s="1"/>
  <c r="A4865" i="2" s="1"/>
  <c r="A4866" i="2" s="1"/>
  <c r="A4867" i="2" s="1"/>
  <c r="A4868" i="2" s="1"/>
  <c r="A4871" i="2" s="1"/>
  <c r="A4872" i="2" s="1"/>
  <c r="A4873" i="2" s="1"/>
  <c r="A4874" i="2" s="1"/>
  <c r="A4875" i="2" s="1"/>
  <c r="A4876" i="2" s="1"/>
  <c r="A4877" i="2" s="1"/>
  <c r="H4852" i="2"/>
  <c r="H4857" i="2" s="1"/>
  <c r="A4852" i="2"/>
  <c r="F4820" i="2"/>
  <c r="E4820" i="2"/>
  <c r="D4820" i="2"/>
  <c r="G4818" i="2"/>
  <c r="H4817" i="2"/>
  <c r="H4816" i="2"/>
  <c r="H4815" i="2"/>
  <c r="H4814" i="2"/>
  <c r="H4812" i="2"/>
  <c r="H4811" i="2"/>
  <c r="A4811" i="2"/>
  <c r="A4812" i="2" s="1"/>
  <c r="A4813" i="2" s="1"/>
  <c r="A4814" i="2" s="1"/>
  <c r="A4815" i="2" s="1"/>
  <c r="A4816" i="2" s="1"/>
  <c r="A4817" i="2" s="1"/>
  <c r="A4818" i="2" s="1"/>
  <c r="A4820" i="2" s="1"/>
  <c r="A4821" i="2" s="1"/>
  <c r="H4810" i="2"/>
  <c r="H4809" i="2"/>
  <c r="A4809" i="2"/>
  <c r="A4810" i="2" s="1"/>
  <c r="H4806" i="2"/>
  <c r="H4805" i="2"/>
  <c r="A4805" i="2"/>
  <c r="A4806" i="2" s="1"/>
  <c r="A4804" i="2"/>
  <c r="H4803" i="2"/>
  <c r="G4802" i="2"/>
  <c r="G4804" i="2" s="1"/>
  <c r="E4802" i="2"/>
  <c r="E4804" i="2" s="1"/>
  <c r="D4802" i="2"/>
  <c r="H4801" i="2"/>
  <c r="H4800" i="2"/>
  <c r="G4795" i="2"/>
  <c r="G4794" i="2"/>
  <c r="F4794" i="2"/>
  <c r="F4802" i="2" s="1"/>
  <c r="F4804" i="2" s="1"/>
  <c r="E4794" i="2"/>
  <c r="D4794" i="2"/>
  <c r="H4794" i="2" s="1"/>
  <c r="H4793" i="2"/>
  <c r="H4790" i="2"/>
  <c r="G4783" i="2"/>
  <c r="E4783" i="2"/>
  <c r="H4782" i="2"/>
  <c r="H4779" i="2"/>
  <c r="G4779" i="2"/>
  <c r="F4779" i="2"/>
  <c r="F4783" i="2" s="1"/>
  <c r="F4795" i="2" s="1"/>
  <c r="E4779" i="2"/>
  <c r="D4779" i="2"/>
  <c r="D4783" i="2" s="1"/>
  <c r="D4795" i="2" s="1"/>
  <c r="H4778" i="2"/>
  <c r="H4777" i="2"/>
  <c r="H4776" i="2"/>
  <c r="H4775" i="2"/>
  <c r="A4775" i="2"/>
  <c r="A4776" i="2" s="1"/>
  <c r="A4777" i="2" s="1"/>
  <c r="A4778" i="2" s="1"/>
  <c r="A4779" i="2" s="1"/>
  <c r="A4782" i="2" s="1"/>
  <c r="A4783" i="2" s="1"/>
  <c r="A4786" i="2" s="1"/>
  <c r="A4787" i="2" s="1"/>
  <c r="A4788" i="2" s="1"/>
  <c r="A4789" i="2" s="1"/>
  <c r="A4790" i="2" s="1"/>
  <c r="A4793" i="2" s="1"/>
  <c r="A4794" i="2" s="1"/>
  <c r="A4795" i="2" s="1"/>
  <c r="A4796" i="2" s="1"/>
  <c r="A4797" i="2" s="1"/>
  <c r="A4798" i="2" s="1"/>
  <c r="A4799" i="2" s="1"/>
  <c r="H4774" i="2"/>
  <c r="A4774" i="2"/>
  <c r="F4742" i="2"/>
  <c r="E4742" i="2"/>
  <c r="D4742" i="2"/>
  <c r="H4740" i="2"/>
  <c r="G4740" i="2"/>
  <c r="G4742" i="2" s="1"/>
  <c r="H4739" i="2"/>
  <c r="H4738" i="2"/>
  <c r="H4737" i="2"/>
  <c r="H4736" i="2"/>
  <c r="A4736" i="2"/>
  <c r="A4737" i="2" s="1"/>
  <c r="A4738" i="2" s="1"/>
  <c r="A4739" i="2" s="1"/>
  <c r="A4740" i="2" s="1"/>
  <c r="A4742" i="2" s="1"/>
  <c r="A4743" i="2" s="1"/>
  <c r="H4734" i="2"/>
  <c r="H4733" i="2"/>
  <c r="H4732" i="2"/>
  <c r="H4731" i="2"/>
  <c r="H4728" i="2"/>
  <c r="H4727" i="2"/>
  <c r="A4726" i="2"/>
  <c r="A4727" i="2" s="1"/>
  <c r="A4728" i="2" s="1"/>
  <c r="A4731" i="2" s="1"/>
  <c r="A4732" i="2" s="1"/>
  <c r="A4733" i="2" s="1"/>
  <c r="A4734" i="2" s="1"/>
  <c r="A4735" i="2" s="1"/>
  <c r="H4725" i="2"/>
  <c r="H4723" i="2"/>
  <c r="H4722" i="2"/>
  <c r="D4717" i="2"/>
  <c r="F4716" i="2"/>
  <c r="F4724" i="2" s="1"/>
  <c r="F4726" i="2" s="1"/>
  <c r="E4716" i="2"/>
  <c r="E4724" i="2" s="1"/>
  <c r="E4726" i="2" s="1"/>
  <c r="D4716" i="2"/>
  <c r="H4715" i="2"/>
  <c r="H4712" i="2"/>
  <c r="G4716" i="2" s="1"/>
  <c r="G4724" i="2" s="1"/>
  <c r="G4726" i="2" s="1"/>
  <c r="E4705" i="2"/>
  <c r="E4717" i="2" s="1"/>
  <c r="D4705" i="2"/>
  <c r="H4704" i="2"/>
  <c r="G4701" i="2"/>
  <c r="G4705" i="2" s="1"/>
  <c r="F4701" i="2"/>
  <c r="F4705" i="2" s="1"/>
  <c r="F4717" i="2" s="1"/>
  <c r="E4701" i="2"/>
  <c r="D4701" i="2"/>
  <c r="H4700" i="2"/>
  <c r="H4699" i="2"/>
  <c r="A4699" i="2"/>
  <c r="A4700" i="2" s="1"/>
  <c r="A4701" i="2" s="1"/>
  <c r="A4704" i="2" s="1"/>
  <c r="A4705" i="2" s="1"/>
  <c r="A4708" i="2" s="1"/>
  <c r="A4709" i="2" s="1"/>
  <c r="A4710" i="2" s="1"/>
  <c r="A4711" i="2" s="1"/>
  <c r="A4712" i="2" s="1"/>
  <c r="A4715" i="2" s="1"/>
  <c r="A4716" i="2" s="1"/>
  <c r="A4717" i="2" s="1"/>
  <c r="A4718" i="2" s="1"/>
  <c r="A4719" i="2" s="1"/>
  <c r="A4720" i="2" s="1"/>
  <c r="A4721" i="2" s="1"/>
  <c r="H4698" i="2"/>
  <c r="A4698" i="2"/>
  <c r="H4697" i="2"/>
  <c r="H4696" i="2"/>
  <c r="A4696" i="2"/>
  <c r="A4697" i="2" s="1"/>
  <c r="G4664" i="2"/>
  <c r="F4664" i="2"/>
  <c r="E4664" i="2"/>
  <c r="D4664" i="2"/>
  <c r="H4664" i="2" s="1"/>
  <c r="G4662" i="2"/>
  <c r="H4662" i="2" s="1"/>
  <c r="H4661" i="2"/>
  <c r="H4660" i="2"/>
  <c r="H4659" i="2"/>
  <c r="H4658" i="2"/>
  <c r="H4656" i="2"/>
  <c r="A4656" i="2"/>
  <c r="A4657" i="2" s="1"/>
  <c r="A4658" i="2" s="1"/>
  <c r="A4659" i="2" s="1"/>
  <c r="A4660" i="2" s="1"/>
  <c r="A4661" i="2" s="1"/>
  <c r="A4662" i="2" s="1"/>
  <c r="A4664" i="2" s="1"/>
  <c r="A4665" i="2" s="1"/>
  <c r="H4655" i="2"/>
  <c r="H4654" i="2"/>
  <c r="H4653" i="2"/>
  <c r="H4650" i="2"/>
  <c r="H4649" i="2"/>
  <c r="A4648" i="2"/>
  <c r="A4649" i="2" s="1"/>
  <c r="A4650" i="2" s="1"/>
  <c r="A4653" i="2" s="1"/>
  <c r="A4654" i="2" s="1"/>
  <c r="A4655" i="2" s="1"/>
  <c r="H4647" i="2"/>
  <c r="H4645" i="2"/>
  <c r="H4644" i="2"/>
  <c r="F4639" i="2"/>
  <c r="D4639" i="2"/>
  <c r="H4639" i="2" s="1"/>
  <c r="G4638" i="2"/>
  <c r="G4646" i="2" s="1"/>
  <c r="G4648" i="2" s="1"/>
  <c r="H4637" i="2"/>
  <c r="H4634" i="2"/>
  <c r="G4627" i="2"/>
  <c r="G4639" i="2" s="1"/>
  <c r="F4627" i="2"/>
  <c r="H4626" i="2"/>
  <c r="G4623" i="2"/>
  <c r="F4623" i="2"/>
  <c r="E4623" i="2"/>
  <c r="E4627" i="2" s="1"/>
  <c r="E4639" i="2" s="1"/>
  <c r="D4623" i="2"/>
  <c r="D4627" i="2" s="1"/>
  <c r="H4622" i="2"/>
  <c r="H4621" i="2"/>
  <c r="H4620" i="2"/>
  <c r="H4619" i="2"/>
  <c r="A4619" i="2"/>
  <c r="A4620" i="2" s="1"/>
  <c r="A4621" i="2" s="1"/>
  <c r="A4622" i="2" s="1"/>
  <c r="A4623" i="2" s="1"/>
  <c r="A4626" i="2" s="1"/>
  <c r="A4627" i="2" s="1"/>
  <c r="A4630" i="2" s="1"/>
  <c r="A4631" i="2" s="1"/>
  <c r="A4632" i="2" s="1"/>
  <c r="A4633" i="2" s="1"/>
  <c r="A4634" i="2" s="1"/>
  <c r="A4637" i="2" s="1"/>
  <c r="A4638" i="2" s="1"/>
  <c r="A4639" i="2" s="1"/>
  <c r="A4640" i="2" s="1"/>
  <c r="A4641" i="2" s="1"/>
  <c r="A4642" i="2" s="1"/>
  <c r="A4643" i="2" s="1"/>
  <c r="H4618" i="2"/>
  <c r="H4623" i="2" s="1"/>
  <c r="A4618" i="2"/>
  <c r="H4586" i="2"/>
  <c r="F4586" i="2"/>
  <c r="E4586" i="2"/>
  <c r="D4586" i="2"/>
  <c r="H4584" i="2"/>
  <c r="G4584" i="2"/>
  <c r="G4586" i="2" s="1"/>
  <c r="H4583" i="2"/>
  <c r="H4582" i="2"/>
  <c r="H4581" i="2"/>
  <c r="H4580" i="2"/>
  <c r="H4578" i="2"/>
  <c r="A4578" i="2"/>
  <c r="A4579" i="2" s="1"/>
  <c r="A4580" i="2" s="1"/>
  <c r="A4581" i="2" s="1"/>
  <c r="A4582" i="2" s="1"/>
  <c r="A4583" i="2" s="1"/>
  <c r="A4584" i="2" s="1"/>
  <c r="A4586" i="2" s="1"/>
  <c r="A4587" i="2" s="1"/>
  <c r="H4577" i="2"/>
  <c r="A4577" i="2"/>
  <c r="H4576" i="2"/>
  <c r="H4575" i="2"/>
  <c r="H4572" i="2"/>
  <c r="H4571" i="2"/>
  <c r="A4571" i="2"/>
  <c r="A4572" i="2" s="1"/>
  <c r="A4575" i="2" s="1"/>
  <c r="A4576" i="2" s="1"/>
  <c r="A4570" i="2"/>
  <c r="H4569" i="2"/>
  <c r="H4567" i="2"/>
  <c r="H4566" i="2"/>
  <c r="F4560" i="2"/>
  <c r="F4568" i="2" s="1"/>
  <c r="F4570" i="2" s="1"/>
  <c r="D4560" i="2"/>
  <c r="H4559" i="2"/>
  <c r="A4559" i="2"/>
  <c r="A4560" i="2" s="1"/>
  <c r="A4561" i="2" s="1"/>
  <c r="A4562" i="2" s="1"/>
  <c r="A4563" i="2" s="1"/>
  <c r="A4564" i="2" s="1"/>
  <c r="A4565" i="2" s="1"/>
  <c r="H4556" i="2"/>
  <c r="G4560" i="2" s="1"/>
  <c r="G4568" i="2" s="1"/>
  <c r="G4570" i="2" s="1"/>
  <c r="G4549" i="2"/>
  <c r="G4561" i="2" s="1"/>
  <c r="F4549" i="2"/>
  <c r="F4561" i="2" s="1"/>
  <c r="E4549" i="2"/>
  <c r="D4549" i="2"/>
  <c r="D4561" i="2" s="1"/>
  <c r="H4548" i="2"/>
  <c r="G4545" i="2"/>
  <c r="F4545" i="2"/>
  <c r="E4545" i="2"/>
  <c r="D4545" i="2"/>
  <c r="H4544" i="2"/>
  <c r="H4543" i="2"/>
  <c r="H4542" i="2"/>
  <c r="H4541" i="2"/>
  <c r="H4545" i="2" s="1"/>
  <c r="H4540" i="2"/>
  <c r="A4540" i="2"/>
  <c r="A4541" i="2" s="1"/>
  <c r="A4542" i="2" s="1"/>
  <c r="A4543" i="2" s="1"/>
  <c r="A4544" i="2" s="1"/>
  <c r="A4545" i="2" s="1"/>
  <c r="A4548" i="2" s="1"/>
  <c r="A4549" i="2" s="1"/>
  <c r="A4552" i="2" s="1"/>
  <c r="A4553" i="2" s="1"/>
  <c r="A4554" i="2" s="1"/>
  <c r="A4555" i="2" s="1"/>
  <c r="A4556" i="2" s="1"/>
  <c r="F4508" i="2"/>
  <c r="E4508" i="2"/>
  <c r="D4508" i="2"/>
  <c r="G4506" i="2"/>
  <c r="G4508" i="2" s="1"/>
  <c r="H4505" i="2"/>
  <c r="H4504" i="2"/>
  <c r="H4503" i="2"/>
  <c r="H4502" i="2"/>
  <c r="H4500" i="2"/>
  <c r="H4499" i="2"/>
  <c r="H4498" i="2"/>
  <c r="H4497" i="2"/>
  <c r="H4494" i="2"/>
  <c r="H4493" i="2"/>
  <c r="A4493" i="2"/>
  <c r="A4494" i="2" s="1"/>
  <c r="A4497" i="2" s="1"/>
  <c r="A4498" i="2" s="1"/>
  <c r="A4499" i="2" s="1"/>
  <c r="A4500" i="2" s="1"/>
  <c r="A4501" i="2" s="1"/>
  <c r="A4502" i="2" s="1"/>
  <c r="A4503" i="2" s="1"/>
  <c r="A4504" i="2" s="1"/>
  <c r="A4505" i="2" s="1"/>
  <c r="A4506" i="2" s="1"/>
  <c r="A4508" i="2" s="1"/>
  <c r="A4509" i="2" s="1"/>
  <c r="E4492" i="2"/>
  <c r="A4492" i="2"/>
  <c r="H4491" i="2"/>
  <c r="H4489" i="2"/>
  <c r="H4488" i="2"/>
  <c r="G4482" i="2"/>
  <c r="F4482" i="2"/>
  <c r="F4490" i="2" s="1"/>
  <c r="F4492" i="2" s="1"/>
  <c r="E4482" i="2"/>
  <c r="E4490" i="2" s="1"/>
  <c r="D4482" i="2"/>
  <c r="H4481" i="2"/>
  <c r="H4478" i="2"/>
  <c r="A4477" i="2"/>
  <c r="A4478" i="2" s="1"/>
  <c r="A4481" i="2" s="1"/>
  <c r="A4482" i="2" s="1"/>
  <c r="A4483" i="2" s="1"/>
  <c r="A4484" i="2" s="1"/>
  <c r="A4485" i="2" s="1"/>
  <c r="A4486" i="2" s="1"/>
  <c r="A4487" i="2" s="1"/>
  <c r="A4475" i="2"/>
  <c r="A4476" i="2" s="1"/>
  <c r="G4471" i="2"/>
  <c r="H4471" i="2" s="1"/>
  <c r="D4471" i="2"/>
  <c r="D4483" i="2" s="1"/>
  <c r="H4470" i="2"/>
  <c r="H4467" i="2"/>
  <c r="G4467" i="2"/>
  <c r="F4467" i="2"/>
  <c r="F4471" i="2" s="1"/>
  <c r="F4483" i="2" s="1"/>
  <c r="E4467" i="2"/>
  <c r="E4471" i="2" s="1"/>
  <c r="E4483" i="2" s="1"/>
  <c r="D4467" i="2"/>
  <c r="H4466" i="2"/>
  <c r="H4465" i="2"/>
  <c r="H4464" i="2"/>
  <c r="H4463" i="2"/>
  <c r="A4463" i="2"/>
  <c r="A4464" i="2" s="1"/>
  <c r="A4465" i="2" s="1"/>
  <c r="A4466" i="2" s="1"/>
  <c r="A4467" i="2" s="1"/>
  <c r="A4470" i="2" s="1"/>
  <c r="A4471" i="2" s="1"/>
  <c r="A4474" i="2" s="1"/>
  <c r="H4462" i="2"/>
  <c r="A4462" i="2"/>
  <c r="H4430" i="2"/>
  <c r="G4430" i="2"/>
  <c r="F4430" i="2"/>
  <c r="E4430" i="2"/>
  <c r="D4430" i="2"/>
  <c r="H4428" i="2"/>
  <c r="G4428" i="2"/>
  <c r="H4427" i="2"/>
  <c r="H4426" i="2"/>
  <c r="H4425" i="2"/>
  <c r="H4424" i="2"/>
  <c r="H4422" i="2"/>
  <c r="H4421" i="2"/>
  <c r="H4420" i="2"/>
  <c r="A4420" i="2"/>
  <c r="A4421" i="2" s="1"/>
  <c r="A4422" i="2" s="1"/>
  <c r="A4423" i="2" s="1"/>
  <c r="A4424" i="2" s="1"/>
  <c r="A4425" i="2" s="1"/>
  <c r="A4426" i="2" s="1"/>
  <c r="A4427" i="2" s="1"/>
  <c r="A4428" i="2" s="1"/>
  <c r="A4430" i="2" s="1"/>
  <c r="A4431" i="2" s="1"/>
  <c r="H4419" i="2"/>
  <c r="H4416" i="2"/>
  <c r="H4415" i="2"/>
  <c r="F4414" i="2"/>
  <c r="A4414" i="2"/>
  <c r="A4415" i="2" s="1"/>
  <c r="A4416" i="2" s="1"/>
  <c r="A4419" i="2" s="1"/>
  <c r="H4413" i="2"/>
  <c r="H4411" i="2"/>
  <c r="H4410" i="2"/>
  <c r="F4405" i="2"/>
  <c r="E4405" i="2"/>
  <c r="F4404" i="2"/>
  <c r="F4412" i="2" s="1"/>
  <c r="H4403" i="2"/>
  <c r="H4400" i="2"/>
  <c r="A4399" i="2"/>
  <c r="A4400" i="2" s="1"/>
  <c r="A4403" i="2" s="1"/>
  <c r="A4404" i="2" s="1"/>
  <c r="A4405" i="2" s="1"/>
  <c r="A4406" i="2" s="1"/>
  <c r="A4407" i="2" s="1"/>
  <c r="A4408" i="2" s="1"/>
  <c r="A4409" i="2" s="1"/>
  <c r="F4393" i="2"/>
  <c r="E4393" i="2"/>
  <c r="D4393" i="2"/>
  <c r="H4392" i="2"/>
  <c r="H4389" i="2"/>
  <c r="G4389" i="2"/>
  <c r="G4393" i="2" s="1"/>
  <c r="G4405" i="2" s="1"/>
  <c r="F4389" i="2"/>
  <c r="E4389" i="2"/>
  <c r="D4389" i="2"/>
  <c r="H4388" i="2"/>
  <c r="A4388" i="2"/>
  <c r="A4389" i="2" s="1"/>
  <c r="A4392" i="2" s="1"/>
  <c r="A4393" i="2" s="1"/>
  <c r="A4396" i="2" s="1"/>
  <c r="A4397" i="2" s="1"/>
  <c r="A4398" i="2" s="1"/>
  <c r="H4387" i="2"/>
  <c r="A4387" i="2"/>
  <c r="H4386" i="2"/>
  <c r="H4385" i="2"/>
  <c r="H4384" i="2"/>
  <c r="A4384" i="2"/>
  <c r="A4385" i="2" s="1"/>
  <c r="A4386" i="2" s="1"/>
  <c r="G4352" i="2"/>
  <c r="F4352" i="2"/>
  <c r="E4352" i="2"/>
  <c r="H4352" i="2" s="1"/>
  <c r="D4352" i="2"/>
  <c r="G4350" i="2"/>
  <c r="H4350" i="2" s="1"/>
  <c r="H4349" i="2"/>
  <c r="H4348" i="2"/>
  <c r="H4347" i="2"/>
  <c r="H4346" i="2"/>
  <c r="H4344" i="2"/>
  <c r="A4344" i="2"/>
  <c r="A4345" i="2" s="1"/>
  <c r="A4346" i="2" s="1"/>
  <c r="A4347" i="2" s="1"/>
  <c r="A4348" i="2" s="1"/>
  <c r="A4349" i="2" s="1"/>
  <c r="A4350" i="2" s="1"/>
  <c r="A4352" i="2" s="1"/>
  <c r="A4353" i="2" s="1"/>
  <c r="H4343" i="2"/>
  <c r="H4342" i="2"/>
  <c r="H4341" i="2"/>
  <c r="H4338" i="2"/>
  <c r="H4337" i="2"/>
  <c r="A4337" i="2"/>
  <c r="A4338" i="2" s="1"/>
  <c r="A4341" i="2" s="1"/>
  <c r="A4342" i="2" s="1"/>
  <c r="A4343" i="2" s="1"/>
  <c r="A4336" i="2"/>
  <c r="H4335" i="2"/>
  <c r="H4333" i="2"/>
  <c r="H4332" i="2"/>
  <c r="D4327" i="2"/>
  <c r="E4326" i="2"/>
  <c r="E4334" i="2" s="1"/>
  <c r="E4336" i="2" s="1"/>
  <c r="H4325" i="2"/>
  <c r="H4322" i="2"/>
  <c r="H4315" i="2"/>
  <c r="G4315" i="2"/>
  <c r="G4327" i="2" s="1"/>
  <c r="F4315" i="2"/>
  <c r="F4327" i="2" s="1"/>
  <c r="E4315" i="2"/>
  <c r="E4327" i="2" s="1"/>
  <c r="H4314" i="2"/>
  <c r="G4311" i="2"/>
  <c r="F4311" i="2"/>
  <c r="E4311" i="2"/>
  <c r="D4311" i="2"/>
  <c r="D4315" i="2" s="1"/>
  <c r="H4310" i="2"/>
  <c r="H4309" i="2"/>
  <c r="H4308" i="2"/>
  <c r="H4307" i="2"/>
  <c r="A4307" i="2"/>
  <c r="A4308" i="2" s="1"/>
  <c r="A4309" i="2" s="1"/>
  <c r="A4310" i="2" s="1"/>
  <c r="A4311" i="2" s="1"/>
  <c r="A4314" i="2" s="1"/>
  <c r="A4315" i="2" s="1"/>
  <c r="A4318" i="2" s="1"/>
  <c r="A4319" i="2" s="1"/>
  <c r="A4320" i="2" s="1"/>
  <c r="A4321" i="2" s="1"/>
  <c r="A4322" i="2" s="1"/>
  <c r="A4325" i="2" s="1"/>
  <c r="A4326" i="2" s="1"/>
  <c r="A4327" i="2" s="1"/>
  <c r="A4328" i="2" s="1"/>
  <c r="A4329" i="2" s="1"/>
  <c r="A4330" i="2" s="1"/>
  <c r="A4331" i="2" s="1"/>
  <c r="H4306" i="2"/>
  <c r="H4311" i="2" s="1"/>
  <c r="A4306" i="2"/>
  <c r="A4275" i="2"/>
  <c r="F4274" i="2"/>
  <c r="E4274" i="2"/>
  <c r="D4274" i="2"/>
  <c r="G4272" i="2"/>
  <c r="H4271" i="2"/>
  <c r="H4270" i="2"/>
  <c r="H4269" i="2"/>
  <c r="H4268" i="2"/>
  <c r="H4266" i="2"/>
  <c r="H4265" i="2"/>
  <c r="H4264" i="2"/>
  <c r="H4263" i="2"/>
  <c r="H4260" i="2"/>
  <c r="H4259" i="2"/>
  <c r="A4258" i="2"/>
  <c r="A4259" i="2" s="1"/>
  <c r="A4260" i="2" s="1"/>
  <c r="A4263" i="2" s="1"/>
  <c r="A4264" i="2" s="1"/>
  <c r="A4265" i="2" s="1"/>
  <c r="A4266" i="2" s="1"/>
  <c r="A4267" i="2" s="1"/>
  <c r="A4268" i="2" s="1"/>
  <c r="A4269" i="2" s="1"/>
  <c r="A4270" i="2" s="1"/>
  <c r="A4271" i="2" s="1"/>
  <c r="A4272" i="2" s="1"/>
  <c r="A4274" i="2" s="1"/>
  <c r="H4257" i="2"/>
  <c r="G4256" i="2"/>
  <c r="G4258" i="2" s="1"/>
  <c r="H4255" i="2"/>
  <c r="H4254" i="2"/>
  <c r="A4252" i="2"/>
  <c r="A4253" i="2" s="1"/>
  <c r="A4251" i="2"/>
  <c r="A4250" i="2"/>
  <c r="G4248" i="2"/>
  <c r="F4248" i="2"/>
  <c r="F4256" i="2" s="1"/>
  <c r="F4258" i="2" s="1"/>
  <c r="E4248" i="2"/>
  <c r="E4256" i="2" s="1"/>
  <c r="E4258" i="2" s="1"/>
  <c r="D4248" i="2"/>
  <c r="H4247" i="2"/>
  <c r="H4244" i="2"/>
  <c r="G4237" i="2"/>
  <c r="G4249" i="2" s="1"/>
  <c r="F4237" i="2"/>
  <c r="F4249" i="2" s="1"/>
  <c r="H4236" i="2"/>
  <c r="A4236" i="2"/>
  <c r="A4237" i="2" s="1"/>
  <c r="A4240" i="2" s="1"/>
  <c r="A4241" i="2" s="1"/>
  <c r="A4242" i="2" s="1"/>
  <c r="A4243" i="2" s="1"/>
  <c r="A4244" i="2" s="1"/>
  <c r="A4247" i="2" s="1"/>
  <c r="A4248" i="2" s="1"/>
  <c r="A4249" i="2" s="1"/>
  <c r="G4233" i="2"/>
  <c r="F4233" i="2"/>
  <c r="E4233" i="2"/>
  <c r="E4237" i="2" s="1"/>
  <c r="E4249" i="2" s="1"/>
  <c r="D4233" i="2"/>
  <c r="D4237" i="2" s="1"/>
  <c r="H4232" i="2"/>
  <c r="H4231" i="2"/>
  <c r="H4230" i="2"/>
  <c r="A4230" i="2"/>
  <c r="A4231" i="2" s="1"/>
  <c r="A4232" i="2" s="1"/>
  <c r="A4233" i="2" s="1"/>
  <c r="H4229" i="2"/>
  <c r="A4229" i="2"/>
  <c r="H4228" i="2"/>
  <c r="A4228" i="2"/>
  <c r="G4196" i="2"/>
  <c r="F4196" i="2"/>
  <c r="E4196" i="2"/>
  <c r="H4196" i="2" s="1"/>
  <c r="D4196" i="2"/>
  <c r="G4194" i="2"/>
  <c r="H4194" i="2" s="1"/>
  <c r="H4193" i="2"/>
  <c r="H4192" i="2"/>
  <c r="H4191" i="2"/>
  <c r="H4190" i="2"/>
  <c r="H4188" i="2"/>
  <c r="H4187" i="2"/>
  <c r="H4186" i="2"/>
  <c r="H4185" i="2"/>
  <c r="A4185" i="2"/>
  <c r="A4186" i="2" s="1"/>
  <c r="A4187" i="2" s="1"/>
  <c r="A4188" i="2" s="1"/>
  <c r="A4189" i="2" s="1"/>
  <c r="A4190" i="2" s="1"/>
  <c r="A4191" i="2" s="1"/>
  <c r="A4192" i="2" s="1"/>
  <c r="A4193" i="2" s="1"/>
  <c r="A4194" i="2" s="1"/>
  <c r="A4196" i="2" s="1"/>
  <c r="A4197" i="2" s="1"/>
  <c r="H4182" i="2"/>
  <c r="H4181" i="2"/>
  <c r="A4180" i="2"/>
  <c r="A4181" i="2" s="1"/>
  <c r="A4182" i="2" s="1"/>
  <c r="H4179" i="2"/>
  <c r="H4177" i="2"/>
  <c r="H4176" i="2"/>
  <c r="E4171" i="2"/>
  <c r="D4171" i="2"/>
  <c r="H4169" i="2"/>
  <c r="H4166" i="2"/>
  <c r="E4159" i="2"/>
  <c r="H4158" i="2"/>
  <c r="H4155" i="2"/>
  <c r="G4155" i="2"/>
  <c r="G4159" i="2" s="1"/>
  <c r="G4171" i="2" s="1"/>
  <c r="F4155" i="2"/>
  <c r="F4159" i="2" s="1"/>
  <c r="F4171" i="2" s="1"/>
  <c r="E4155" i="2"/>
  <c r="D4155" i="2"/>
  <c r="D4159" i="2" s="1"/>
  <c r="H4154" i="2"/>
  <c r="H4153" i="2"/>
  <c r="H4152" i="2"/>
  <c r="H4151" i="2"/>
  <c r="H4150" i="2"/>
  <c r="A4150" i="2"/>
  <c r="A4151" i="2" s="1"/>
  <c r="A4152" i="2" s="1"/>
  <c r="A4153" i="2" s="1"/>
  <c r="A4154" i="2" s="1"/>
  <c r="A4155" i="2" s="1"/>
  <c r="A4158" i="2" s="1"/>
  <c r="A4159" i="2" s="1"/>
  <c r="A4162" i="2" s="1"/>
  <c r="A4163" i="2" s="1"/>
  <c r="A4164" i="2" s="1"/>
  <c r="A4165" i="2" s="1"/>
  <c r="A4166" i="2" s="1"/>
  <c r="A4169" i="2" s="1"/>
  <c r="A4170" i="2" s="1"/>
  <c r="A4171" i="2" s="1"/>
  <c r="A4172" i="2" s="1"/>
  <c r="A4173" i="2" s="1"/>
  <c r="A4174" i="2" s="1"/>
  <c r="A4175" i="2" s="1"/>
  <c r="F4118" i="2"/>
  <c r="E4118" i="2"/>
  <c r="D4118" i="2"/>
  <c r="G4116" i="2"/>
  <c r="H4115" i="2"/>
  <c r="H4114" i="2"/>
  <c r="H4113" i="2"/>
  <c r="H4112" i="2"/>
  <c r="H4110" i="2"/>
  <c r="H4109" i="2"/>
  <c r="A4109" i="2"/>
  <c r="A4110" i="2" s="1"/>
  <c r="A4111" i="2" s="1"/>
  <c r="A4112" i="2" s="1"/>
  <c r="A4113" i="2" s="1"/>
  <c r="A4114" i="2" s="1"/>
  <c r="A4115" i="2" s="1"/>
  <c r="A4116" i="2" s="1"/>
  <c r="A4118" i="2" s="1"/>
  <c r="A4119" i="2" s="1"/>
  <c r="H4108" i="2"/>
  <c r="H4107" i="2"/>
  <c r="H4104" i="2"/>
  <c r="H4103" i="2"/>
  <c r="A4103" i="2"/>
  <c r="A4104" i="2" s="1"/>
  <c r="A4107" i="2" s="1"/>
  <c r="A4108" i="2" s="1"/>
  <c r="A4102" i="2"/>
  <c r="H4101" i="2"/>
  <c r="D4100" i="2"/>
  <c r="H4099" i="2"/>
  <c r="H4098" i="2"/>
  <c r="G4093" i="2"/>
  <c r="F4093" i="2"/>
  <c r="E4093" i="2"/>
  <c r="D4092" i="2"/>
  <c r="H4091" i="2"/>
  <c r="H4088" i="2"/>
  <c r="G4081" i="2"/>
  <c r="H4080" i="2"/>
  <c r="G4077" i="2"/>
  <c r="F4077" i="2"/>
  <c r="F4081" i="2" s="1"/>
  <c r="E4077" i="2"/>
  <c r="E4081" i="2" s="1"/>
  <c r="D4077" i="2"/>
  <c r="D4081" i="2" s="1"/>
  <c r="H4076" i="2"/>
  <c r="H4075" i="2"/>
  <c r="H4074" i="2"/>
  <c r="H4073" i="2"/>
  <c r="A4073" i="2"/>
  <c r="A4074" i="2" s="1"/>
  <c r="A4075" i="2" s="1"/>
  <c r="A4076" i="2" s="1"/>
  <c r="A4077" i="2" s="1"/>
  <c r="A4080" i="2" s="1"/>
  <c r="A4081" i="2" s="1"/>
  <c r="A4084" i="2" s="1"/>
  <c r="A4085" i="2" s="1"/>
  <c r="A4086" i="2" s="1"/>
  <c r="A4087" i="2" s="1"/>
  <c r="A4088" i="2" s="1"/>
  <c r="A4091" i="2" s="1"/>
  <c r="A4092" i="2" s="1"/>
  <c r="A4093" i="2" s="1"/>
  <c r="A4094" i="2" s="1"/>
  <c r="A4095" i="2" s="1"/>
  <c r="A4096" i="2" s="1"/>
  <c r="A4097" i="2" s="1"/>
  <c r="H4072" i="2"/>
  <c r="H4077" i="2" s="1"/>
  <c r="A4072" i="2"/>
  <c r="G4040" i="2"/>
  <c r="H4040" i="2" s="1"/>
  <c r="F4040" i="2"/>
  <c r="E4040" i="2"/>
  <c r="D4040" i="2"/>
  <c r="H4038" i="2"/>
  <c r="G4038" i="2"/>
  <c r="H4037" i="2"/>
  <c r="H4036" i="2"/>
  <c r="A4036" i="2"/>
  <c r="A4037" i="2" s="1"/>
  <c r="A4038" i="2" s="1"/>
  <c r="A4040" i="2" s="1"/>
  <c r="A4041" i="2" s="1"/>
  <c r="H4035" i="2"/>
  <c r="H4034" i="2"/>
  <c r="H4032" i="2"/>
  <c r="H4031" i="2"/>
  <c r="H4030" i="2"/>
  <c r="H4029" i="2"/>
  <c r="H4026" i="2"/>
  <c r="A4026" i="2"/>
  <c r="A4029" i="2" s="1"/>
  <c r="A4030" i="2" s="1"/>
  <c r="A4031" i="2" s="1"/>
  <c r="A4032" i="2" s="1"/>
  <c r="A4033" i="2" s="1"/>
  <c r="A4034" i="2" s="1"/>
  <c r="A4035" i="2" s="1"/>
  <c r="H4025" i="2"/>
  <c r="E4024" i="2"/>
  <c r="A4024" i="2"/>
  <c r="A4025" i="2" s="1"/>
  <c r="H4023" i="2"/>
  <c r="G4022" i="2"/>
  <c r="G4024" i="2" s="1"/>
  <c r="H4021" i="2"/>
  <c r="H4020" i="2"/>
  <c r="G4014" i="2"/>
  <c r="F4014" i="2"/>
  <c r="F4022" i="2" s="1"/>
  <c r="F4024" i="2" s="1"/>
  <c r="E4014" i="2"/>
  <c r="E4022" i="2" s="1"/>
  <c r="D4014" i="2"/>
  <c r="D4022" i="2" s="1"/>
  <c r="D4024" i="2" s="1"/>
  <c r="A4014" i="2"/>
  <c r="A4015" i="2" s="1"/>
  <c r="A4016" i="2" s="1"/>
  <c r="A4017" i="2" s="1"/>
  <c r="A4018" i="2" s="1"/>
  <c r="A4019" i="2" s="1"/>
  <c r="H4013" i="2"/>
  <c r="H4010" i="2"/>
  <c r="G4003" i="2"/>
  <c r="G4015" i="2" s="1"/>
  <c r="E4003" i="2"/>
  <c r="E4015" i="2" s="1"/>
  <c r="H4002" i="2"/>
  <c r="G3999" i="2"/>
  <c r="F3999" i="2"/>
  <c r="F4003" i="2" s="1"/>
  <c r="E3999" i="2"/>
  <c r="D3999" i="2"/>
  <c r="D4003" i="2" s="1"/>
  <c r="D4015" i="2" s="1"/>
  <c r="H3998" i="2"/>
  <c r="H3997" i="2"/>
  <c r="H3996" i="2"/>
  <c r="H3995" i="2"/>
  <c r="H3994" i="2"/>
  <c r="H3999" i="2" s="1"/>
  <c r="A3994" i="2"/>
  <c r="A3995" i="2" s="1"/>
  <c r="A3996" i="2" s="1"/>
  <c r="A3997" i="2" s="1"/>
  <c r="A3998" i="2" s="1"/>
  <c r="A3999" i="2" s="1"/>
  <c r="A4002" i="2" s="1"/>
  <c r="A4003" i="2" s="1"/>
  <c r="A4006" i="2" s="1"/>
  <c r="A4007" i="2" s="1"/>
  <c r="A4008" i="2" s="1"/>
  <c r="A4009" i="2" s="1"/>
  <c r="A4010" i="2" s="1"/>
  <c r="A4013" i="2" s="1"/>
  <c r="F3962" i="2"/>
  <c r="E3962" i="2"/>
  <c r="D3962" i="2"/>
  <c r="H3960" i="2"/>
  <c r="G3960" i="2"/>
  <c r="G3962" i="2" s="1"/>
  <c r="H3959" i="2"/>
  <c r="H3958" i="2"/>
  <c r="H3957" i="2"/>
  <c r="H3956" i="2"/>
  <c r="H3954" i="2"/>
  <c r="A3954" i="2"/>
  <c r="A3955" i="2" s="1"/>
  <c r="A3956" i="2" s="1"/>
  <c r="A3957" i="2" s="1"/>
  <c r="A3958" i="2" s="1"/>
  <c r="A3959" i="2" s="1"/>
  <c r="A3960" i="2" s="1"/>
  <c r="A3962" i="2" s="1"/>
  <c r="A3963" i="2" s="1"/>
  <c r="H3953" i="2"/>
  <c r="H3952" i="2"/>
  <c r="H3951" i="2"/>
  <c r="H3948" i="2"/>
  <c r="A3948" i="2"/>
  <c r="A3951" i="2" s="1"/>
  <c r="A3952" i="2" s="1"/>
  <c r="A3953" i="2" s="1"/>
  <c r="H3947" i="2"/>
  <c r="A3946" i="2"/>
  <c r="A3947" i="2" s="1"/>
  <c r="H3945" i="2"/>
  <c r="G3944" i="2"/>
  <c r="G3946" i="2" s="1"/>
  <c r="H3943" i="2"/>
  <c r="H3942" i="2"/>
  <c r="G3936" i="2"/>
  <c r="H3935" i="2"/>
  <c r="H3932" i="2"/>
  <c r="A3932" i="2"/>
  <c r="A3935" i="2" s="1"/>
  <c r="A3936" i="2" s="1"/>
  <c r="A3937" i="2" s="1"/>
  <c r="A3938" i="2" s="1"/>
  <c r="A3939" i="2" s="1"/>
  <c r="A3940" i="2" s="1"/>
  <c r="A3941" i="2" s="1"/>
  <c r="H3924" i="2"/>
  <c r="G3921" i="2"/>
  <c r="G3925" i="2" s="1"/>
  <c r="G3937" i="2" s="1"/>
  <c r="F3921" i="2"/>
  <c r="F3925" i="2" s="1"/>
  <c r="F3937" i="2" s="1"/>
  <c r="E3921" i="2"/>
  <c r="E3925" i="2" s="1"/>
  <c r="E3937" i="2" s="1"/>
  <c r="D3921" i="2"/>
  <c r="D3925" i="2" s="1"/>
  <c r="H3920" i="2"/>
  <c r="H3919" i="2"/>
  <c r="H3918" i="2"/>
  <c r="H3921" i="2" s="1"/>
  <c r="A3918" i="2"/>
  <c r="A3919" i="2" s="1"/>
  <c r="A3920" i="2" s="1"/>
  <c r="A3921" i="2" s="1"/>
  <c r="A3924" i="2" s="1"/>
  <c r="A3925" i="2" s="1"/>
  <c r="A3928" i="2" s="1"/>
  <c r="A3929" i="2" s="1"/>
  <c r="A3930" i="2" s="1"/>
  <c r="A3931" i="2" s="1"/>
  <c r="H3917" i="2"/>
  <c r="H3916" i="2"/>
  <c r="A3916" i="2"/>
  <c r="A3917" i="2" s="1"/>
  <c r="F3884" i="2"/>
  <c r="E3884" i="2"/>
  <c r="D3884" i="2"/>
  <c r="G3882" i="2"/>
  <c r="H3881" i="2"/>
  <c r="H3880" i="2"/>
  <c r="H3879" i="2"/>
  <c r="H3878" i="2"/>
  <c r="H3876" i="2"/>
  <c r="H3875" i="2"/>
  <c r="H3874" i="2"/>
  <c r="H3873" i="2"/>
  <c r="H3870" i="2"/>
  <c r="H3869" i="2"/>
  <c r="A3869" i="2"/>
  <c r="A3870" i="2" s="1"/>
  <c r="A3873" i="2" s="1"/>
  <c r="A3874" i="2" s="1"/>
  <c r="A3875" i="2" s="1"/>
  <c r="A3876" i="2" s="1"/>
  <c r="A3877" i="2" s="1"/>
  <c r="A3878" i="2" s="1"/>
  <c r="A3879" i="2" s="1"/>
  <c r="A3880" i="2" s="1"/>
  <c r="A3881" i="2" s="1"/>
  <c r="A3882" i="2" s="1"/>
  <c r="A3884" i="2" s="1"/>
  <c r="A3885" i="2" s="1"/>
  <c r="A3868" i="2"/>
  <c r="H3867" i="2"/>
  <c r="H3865" i="2"/>
  <c r="H3864" i="2"/>
  <c r="F3859" i="2"/>
  <c r="H3857" i="2"/>
  <c r="A3857" i="2"/>
  <c r="A3858" i="2" s="1"/>
  <c r="A3859" i="2" s="1"/>
  <c r="A3860" i="2" s="1"/>
  <c r="A3861" i="2" s="1"/>
  <c r="A3862" i="2" s="1"/>
  <c r="A3863" i="2" s="1"/>
  <c r="H3854" i="2"/>
  <c r="G3847" i="2"/>
  <c r="F3847" i="2"/>
  <c r="E3847" i="2"/>
  <c r="E3859" i="2" s="1"/>
  <c r="A3847" i="2"/>
  <c r="A3850" i="2" s="1"/>
  <c r="A3851" i="2" s="1"/>
  <c r="A3852" i="2" s="1"/>
  <c r="A3853" i="2" s="1"/>
  <c r="A3854" i="2" s="1"/>
  <c r="H3846" i="2"/>
  <c r="G3843" i="2"/>
  <c r="F3843" i="2"/>
  <c r="E3843" i="2"/>
  <c r="D3843" i="2"/>
  <c r="D3847" i="2" s="1"/>
  <c r="H3842" i="2"/>
  <c r="H3841" i="2"/>
  <c r="H3840" i="2"/>
  <c r="H3839" i="2"/>
  <c r="H3838" i="2"/>
  <c r="H3843" i="2" s="1"/>
  <c r="A3838" i="2"/>
  <c r="A3839" i="2" s="1"/>
  <c r="A3840" i="2" s="1"/>
  <c r="A3841" i="2" s="1"/>
  <c r="A3842" i="2" s="1"/>
  <c r="A3843" i="2" s="1"/>
  <c r="A3846" i="2" s="1"/>
  <c r="G3806" i="2"/>
  <c r="F3806" i="2"/>
  <c r="E3806" i="2"/>
  <c r="D3806" i="2"/>
  <c r="G3804" i="2"/>
  <c r="H3804" i="2" s="1"/>
  <c r="A3804" i="2"/>
  <c r="A3806" i="2" s="1"/>
  <c r="A3807" i="2" s="1"/>
  <c r="H3803" i="2"/>
  <c r="A3803" i="2"/>
  <c r="H3802" i="2"/>
  <c r="H3801" i="2"/>
  <c r="H3800" i="2"/>
  <c r="H3798" i="2"/>
  <c r="H3797" i="2"/>
  <c r="H3796" i="2"/>
  <c r="H3795" i="2"/>
  <c r="H3792" i="2"/>
  <c r="H3791" i="2"/>
  <c r="G3790" i="2"/>
  <c r="F3790" i="2"/>
  <c r="D3790" i="2"/>
  <c r="A3790" i="2"/>
  <c r="A3791" i="2" s="1"/>
  <c r="A3792" i="2" s="1"/>
  <c r="A3795" i="2" s="1"/>
  <c r="A3796" i="2" s="1"/>
  <c r="A3797" i="2" s="1"/>
  <c r="A3798" i="2" s="1"/>
  <c r="A3799" i="2" s="1"/>
  <c r="A3800" i="2" s="1"/>
  <c r="A3801" i="2" s="1"/>
  <c r="A3802" i="2" s="1"/>
  <c r="H3789" i="2"/>
  <c r="H3787" i="2"/>
  <c r="H3786" i="2"/>
  <c r="A3782" i="2"/>
  <c r="A3783" i="2" s="1"/>
  <c r="A3784" i="2" s="1"/>
  <c r="A3785" i="2" s="1"/>
  <c r="G3780" i="2"/>
  <c r="G3788" i="2" s="1"/>
  <c r="F3780" i="2"/>
  <c r="F3788" i="2" s="1"/>
  <c r="E3780" i="2"/>
  <c r="H3779" i="2"/>
  <c r="H3776" i="2"/>
  <c r="D3780" i="2" s="1"/>
  <c r="D3788" i="2" s="1"/>
  <c r="H3768" i="2"/>
  <c r="H3765" i="2"/>
  <c r="G3765" i="2"/>
  <c r="G3769" i="2" s="1"/>
  <c r="G3781" i="2" s="1"/>
  <c r="F3765" i="2"/>
  <c r="F3769" i="2" s="1"/>
  <c r="F3781" i="2" s="1"/>
  <c r="E3765" i="2"/>
  <c r="E3769" i="2" s="1"/>
  <c r="E3781" i="2" s="1"/>
  <c r="D3765" i="2"/>
  <c r="D3769" i="2" s="1"/>
  <c r="H3764" i="2"/>
  <c r="H3763" i="2"/>
  <c r="H3762" i="2"/>
  <c r="H3761" i="2"/>
  <c r="H3760" i="2"/>
  <c r="A3760" i="2"/>
  <c r="A3761" i="2" s="1"/>
  <c r="A3762" i="2" s="1"/>
  <c r="A3763" i="2" s="1"/>
  <c r="A3764" i="2" s="1"/>
  <c r="A3765" i="2" s="1"/>
  <c r="A3768" i="2" s="1"/>
  <c r="A3769" i="2" s="1"/>
  <c r="A3772" i="2" s="1"/>
  <c r="A3773" i="2" s="1"/>
  <c r="A3774" i="2" s="1"/>
  <c r="A3775" i="2" s="1"/>
  <c r="A3776" i="2" s="1"/>
  <c r="A3779" i="2" s="1"/>
  <c r="A3780" i="2" s="1"/>
  <c r="A3781" i="2" s="1"/>
  <c r="F3728" i="2"/>
  <c r="E3728" i="2"/>
  <c r="D3728" i="2"/>
  <c r="G3726" i="2"/>
  <c r="H3725" i="2"/>
  <c r="H3724" i="2"/>
  <c r="H3723" i="2"/>
  <c r="H3722" i="2"/>
  <c r="A3722" i="2"/>
  <c r="A3723" i="2" s="1"/>
  <c r="A3724" i="2" s="1"/>
  <c r="A3725" i="2" s="1"/>
  <c r="A3726" i="2" s="1"/>
  <c r="A3728" i="2" s="1"/>
  <c r="A3729" i="2" s="1"/>
  <c r="H3720" i="2"/>
  <c r="H3719" i="2"/>
  <c r="H3718" i="2"/>
  <c r="H3717" i="2"/>
  <c r="H3714" i="2"/>
  <c r="H3713" i="2"/>
  <c r="A3713" i="2"/>
  <c r="A3714" i="2" s="1"/>
  <c r="A3717" i="2" s="1"/>
  <c r="A3718" i="2" s="1"/>
  <c r="A3719" i="2" s="1"/>
  <c r="A3720" i="2" s="1"/>
  <c r="A3721" i="2" s="1"/>
  <c r="A3712" i="2"/>
  <c r="H3711" i="2"/>
  <c r="F3710" i="2"/>
  <c r="F3712" i="2" s="1"/>
  <c r="D3710" i="2"/>
  <c r="H3709" i="2"/>
  <c r="H3708" i="2"/>
  <c r="A3707" i="2"/>
  <c r="F3702" i="2"/>
  <c r="H3701" i="2"/>
  <c r="H3698" i="2"/>
  <c r="D3702" i="2" s="1"/>
  <c r="H3690" i="2"/>
  <c r="H3687" i="2"/>
  <c r="G3687" i="2"/>
  <c r="G3691" i="2" s="1"/>
  <c r="F3687" i="2"/>
  <c r="F3691" i="2" s="1"/>
  <c r="F3703" i="2" s="1"/>
  <c r="E3687" i="2"/>
  <c r="E3691" i="2" s="1"/>
  <c r="E3703" i="2" s="1"/>
  <c r="D3687" i="2"/>
  <c r="D3691" i="2" s="1"/>
  <c r="H3686" i="2"/>
  <c r="H3685" i="2"/>
  <c r="H3684" i="2"/>
  <c r="H3683" i="2"/>
  <c r="A3683" i="2"/>
  <c r="A3684" i="2" s="1"/>
  <c r="A3685" i="2" s="1"/>
  <c r="A3686" i="2" s="1"/>
  <c r="A3687" i="2" s="1"/>
  <c r="A3690" i="2" s="1"/>
  <c r="A3691" i="2" s="1"/>
  <c r="A3694" i="2" s="1"/>
  <c r="A3695" i="2" s="1"/>
  <c r="A3696" i="2" s="1"/>
  <c r="A3697" i="2" s="1"/>
  <c r="A3698" i="2" s="1"/>
  <c r="A3701" i="2" s="1"/>
  <c r="A3702" i="2" s="1"/>
  <c r="A3703" i="2" s="1"/>
  <c r="A3704" i="2" s="1"/>
  <c r="A3705" i="2" s="1"/>
  <c r="A3706" i="2" s="1"/>
  <c r="H3682" i="2"/>
  <c r="A3682" i="2"/>
  <c r="F3650" i="2"/>
  <c r="E3650" i="2"/>
  <c r="D3650" i="2"/>
  <c r="G3648" i="2"/>
  <c r="H3647" i="2"/>
  <c r="H3646" i="2"/>
  <c r="H3645" i="2"/>
  <c r="H3644" i="2"/>
  <c r="H3642" i="2"/>
  <c r="H3641" i="2"/>
  <c r="H3640" i="2"/>
  <c r="H3639" i="2"/>
  <c r="H3636" i="2"/>
  <c r="H3635" i="2"/>
  <c r="A3635" i="2"/>
  <c r="A3636" i="2" s="1"/>
  <c r="A3639" i="2" s="1"/>
  <c r="A3640" i="2" s="1"/>
  <c r="A3641" i="2" s="1"/>
  <c r="A3642" i="2" s="1"/>
  <c r="A3643" i="2" s="1"/>
  <c r="A3644" i="2" s="1"/>
  <c r="A3645" i="2" s="1"/>
  <c r="A3646" i="2" s="1"/>
  <c r="A3647" i="2" s="1"/>
  <c r="A3648" i="2" s="1"/>
  <c r="A3650" i="2" s="1"/>
  <c r="A3651" i="2" s="1"/>
  <c r="A3634" i="2"/>
  <c r="H3633" i="2"/>
  <c r="H3631" i="2"/>
  <c r="H3630" i="2"/>
  <c r="G3625" i="2"/>
  <c r="E3625" i="2"/>
  <c r="H3623" i="2"/>
  <c r="H3620" i="2"/>
  <c r="G3613" i="2"/>
  <c r="F3613" i="2"/>
  <c r="F3625" i="2" s="1"/>
  <c r="E3613" i="2"/>
  <c r="D3613" i="2"/>
  <c r="H3612" i="2"/>
  <c r="A3612" i="2"/>
  <c r="A3613" i="2" s="1"/>
  <c r="A3616" i="2" s="1"/>
  <c r="A3617" i="2" s="1"/>
  <c r="A3618" i="2" s="1"/>
  <c r="A3619" i="2" s="1"/>
  <c r="A3620" i="2" s="1"/>
  <c r="A3623" i="2" s="1"/>
  <c r="A3624" i="2" s="1"/>
  <c r="A3625" i="2" s="1"/>
  <c r="A3626" i="2" s="1"/>
  <c r="A3627" i="2" s="1"/>
  <c r="A3628" i="2" s="1"/>
  <c r="A3629" i="2" s="1"/>
  <c r="H3609" i="2"/>
  <c r="G3609" i="2"/>
  <c r="F3609" i="2"/>
  <c r="E3609" i="2"/>
  <c r="D3609" i="2"/>
  <c r="H3608" i="2"/>
  <c r="H3607" i="2"/>
  <c r="H3606" i="2"/>
  <c r="H3605" i="2"/>
  <c r="H3604" i="2"/>
  <c r="A3604" i="2"/>
  <c r="A3605" i="2" s="1"/>
  <c r="A3606" i="2" s="1"/>
  <c r="A3607" i="2" s="1"/>
  <c r="A3608" i="2" s="1"/>
  <c r="A3609" i="2" s="1"/>
  <c r="G3572" i="2"/>
  <c r="F3572" i="2"/>
  <c r="E3572" i="2"/>
  <c r="D3572" i="2"/>
  <c r="G3570" i="2"/>
  <c r="H3570" i="2" s="1"/>
  <c r="H3569" i="2"/>
  <c r="H3568" i="2"/>
  <c r="H3567" i="2"/>
  <c r="A3567" i="2"/>
  <c r="A3568" i="2" s="1"/>
  <c r="A3569" i="2" s="1"/>
  <c r="A3570" i="2" s="1"/>
  <c r="A3572" i="2" s="1"/>
  <c r="A3573" i="2" s="1"/>
  <c r="H3566" i="2"/>
  <c r="H3564" i="2"/>
  <c r="H3563" i="2"/>
  <c r="H3562" i="2"/>
  <c r="A3562" i="2"/>
  <c r="A3563" i="2" s="1"/>
  <c r="A3564" i="2" s="1"/>
  <c r="A3565" i="2" s="1"/>
  <c r="A3566" i="2" s="1"/>
  <c r="H3561" i="2"/>
  <c r="H3558" i="2"/>
  <c r="H3557" i="2"/>
  <c r="G3556" i="2"/>
  <c r="A3556" i="2"/>
  <c r="A3557" i="2" s="1"/>
  <c r="A3558" i="2" s="1"/>
  <c r="A3561" i="2" s="1"/>
  <c r="H3555" i="2"/>
  <c r="E3554" i="2"/>
  <c r="E3556" i="2" s="1"/>
  <c r="D3554" i="2"/>
  <c r="H3553" i="2"/>
  <c r="H3552" i="2"/>
  <c r="G3546" i="2"/>
  <c r="G3554" i="2" s="1"/>
  <c r="F3546" i="2"/>
  <c r="F3554" i="2" s="1"/>
  <c r="F3556" i="2" s="1"/>
  <c r="E3546" i="2"/>
  <c r="D3546" i="2"/>
  <c r="H3546" i="2" s="1"/>
  <c r="H3545" i="2"/>
  <c r="H3542" i="2"/>
  <c r="A3542" i="2"/>
  <c r="A3545" i="2" s="1"/>
  <c r="A3546" i="2" s="1"/>
  <c r="A3547" i="2" s="1"/>
  <c r="A3548" i="2" s="1"/>
  <c r="A3549" i="2" s="1"/>
  <c r="A3550" i="2" s="1"/>
  <c r="A3551" i="2" s="1"/>
  <c r="G3535" i="2"/>
  <c r="G3547" i="2" s="1"/>
  <c r="F3535" i="2"/>
  <c r="F3547" i="2" s="1"/>
  <c r="D3535" i="2"/>
  <c r="H3534" i="2"/>
  <c r="G3531" i="2"/>
  <c r="F3531" i="2"/>
  <c r="E3531" i="2"/>
  <c r="E3535" i="2" s="1"/>
  <c r="E3547" i="2" s="1"/>
  <c r="D3531" i="2"/>
  <c r="H3530" i="2"/>
  <c r="H3529" i="2"/>
  <c r="H3528" i="2"/>
  <c r="H3527" i="2"/>
  <c r="A3527" i="2"/>
  <c r="A3528" i="2" s="1"/>
  <c r="A3529" i="2" s="1"/>
  <c r="A3530" i="2" s="1"/>
  <c r="A3531" i="2" s="1"/>
  <c r="A3534" i="2" s="1"/>
  <c r="A3535" i="2" s="1"/>
  <c r="A3538" i="2" s="1"/>
  <c r="A3539" i="2" s="1"/>
  <c r="A3540" i="2" s="1"/>
  <c r="A3541" i="2" s="1"/>
  <c r="H3526" i="2"/>
  <c r="A3526" i="2"/>
  <c r="F3494" i="2"/>
  <c r="E3494" i="2"/>
  <c r="D3494" i="2"/>
  <c r="A3494" i="2"/>
  <c r="A3495" i="2" s="1"/>
  <c r="G3492" i="2"/>
  <c r="H3491" i="2"/>
  <c r="H3490" i="2"/>
  <c r="H3489" i="2"/>
  <c r="H3488" i="2"/>
  <c r="H3486" i="2"/>
  <c r="H3485" i="2"/>
  <c r="A3485" i="2"/>
  <c r="A3486" i="2" s="1"/>
  <c r="A3487" i="2" s="1"/>
  <c r="A3488" i="2" s="1"/>
  <c r="A3489" i="2" s="1"/>
  <c r="A3490" i="2" s="1"/>
  <c r="A3491" i="2" s="1"/>
  <c r="A3492" i="2" s="1"/>
  <c r="H3484" i="2"/>
  <c r="H3483" i="2"/>
  <c r="H3480" i="2"/>
  <c r="H3479" i="2"/>
  <c r="A3479" i="2"/>
  <c r="A3480" i="2" s="1"/>
  <c r="A3483" i="2" s="1"/>
  <c r="A3484" i="2" s="1"/>
  <c r="A3478" i="2"/>
  <c r="H3477" i="2"/>
  <c r="F3476" i="2"/>
  <c r="F3478" i="2" s="1"/>
  <c r="E3476" i="2"/>
  <c r="E3478" i="2" s="1"/>
  <c r="H3475" i="2"/>
  <c r="H3474" i="2"/>
  <c r="G3469" i="2"/>
  <c r="F3468" i="2"/>
  <c r="E3468" i="2"/>
  <c r="H3467" i="2"/>
  <c r="H3464" i="2"/>
  <c r="H3456" i="2"/>
  <c r="A3456" i="2"/>
  <c r="A3457" i="2" s="1"/>
  <c r="A3460" i="2" s="1"/>
  <c r="A3461" i="2" s="1"/>
  <c r="A3462" i="2" s="1"/>
  <c r="A3463" i="2" s="1"/>
  <c r="A3464" i="2" s="1"/>
  <c r="A3467" i="2" s="1"/>
  <c r="A3468" i="2" s="1"/>
  <c r="A3469" i="2" s="1"/>
  <c r="A3470" i="2" s="1"/>
  <c r="A3471" i="2" s="1"/>
  <c r="A3472" i="2" s="1"/>
  <c r="A3473" i="2" s="1"/>
  <c r="G3453" i="2"/>
  <c r="G3457" i="2" s="1"/>
  <c r="F3453" i="2"/>
  <c r="F3457" i="2" s="1"/>
  <c r="F3469" i="2" s="1"/>
  <c r="E3453" i="2"/>
  <c r="E3457" i="2" s="1"/>
  <c r="E3469" i="2" s="1"/>
  <c r="D3453" i="2"/>
  <c r="D3457" i="2" s="1"/>
  <c r="H3452" i="2"/>
  <c r="H3451" i="2"/>
  <c r="H3450" i="2"/>
  <c r="A3450" i="2"/>
  <c r="A3451" i="2" s="1"/>
  <c r="A3452" i="2" s="1"/>
  <c r="A3453" i="2" s="1"/>
  <c r="H3449" i="2"/>
  <c r="A3449" i="2"/>
  <c r="H3448" i="2"/>
  <c r="H3453" i="2" s="1"/>
  <c r="A3448" i="2"/>
  <c r="F3416" i="2"/>
  <c r="E3416" i="2"/>
  <c r="D3416" i="2"/>
  <c r="H3414" i="2"/>
  <c r="G3414" i="2"/>
  <c r="G3416" i="2" s="1"/>
  <c r="H3413" i="2"/>
  <c r="H3412" i="2"/>
  <c r="H3411" i="2"/>
  <c r="H3410" i="2"/>
  <c r="H3408" i="2"/>
  <c r="H3407" i="2"/>
  <c r="H3406" i="2"/>
  <c r="H3405" i="2"/>
  <c r="H3402" i="2"/>
  <c r="H3401" i="2"/>
  <c r="A3400" i="2"/>
  <c r="A3401" i="2" s="1"/>
  <c r="A3402" i="2" s="1"/>
  <c r="A3405" i="2" s="1"/>
  <c r="A3406" i="2" s="1"/>
  <c r="A3407" i="2" s="1"/>
  <c r="A3408" i="2" s="1"/>
  <c r="A3409" i="2" s="1"/>
  <c r="A3410" i="2" s="1"/>
  <c r="A3411" i="2" s="1"/>
  <c r="A3412" i="2" s="1"/>
  <c r="A3413" i="2" s="1"/>
  <c r="A3414" i="2" s="1"/>
  <c r="A3416" i="2" s="1"/>
  <c r="A3417" i="2" s="1"/>
  <c r="H3399" i="2"/>
  <c r="H3397" i="2"/>
  <c r="H3396" i="2"/>
  <c r="G3391" i="2"/>
  <c r="E3391" i="2"/>
  <c r="E3390" i="2"/>
  <c r="E3398" i="2" s="1"/>
  <c r="E3400" i="2" s="1"/>
  <c r="H3389" i="2"/>
  <c r="H3386" i="2"/>
  <c r="G3379" i="2"/>
  <c r="F3379" i="2"/>
  <c r="F3391" i="2" s="1"/>
  <c r="E3379" i="2"/>
  <c r="D3379" i="2"/>
  <c r="H3378" i="2"/>
  <c r="G3375" i="2"/>
  <c r="F3375" i="2"/>
  <c r="E3375" i="2"/>
  <c r="D3375" i="2"/>
  <c r="A3375" i="2"/>
  <c r="A3378" i="2" s="1"/>
  <c r="A3379" i="2" s="1"/>
  <c r="A3382" i="2" s="1"/>
  <c r="A3383" i="2" s="1"/>
  <c r="A3384" i="2" s="1"/>
  <c r="A3385" i="2" s="1"/>
  <c r="A3386" i="2" s="1"/>
  <c r="A3389" i="2" s="1"/>
  <c r="A3390" i="2" s="1"/>
  <c r="A3391" i="2" s="1"/>
  <c r="A3392" i="2" s="1"/>
  <c r="A3393" i="2" s="1"/>
  <c r="A3394" i="2" s="1"/>
  <c r="A3395" i="2" s="1"/>
  <c r="H3374" i="2"/>
  <c r="H3373" i="2"/>
  <c r="H3372" i="2"/>
  <c r="H3371" i="2"/>
  <c r="H3370" i="2"/>
  <c r="A3370" i="2"/>
  <c r="A3371" i="2" s="1"/>
  <c r="A3372" i="2" s="1"/>
  <c r="A3373" i="2" s="1"/>
  <c r="A3374" i="2" s="1"/>
  <c r="G3338" i="2"/>
  <c r="F3338" i="2"/>
  <c r="E3338" i="2"/>
  <c r="D3338" i="2"/>
  <c r="G3336" i="2"/>
  <c r="H3336" i="2" s="1"/>
  <c r="H3335" i="2"/>
  <c r="H3334" i="2"/>
  <c r="H3333" i="2"/>
  <c r="H3332" i="2"/>
  <c r="H3330" i="2"/>
  <c r="H3329" i="2"/>
  <c r="A3329" i="2"/>
  <c r="A3330" i="2" s="1"/>
  <c r="A3331" i="2" s="1"/>
  <c r="A3332" i="2" s="1"/>
  <c r="A3333" i="2" s="1"/>
  <c r="A3334" i="2" s="1"/>
  <c r="A3335" i="2" s="1"/>
  <c r="A3336" i="2" s="1"/>
  <c r="A3338" i="2" s="1"/>
  <c r="A3339" i="2" s="1"/>
  <c r="H3328" i="2"/>
  <c r="A3328" i="2"/>
  <c r="H3327" i="2"/>
  <c r="H3324" i="2"/>
  <c r="H3323" i="2"/>
  <c r="F3322" i="2"/>
  <c r="A3322" i="2"/>
  <c r="A3323" i="2" s="1"/>
  <c r="A3324" i="2" s="1"/>
  <c r="A3327" i="2" s="1"/>
  <c r="H3321" i="2"/>
  <c r="H3319" i="2"/>
  <c r="H3318" i="2"/>
  <c r="G3313" i="2"/>
  <c r="H3312" i="2"/>
  <c r="G3312" i="2"/>
  <c r="G3320" i="2" s="1"/>
  <c r="G3322" i="2" s="1"/>
  <c r="F3312" i="2"/>
  <c r="F3320" i="2" s="1"/>
  <c r="E3312" i="2"/>
  <c r="E3320" i="2" s="1"/>
  <c r="E3322" i="2" s="1"/>
  <c r="D3312" i="2"/>
  <c r="D3320" i="2" s="1"/>
  <c r="H3311" i="2"/>
  <c r="H3308" i="2"/>
  <c r="G3301" i="2"/>
  <c r="E3301" i="2"/>
  <c r="E3313" i="2" s="1"/>
  <c r="H3300" i="2"/>
  <c r="G3297" i="2"/>
  <c r="F3297" i="2"/>
  <c r="F3301" i="2" s="1"/>
  <c r="F3313" i="2" s="1"/>
  <c r="E3297" i="2"/>
  <c r="D3297" i="2"/>
  <c r="D3301" i="2" s="1"/>
  <c r="H3296" i="2"/>
  <c r="H3297" i="2" s="1"/>
  <c r="H3295" i="2"/>
  <c r="H3294" i="2"/>
  <c r="H3293" i="2"/>
  <c r="H3292" i="2"/>
  <c r="A3292" i="2"/>
  <c r="A3293" i="2" s="1"/>
  <c r="A3294" i="2" s="1"/>
  <c r="A3295" i="2" s="1"/>
  <c r="A3296" i="2" s="1"/>
  <c r="A3297" i="2" s="1"/>
  <c r="A3300" i="2" s="1"/>
  <c r="A3301" i="2" s="1"/>
  <c r="A3304" i="2" s="1"/>
  <c r="A3305" i="2" s="1"/>
  <c r="A3306" i="2" s="1"/>
  <c r="A3307" i="2" s="1"/>
  <c r="A3308" i="2" s="1"/>
  <c r="A3311" i="2" s="1"/>
  <c r="A3312" i="2" s="1"/>
  <c r="A3313" i="2" s="1"/>
  <c r="A3314" i="2" s="1"/>
  <c r="A3315" i="2" s="1"/>
  <c r="A3316" i="2" s="1"/>
  <c r="A3317" i="2" s="1"/>
  <c r="H3260" i="2"/>
  <c r="G3260" i="2"/>
  <c r="F3260" i="2"/>
  <c r="E3260" i="2"/>
  <c r="D3260" i="2"/>
  <c r="H3258" i="2"/>
  <c r="G3258" i="2"/>
  <c r="H3257" i="2"/>
  <c r="H3256" i="2"/>
  <c r="H3255" i="2"/>
  <c r="H3254" i="2"/>
  <c r="H3252" i="2"/>
  <c r="H3251" i="2"/>
  <c r="H3250" i="2"/>
  <c r="H3249" i="2"/>
  <c r="H3246" i="2"/>
  <c r="A3246" i="2"/>
  <c r="A3249" i="2" s="1"/>
  <c r="A3250" i="2" s="1"/>
  <c r="A3251" i="2" s="1"/>
  <c r="A3252" i="2" s="1"/>
  <c r="A3253" i="2" s="1"/>
  <c r="A3254" i="2" s="1"/>
  <c r="A3255" i="2" s="1"/>
  <c r="A3256" i="2" s="1"/>
  <c r="A3257" i="2" s="1"/>
  <c r="A3258" i="2" s="1"/>
  <c r="A3260" i="2" s="1"/>
  <c r="A3261" i="2" s="1"/>
  <c r="H3245" i="2"/>
  <c r="A3245" i="2"/>
  <c r="G3244" i="2"/>
  <c r="A3244" i="2"/>
  <c r="H3243" i="2"/>
  <c r="H3241" i="2"/>
  <c r="H3240" i="2"/>
  <c r="F3235" i="2"/>
  <c r="G3234" i="2"/>
  <c r="G3242" i="2" s="1"/>
  <c r="F3234" i="2"/>
  <c r="F3242" i="2" s="1"/>
  <c r="F3244" i="2" s="1"/>
  <c r="E3234" i="2"/>
  <c r="E3242" i="2" s="1"/>
  <c r="E3244" i="2" s="1"/>
  <c r="D3234" i="2"/>
  <c r="H3233" i="2"/>
  <c r="H3230" i="2"/>
  <c r="H3222" i="2"/>
  <c r="G3219" i="2"/>
  <c r="G3223" i="2" s="1"/>
  <c r="G3235" i="2" s="1"/>
  <c r="F3219" i="2"/>
  <c r="F3223" i="2" s="1"/>
  <c r="E3219" i="2"/>
  <c r="E3223" i="2" s="1"/>
  <c r="E3235" i="2" s="1"/>
  <c r="D3219" i="2"/>
  <c r="D3223" i="2" s="1"/>
  <c r="D3235" i="2" s="1"/>
  <c r="H3218" i="2"/>
  <c r="H3217" i="2"/>
  <c r="H3216" i="2"/>
  <c r="H3215" i="2"/>
  <c r="H3214" i="2"/>
  <c r="A3214" i="2"/>
  <c r="A3215" i="2" s="1"/>
  <c r="A3216" i="2" s="1"/>
  <c r="A3217" i="2" s="1"/>
  <c r="A3218" i="2" s="1"/>
  <c r="A3219" i="2" s="1"/>
  <c r="A3222" i="2" s="1"/>
  <c r="A3223" i="2" s="1"/>
  <c r="A3226" i="2" s="1"/>
  <c r="A3227" i="2" s="1"/>
  <c r="A3228" i="2" s="1"/>
  <c r="A3229" i="2" s="1"/>
  <c r="A3230" i="2" s="1"/>
  <c r="A3233" i="2" s="1"/>
  <c r="A3234" i="2" s="1"/>
  <c r="A3235" i="2" s="1"/>
  <c r="A3236" i="2" s="1"/>
  <c r="A3237" i="2" s="1"/>
  <c r="A3238" i="2" s="1"/>
  <c r="A3239" i="2" s="1"/>
  <c r="F3182" i="2"/>
  <c r="E3182" i="2"/>
  <c r="D3182" i="2"/>
  <c r="A3182" i="2"/>
  <c r="A3183" i="2" s="1"/>
  <c r="G3180" i="2"/>
  <c r="G3182" i="2" s="1"/>
  <c r="H3179" i="2"/>
  <c r="A3179" i="2"/>
  <c r="A3180" i="2" s="1"/>
  <c r="H3178" i="2"/>
  <c r="H3177" i="2"/>
  <c r="H3176" i="2"/>
  <c r="H3174" i="2"/>
  <c r="H3173" i="2"/>
  <c r="H3172" i="2"/>
  <c r="H3171" i="2"/>
  <c r="H3168" i="2"/>
  <c r="A3168" i="2"/>
  <c r="A3171" i="2" s="1"/>
  <c r="A3172" i="2" s="1"/>
  <c r="A3173" i="2" s="1"/>
  <c r="A3174" i="2" s="1"/>
  <c r="A3175" i="2" s="1"/>
  <c r="A3176" i="2" s="1"/>
  <c r="A3177" i="2" s="1"/>
  <c r="A3178" i="2" s="1"/>
  <c r="H3167" i="2"/>
  <c r="A3167" i="2"/>
  <c r="A3166" i="2"/>
  <c r="H3165" i="2"/>
  <c r="G3164" i="2"/>
  <c r="G3166" i="2" s="1"/>
  <c r="H3163" i="2"/>
  <c r="H3162" i="2"/>
  <c r="F3157" i="2"/>
  <c r="D3157" i="2"/>
  <c r="H3157" i="2" s="1"/>
  <c r="G3156" i="2"/>
  <c r="F3156" i="2"/>
  <c r="F3164" i="2" s="1"/>
  <c r="F3166" i="2" s="1"/>
  <c r="H3155" i="2"/>
  <c r="A3155" i="2"/>
  <c r="A3156" i="2" s="1"/>
  <c r="A3157" i="2" s="1"/>
  <c r="A3158" i="2" s="1"/>
  <c r="A3159" i="2" s="1"/>
  <c r="A3160" i="2" s="1"/>
  <c r="A3161" i="2" s="1"/>
  <c r="H3152" i="2"/>
  <c r="E3156" i="2" s="1"/>
  <c r="E3164" i="2" s="1"/>
  <c r="E3166" i="2" s="1"/>
  <c r="G3145" i="2"/>
  <c r="G3157" i="2" s="1"/>
  <c r="F3145" i="2"/>
  <c r="E3145" i="2"/>
  <c r="E3157" i="2" s="1"/>
  <c r="D3145" i="2"/>
  <c r="H3144" i="2"/>
  <c r="G3141" i="2"/>
  <c r="F3141" i="2"/>
  <c r="E3141" i="2"/>
  <c r="D3141" i="2"/>
  <c r="A3141" i="2"/>
  <c r="A3144" i="2" s="1"/>
  <c r="A3145" i="2" s="1"/>
  <c r="A3148" i="2" s="1"/>
  <c r="A3149" i="2" s="1"/>
  <c r="A3150" i="2" s="1"/>
  <c r="A3151" i="2" s="1"/>
  <c r="A3152" i="2" s="1"/>
  <c r="H3140" i="2"/>
  <c r="A3140" i="2"/>
  <c r="H3139" i="2"/>
  <c r="H3138" i="2"/>
  <c r="H3137" i="2"/>
  <c r="H3136" i="2"/>
  <c r="A3136" i="2"/>
  <c r="A3137" i="2" s="1"/>
  <c r="A3138" i="2" s="1"/>
  <c r="A3139" i="2" s="1"/>
  <c r="G3104" i="2"/>
  <c r="H3104" i="2" s="1"/>
  <c r="F3104" i="2"/>
  <c r="E3104" i="2"/>
  <c r="D3104" i="2"/>
  <c r="G3102" i="2"/>
  <c r="H3102" i="2" s="1"/>
  <c r="H3101" i="2"/>
  <c r="H3100" i="2"/>
  <c r="H3099" i="2"/>
  <c r="H3098" i="2"/>
  <c r="A3097" i="2"/>
  <c r="A3098" i="2" s="1"/>
  <c r="A3099" i="2" s="1"/>
  <c r="A3100" i="2" s="1"/>
  <c r="A3101" i="2" s="1"/>
  <c r="A3102" i="2" s="1"/>
  <c r="A3104" i="2" s="1"/>
  <c r="A3105" i="2" s="1"/>
  <c r="H3096" i="2"/>
  <c r="H3095" i="2"/>
  <c r="H3094" i="2"/>
  <c r="H3093" i="2"/>
  <c r="H3090" i="2"/>
  <c r="H3089" i="2"/>
  <c r="A3089" i="2"/>
  <c r="A3090" i="2" s="1"/>
  <c r="A3093" i="2" s="1"/>
  <c r="A3094" i="2" s="1"/>
  <c r="A3095" i="2" s="1"/>
  <c r="A3096" i="2" s="1"/>
  <c r="A3088" i="2"/>
  <c r="H3087" i="2"/>
  <c r="H3085" i="2"/>
  <c r="H3084" i="2"/>
  <c r="G3079" i="2"/>
  <c r="E3079" i="2"/>
  <c r="E3078" i="2"/>
  <c r="E3086" i="2" s="1"/>
  <c r="E3088" i="2" s="1"/>
  <c r="H3077" i="2"/>
  <c r="H3074" i="2"/>
  <c r="A3074" i="2"/>
  <c r="A3077" i="2" s="1"/>
  <c r="A3078" i="2" s="1"/>
  <c r="A3079" i="2" s="1"/>
  <c r="A3080" i="2" s="1"/>
  <c r="A3081" i="2" s="1"/>
  <c r="A3082" i="2" s="1"/>
  <c r="A3083" i="2" s="1"/>
  <c r="G3067" i="2"/>
  <c r="F3067" i="2"/>
  <c r="F3079" i="2" s="1"/>
  <c r="E3067" i="2"/>
  <c r="H3066" i="2"/>
  <c r="G3063" i="2"/>
  <c r="F3063" i="2"/>
  <c r="E3063" i="2"/>
  <c r="D3063" i="2"/>
  <c r="D3067" i="2" s="1"/>
  <c r="A3063" i="2"/>
  <c r="A3066" i="2" s="1"/>
  <c r="A3067" i="2" s="1"/>
  <c r="A3070" i="2" s="1"/>
  <c r="A3071" i="2" s="1"/>
  <c r="A3072" i="2" s="1"/>
  <c r="A3073" i="2" s="1"/>
  <c r="H3062" i="2"/>
  <c r="A3062" i="2"/>
  <c r="H3061" i="2"/>
  <c r="H3060" i="2"/>
  <c r="H3059" i="2"/>
  <c r="A3059" i="2"/>
  <c r="A3060" i="2" s="1"/>
  <c r="A3061" i="2" s="1"/>
  <c r="H3058" i="2"/>
  <c r="A3058" i="2"/>
  <c r="H3026" i="2"/>
  <c r="F3026" i="2"/>
  <c r="E3026" i="2"/>
  <c r="D3026" i="2"/>
  <c r="G3024" i="2"/>
  <c r="G3026" i="2" s="1"/>
  <c r="H3023" i="2"/>
  <c r="H3022" i="2"/>
  <c r="H3021" i="2"/>
  <c r="H3020" i="2"/>
  <c r="H3018" i="2"/>
  <c r="A3018" i="2"/>
  <c r="A3019" i="2" s="1"/>
  <c r="A3020" i="2" s="1"/>
  <c r="A3021" i="2" s="1"/>
  <c r="A3022" i="2" s="1"/>
  <c r="A3023" i="2" s="1"/>
  <c r="A3024" i="2" s="1"/>
  <c r="A3026" i="2" s="1"/>
  <c r="A3027" i="2" s="1"/>
  <c r="H3017" i="2"/>
  <c r="H3016" i="2"/>
  <c r="H3015" i="2"/>
  <c r="H3012" i="2"/>
  <c r="H3011" i="2"/>
  <c r="A3010" i="2"/>
  <c r="A3011" i="2" s="1"/>
  <c r="A3012" i="2" s="1"/>
  <c r="A3015" i="2" s="1"/>
  <c r="A3016" i="2" s="1"/>
  <c r="A3017" i="2" s="1"/>
  <c r="H3009" i="2"/>
  <c r="E3008" i="2"/>
  <c r="E3010" i="2" s="1"/>
  <c r="H3007" i="2"/>
  <c r="H3006" i="2"/>
  <c r="G3001" i="2"/>
  <c r="G3000" i="2"/>
  <c r="G3008" i="2" s="1"/>
  <c r="G3010" i="2" s="1"/>
  <c r="F3000" i="2"/>
  <c r="F3008" i="2" s="1"/>
  <c r="F3010" i="2" s="1"/>
  <c r="E3000" i="2"/>
  <c r="D3000" i="2"/>
  <c r="H2999" i="2"/>
  <c r="H2996" i="2"/>
  <c r="A2993" i="2"/>
  <c r="A2994" i="2" s="1"/>
  <c r="A2995" i="2" s="1"/>
  <c r="A2996" i="2" s="1"/>
  <c r="A2999" i="2" s="1"/>
  <c r="A3000" i="2" s="1"/>
  <c r="A3001" i="2" s="1"/>
  <c r="A3002" i="2" s="1"/>
  <c r="A3003" i="2" s="1"/>
  <c r="A3004" i="2" s="1"/>
  <c r="A3005" i="2" s="1"/>
  <c r="G2989" i="2"/>
  <c r="H2988" i="2"/>
  <c r="G2985" i="2"/>
  <c r="F2985" i="2"/>
  <c r="F2989" i="2" s="1"/>
  <c r="F3001" i="2" s="1"/>
  <c r="E2985" i="2"/>
  <c r="E2989" i="2" s="1"/>
  <c r="E3001" i="2" s="1"/>
  <c r="D2985" i="2"/>
  <c r="D2989" i="2" s="1"/>
  <c r="H2984" i="2"/>
  <c r="H2983" i="2"/>
  <c r="H2982" i="2"/>
  <c r="H2981" i="2"/>
  <c r="H2985" i="2" s="1"/>
  <c r="A2981" i="2"/>
  <c r="A2982" i="2" s="1"/>
  <c r="A2983" i="2" s="1"/>
  <c r="A2984" i="2" s="1"/>
  <c r="A2985" i="2" s="1"/>
  <c r="A2988" i="2" s="1"/>
  <c r="A2989" i="2" s="1"/>
  <c r="A2992" i="2" s="1"/>
  <c r="H2980" i="2"/>
  <c r="A2980" i="2"/>
  <c r="F2948" i="2"/>
  <c r="E2948" i="2"/>
  <c r="D2948" i="2"/>
  <c r="G2946" i="2"/>
  <c r="H2945" i="2"/>
  <c r="H2944" i="2"/>
  <c r="H2943" i="2"/>
  <c r="H2942" i="2"/>
  <c r="H2940" i="2"/>
  <c r="H2939" i="2"/>
  <c r="H2938" i="2"/>
  <c r="H2937" i="2"/>
  <c r="A2937" i="2"/>
  <c r="A2938" i="2" s="1"/>
  <c r="A2939" i="2" s="1"/>
  <c r="A2940" i="2" s="1"/>
  <c r="A2941" i="2" s="1"/>
  <c r="A2942" i="2" s="1"/>
  <c r="A2943" i="2" s="1"/>
  <c r="A2944" i="2" s="1"/>
  <c r="A2945" i="2" s="1"/>
  <c r="A2946" i="2" s="1"/>
  <c r="A2948" i="2" s="1"/>
  <c r="A2949" i="2" s="1"/>
  <c r="H2934" i="2"/>
  <c r="H2933" i="2"/>
  <c r="E2932" i="2"/>
  <c r="A2932" i="2"/>
  <c r="A2933" i="2" s="1"/>
  <c r="A2934" i="2" s="1"/>
  <c r="H2931" i="2"/>
  <c r="H2929" i="2"/>
  <c r="H2928" i="2"/>
  <c r="F2922" i="2"/>
  <c r="F2930" i="2" s="1"/>
  <c r="F2932" i="2" s="1"/>
  <c r="E2922" i="2"/>
  <c r="E2930" i="2" s="1"/>
  <c r="H2921" i="2"/>
  <c r="H2918" i="2"/>
  <c r="A2916" i="2"/>
  <c r="A2917" i="2" s="1"/>
  <c r="A2918" i="2" s="1"/>
  <c r="A2921" i="2" s="1"/>
  <c r="A2922" i="2" s="1"/>
  <c r="A2923" i="2" s="1"/>
  <c r="A2924" i="2" s="1"/>
  <c r="A2925" i="2" s="1"/>
  <c r="A2926" i="2" s="1"/>
  <c r="A2927" i="2" s="1"/>
  <c r="F2911" i="2"/>
  <c r="F2923" i="2" s="1"/>
  <c r="E2911" i="2"/>
  <c r="E2923" i="2" s="1"/>
  <c r="D2911" i="2"/>
  <c r="A2911" i="2"/>
  <c r="A2914" i="2" s="1"/>
  <c r="A2915" i="2" s="1"/>
  <c r="H2910" i="2"/>
  <c r="G2907" i="2"/>
  <c r="G2911" i="2" s="1"/>
  <c r="G2923" i="2" s="1"/>
  <c r="F2907" i="2"/>
  <c r="E2907" i="2"/>
  <c r="D2907" i="2"/>
  <c r="H2906" i="2"/>
  <c r="H2905" i="2"/>
  <c r="A2905" i="2"/>
  <c r="A2906" i="2" s="1"/>
  <c r="A2907" i="2" s="1"/>
  <c r="A2910" i="2" s="1"/>
  <c r="H2904" i="2"/>
  <c r="A2904" i="2"/>
  <c r="H2903" i="2"/>
  <c r="H2902" i="2"/>
  <c r="A2902" i="2"/>
  <c r="A2903" i="2" s="1"/>
  <c r="A2871" i="2"/>
  <c r="G2870" i="2"/>
  <c r="F2870" i="2"/>
  <c r="H2870" i="2" s="1"/>
  <c r="E2870" i="2"/>
  <c r="D2870" i="2"/>
  <c r="H2868" i="2"/>
  <c r="G2868" i="2"/>
  <c r="H2867" i="2"/>
  <c r="H2866" i="2"/>
  <c r="A2866" i="2"/>
  <c r="A2867" i="2" s="1"/>
  <c r="A2868" i="2" s="1"/>
  <c r="A2870" i="2" s="1"/>
  <c r="H2865" i="2"/>
  <c r="A2865" i="2"/>
  <c r="H2864" i="2"/>
  <c r="H2862" i="2"/>
  <c r="H2861" i="2"/>
  <c r="H2860" i="2"/>
  <c r="A2860" i="2"/>
  <c r="A2861" i="2" s="1"/>
  <c r="A2862" i="2" s="1"/>
  <c r="A2863" i="2" s="1"/>
  <c r="A2864" i="2" s="1"/>
  <c r="H2859" i="2"/>
  <c r="H2856" i="2"/>
  <c r="H2855" i="2"/>
  <c r="A2855" i="2"/>
  <c r="A2856" i="2" s="1"/>
  <c r="A2859" i="2" s="1"/>
  <c r="A2854" i="2"/>
  <c r="H2853" i="2"/>
  <c r="H2851" i="2"/>
  <c r="H2850" i="2"/>
  <c r="D2845" i="2"/>
  <c r="H2845" i="2" s="1"/>
  <c r="D2844" i="2"/>
  <c r="H2843" i="2"/>
  <c r="H2840" i="2"/>
  <c r="G2833" i="2"/>
  <c r="G2845" i="2" s="1"/>
  <c r="H2832" i="2"/>
  <c r="G2829" i="2"/>
  <c r="F2829" i="2"/>
  <c r="F2833" i="2" s="1"/>
  <c r="F2845" i="2" s="1"/>
  <c r="E2829" i="2"/>
  <c r="E2833" i="2" s="1"/>
  <c r="E2845" i="2" s="1"/>
  <c r="D2829" i="2"/>
  <c r="D2833" i="2" s="1"/>
  <c r="H2833" i="2" s="1"/>
  <c r="H2828" i="2"/>
  <c r="H2827" i="2"/>
  <c r="H2826" i="2"/>
  <c r="H2825" i="2"/>
  <c r="A2825" i="2"/>
  <c r="A2826" i="2" s="1"/>
  <c r="A2827" i="2" s="1"/>
  <c r="A2828" i="2" s="1"/>
  <c r="A2829" i="2" s="1"/>
  <c r="A2832" i="2" s="1"/>
  <c r="A2833" i="2" s="1"/>
  <c r="A2836" i="2" s="1"/>
  <c r="A2837" i="2" s="1"/>
  <c r="A2838" i="2" s="1"/>
  <c r="A2839" i="2" s="1"/>
  <c r="A2840" i="2" s="1"/>
  <c r="A2843" i="2" s="1"/>
  <c r="A2844" i="2" s="1"/>
  <c r="A2845" i="2" s="1"/>
  <c r="A2846" i="2" s="1"/>
  <c r="A2847" i="2" s="1"/>
  <c r="A2848" i="2" s="1"/>
  <c r="A2849" i="2" s="1"/>
  <c r="H2824" i="2"/>
  <c r="H2829" i="2" s="1"/>
  <c r="A2824" i="2"/>
  <c r="F2792" i="2"/>
  <c r="E2792" i="2"/>
  <c r="D2792" i="2"/>
  <c r="A2792" i="2"/>
  <c r="A2793" i="2" s="1"/>
  <c r="G2790" i="2"/>
  <c r="G2792" i="2" s="1"/>
  <c r="H2792" i="2" s="1"/>
  <c r="H2789" i="2"/>
  <c r="H2788" i="2"/>
  <c r="H2787" i="2"/>
  <c r="H2786" i="2"/>
  <c r="H2784" i="2"/>
  <c r="H2783" i="2"/>
  <c r="H2782" i="2"/>
  <c r="H2781" i="2"/>
  <c r="H2778" i="2"/>
  <c r="H2777" i="2"/>
  <c r="A2777" i="2"/>
  <c r="A2778" i="2" s="1"/>
  <c r="A2781" i="2" s="1"/>
  <c r="A2782" i="2" s="1"/>
  <c r="A2783" i="2" s="1"/>
  <c r="A2784" i="2" s="1"/>
  <c r="A2785" i="2" s="1"/>
  <c r="A2786" i="2" s="1"/>
  <c r="A2787" i="2" s="1"/>
  <c r="A2788" i="2" s="1"/>
  <c r="A2789" i="2" s="1"/>
  <c r="A2790" i="2" s="1"/>
  <c r="A2776" i="2"/>
  <c r="H2775" i="2"/>
  <c r="G2774" i="2"/>
  <c r="G2776" i="2" s="1"/>
  <c r="E2774" i="2"/>
  <c r="E2776" i="2" s="1"/>
  <c r="H2773" i="2"/>
  <c r="H2772" i="2"/>
  <c r="G2766" i="2"/>
  <c r="F2766" i="2"/>
  <c r="F2774" i="2" s="1"/>
  <c r="F2776" i="2" s="1"/>
  <c r="E2766" i="2"/>
  <c r="D2766" i="2"/>
  <c r="H2765" i="2"/>
  <c r="H2762" i="2"/>
  <c r="G2755" i="2"/>
  <c r="G2767" i="2" s="1"/>
  <c r="H2754" i="2"/>
  <c r="G2751" i="2"/>
  <c r="F2751" i="2"/>
  <c r="F2755" i="2" s="1"/>
  <c r="F2767" i="2" s="1"/>
  <c r="E2751" i="2"/>
  <c r="E2755" i="2" s="1"/>
  <c r="E2767" i="2" s="1"/>
  <c r="D2751" i="2"/>
  <c r="D2755" i="2" s="1"/>
  <c r="H2750" i="2"/>
  <c r="H2749" i="2"/>
  <c r="H2748" i="2"/>
  <c r="H2747" i="2"/>
  <c r="H2746" i="2"/>
  <c r="H2751" i="2" s="1"/>
  <c r="A2746" i="2"/>
  <c r="A2747" i="2" s="1"/>
  <c r="A2748" i="2" s="1"/>
  <c r="A2749" i="2" s="1"/>
  <c r="A2750" i="2" s="1"/>
  <c r="A2751" i="2" s="1"/>
  <c r="A2754" i="2" s="1"/>
  <c r="A2755" i="2" s="1"/>
  <c r="A2758" i="2" s="1"/>
  <c r="A2759" i="2" s="1"/>
  <c r="A2760" i="2" s="1"/>
  <c r="A2761" i="2" s="1"/>
  <c r="A2762" i="2" s="1"/>
  <c r="A2765" i="2" s="1"/>
  <c r="A2766" i="2" s="1"/>
  <c r="A2767" i="2" s="1"/>
  <c r="A2768" i="2" s="1"/>
  <c r="A2769" i="2" s="1"/>
  <c r="A2770" i="2" s="1"/>
  <c r="A2771" i="2" s="1"/>
  <c r="F2714" i="2"/>
  <c r="E2714" i="2"/>
  <c r="D2714" i="2"/>
  <c r="G2712" i="2"/>
  <c r="G2714" i="2" s="1"/>
  <c r="H2711" i="2"/>
  <c r="H2710" i="2"/>
  <c r="H2709" i="2"/>
  <c r="H2708" i="2"/>
  <c r="H2706" i="2"/>
  <c r="H2705" i="2"/>
  <c r="H2704" i="2"/>
  <c r="H2703" i="2"/>
  <c r="H2700" i="2"/>
  <c r="A2700" i="2"/>
  <c r="A2703" i="2" s="1"/>
  <c r="A2704" i="2" s="1"/>
  <c r="A2705" i="2" s="1"/>
  <c r="A2706" i="2" s="1"/>
  <c r="A2707" i="2" s="1"/>
  <c r="A2708" i="2" s="1"/>
  <c r="A2709" i="2" s="1"/>
  <c r="A2710" i="2" s="1"/>
  <c r="A2711" i="2" s="1"/>
  <c r="A2712" i="2" s="1"/>
  <c r="A2714" i="2" s="1"/>
  <c r="A2715" i="2" s="1"/>
  <c r="H2699" i="2"/>
  <c r="A2698" i="2"/>
  <c r="A2699" i="2" s="1"/>
  <c r="H2697" i="2"/>
  <c r="H2695" i="2"/>
  <c r="H2694" i="2"/>
  <c r="E2689" i="2"/>
  <c r="D2689" i="2"/>
  <c r="G2688" i="2"/>
  <c r="G2696" i="2" s="1"/>
  <c r="G2698" i="2" s="1"/>
  <c r="H2687" i="2"/>
  <c r="H2684" i="2"/>
  <c r="E2677" i="2"/>
  <c r="D2677" i="2"/>
  <c r="H2676" i="2"/>
  <c r="H2673" i="2"/>
  <c r="G2673" i="2"/>
  <c r="G2677" i="2" s="1"/>
  <c r="G2689" i="2" s="1"/>
  <c r="F2673" i="2"/>
  <c r="F2677" i="2" s="1"/>
  <c r="E2673" i="2"/>
  <c r="D2673" i="2"/>
  <c r="H2672" i="2"/>
  <c r="H2671" i="2"/>
  <c r="H2670" i="2"/>
  <c r="A2670" i="2"/>
  <c r="A2671" i="2" s="1"/>
  <c r="A2672" i="2" s="1"/>
  <c r="A2673" i="2" s="1"/>
  <c r="A2676" i="2" s="1"/>
  <c r="A2677" i="2" s="1"/>
  <c r="A2680" i="2" s="1"/>
  <c r="A2681" i="2" s="1"/>
  <c r="A2682" i="2" s="1"/>
  <c r="A2683" i="2" s="1"/>
  <c r="A2684" i="2" s="1"/>
  <c r="A2687" i="2" s="1"/>
  <c r="A2688" i="2" s="1"/>
  <c r="A2689" i="2" s="1"/>
  <c r="A2690" i="2" s="1"/>
  <c r="A2691" i="2" s="1"/>
  <c r="A2692" i="2" s="1"/>
  <c r="A2693" i="2" s="1"/>
  <c r="H2669" i="2"/>
  <c r="H2668" i="2"/>
  <c r="A2668" i="2"/>
  <c r="A2669" i="2" s="1"/>
  <c r="G2636" i="2"/>
  <c r="F2636" i="2"/>
  <c r="E2636" i="2"/>
  <c r="D2636" i="2"/>
  <c r="H2636" i="2" s="1"/>
  <c r="G2634" i="2"/>
  <c r="H2634" i="2" s="1"/>
  <c r="H2633" i="2"/>
  <c r="H2632" i="2"/>
  <c r="H2631" i="2"/>
  <c r="H2630" i="2"/>
  <c r="H2628" i="2"/>
  <c r="A2628" i="2"/>
  <c r="A2629" i="2" s="1"/>
  <c r="A2630" i="2" s="1"/>
  <c r="A2631" i="2" s="1"/>
  <c r="A2632" i="2" s="1"/>
  <c r="A2633" i="2" s="1"/>
  <c r="A2634" i="2" s="1"/>
  <c r="A2636" i="2" s="1"/>
  <c r="A2637" i="2" s="1"/>
  <c r="H2627" i="2"/>
  <c r="H2626" i="2"/>
  <c r="A2626" i="2"/>
  <c r="A2627" i="2" s="1"/>
  <c r="H2625" i="2"/>
  <c r="A2625" i="2"/>
  <c r="H2622" i="2"/>
  <c r="H2621" i="2"/>
  <c r="A2621" i="2"/>
  <c r="A2622" i="2" s="1"/>
  <c r="A2620" i="2"/>
  <c r="H2619" i="2"/>
  <c r="G2618" i="2"/>
  <c r="G2620" i="2" s="1"/>
  <c r="D2618" i="2"/>
  <c r="H2617" i="2"/>
  <c r="H2616" i="2"/>
  <c r="F2611" i="2"/>
  <c r="E2611" i="2"/>
  <c r="D2611" i="2"/>
  <c r="G2610" i="2"/>
  <c r="D2610" i="2"/>
  <c r="H2609" i="2"/>
  <c r="H2606" i="2"/>
  <c r="G2599" i="2"/>
  <c r="G2611" i="2" s="1"/>
  <c r="H2598" i="2"/>
  <c r="G2595" i="2"/>
  <c r="F2595" i="2"/>
  <c r="F2599" i="2" s="1"/>
  <c r="E2595" i="2"/>
  <c r="E2599" i="2" s="1"/>
  <c r="D2595" i="2"/>
  <c r="D2599" i="2" s="1"/>
  <c r="H2599" i="2" s="1"/>
  <c r="H2594" i="2"/>
  <c r="H2593" i="2"/>
  <c r="H2592" i="2"/>
  <c r="H2591" i="2"/>
  <c r="A2591" i="2"/>
  <c r="A2592" i="2" s="1"/>
  <c r="A2593" i="2" s="1"/>
  <c r="A2594" i="2" s="1"/>
  <c r="A2595" i="2" s="1"/>
  <c r="A2598" i="2" s="1"/>
  <c r="A2599" i="2" s="1"/>
  <c r="A2602" i="2" s="1"/>
  <c r="A2603" i="2" s="1"/>
  <c r="A2604" i="2" s="1"/>
  <c r="A2605" i="2" s="1"/>
  <c r="A2606" i="2" s="1"/>
  <c r="A2609" i="2" s="1"/>
  <c r="A2610" i="2" s="1"/>
  <c r="A2611" i="2" s="1"/>
  <c r="A2612" i="2" s="1"/>
  <c r="A2613" i="2" s="1"/>
  <c r="A2614" i="2" s="1"/>
  <c r="A2615" i="2" s="1"/>
  <c r="H2590" i="2"/>
  <c r="H2595" i="2" s="1"/>
  <c r="A2590" i="2"/>
  <c r="F2558" i="2"/>
  <c r="E2558" i="2"/>
  <c r="D2558" i="2"/>
  <c r="H2556" i="2"/>
  <c r="G2556" i="2"/>
  <c r="G2558" i="2" s="1"/>
  <c r="H2555" i="2"/>
  <c r="H2554" i="2"/>
  <c r="H2553" i="2"/>
  <c r="H2552" i="2"/>
  <c r="H2550" i="2"/>
  <c r="H2549" i="2"/>
  <c r="H2548" i="2"/>
  <c r="H2547" i="2"/>
  <c r="H2544" i="2"/>
  <c r="H2543" i="2"/>
  <c r="A2543" i="2"/>
  <c r="A2544" i="2" s="1"/>
  <c r="A2547" i="2" s="1"/>
  <c r="A2548" i="2" s="1"/>
  <c r="A2549" i="2" s="1"/>
  <c r="A2550" i="2" s="1"/>
  <c r="A2551" i="2" s="1"/>
  <c r="A2552" i="2" s="1"/>
  <c r="A2553" i="2" s="1"/>
  <c r="A2554" i="2" s="1"/>
  <c r="A2555" i="2" s="1"/>
  <c r="A2556" i="2" s="1"/>
  <c r="A2558" i="2" s="1"/>
  <c r="A2559" i="2" s="1"/>
  <c r="G2542" i="2"/>
  <c r="F2542" i="2"/>
  <c r="A2542" i="2"/>
  <c r="H2541" i="2"/>
  <c r="H2539" i="2"/>
  <c r="H2538" i="2"/>
  <c r="E2533" i="2"/>
  <c r="D2533" i="2"/>
  <c r="F2532" i="2"/>
  <c r="F2540" i="2" s="1"/>
  <c r="E2532" i="2"/>
  <c r="E2540" i="2" s="1"/>
  <c r="E2542" i="2" s="1"/>
  <c r="D2532" i="2"/>
  <c r="H2531" i="2"/>
  <c r="H2528" i="2"/>
  <c r="G2532" i="2" s="1"/>
  <c r="G2540" i="2" s="1"/>
  <c r="D2521" i="2"/>
  <c r="H2520" i="2"/>
  <c r="G2517" i="2"/>
  <c r="G2521" i="2" s="1"/>
  <c r="G2533" i="2" s="1"/>
  <c r="F2517" i="2"/>
  <c r="F2521" i="2" s="1"/>
  <c r="F2533" i="2" s="1"/>
  <c r="E2517" i="2"/>
  <c r="E2521" i="2" s="1"/>
  <c r="D2517" i="2"/>
  <c r="H2516" i="2"/>
  <c r="H2515" i="2"/>
  <c r="A2515" i="2"/>
  <c r="A2516" i="2" s="1"/>
  <c r="A2517" i="2" s="1"/>
  <c r="A2520" i="2" s="1"/>
  <c r="A2521" i="2" s="1"/>
  <c r="A2524" i="2" s="1"/>
  <c r="A2525" i="2" s="1"/>
  <c r="A2526" i="2" s="1"/>
  <c r="A2527" i="2" s="1"/>
  <c r="A2528" i="2" s="1"/>
  <c r="A2531" i="2" s="1"/>
  <c r="A2532" i="2" s="1"/>
  <c r="A2533" i="2" s="1"/>
  <c r="A2534" i="2" s="1"/>
  <c r="A2535" i="2" s="1"/>
  <c r="A2536" i="2" s="1"/>
  <c r="A2537" i="2" s="1"/>
  <c r="H2514" i="2"/>
  <c r="A2514" i="2"/>
  <c r="H2513" i="2"/>
  <c r="H2517" i="2" s="1"/>
  <c r="A2513" i="2"/>
  <c r="H2512" i="2"/>
  <c r="A2512" i="2"/>
  <c r="F2480" i="2"/>
  <c r="E2480" i="2"/>
  <c r="D2480" i="2"/>
  <c r="G2478" i="2"/>
  <c r="H2477" i="2"/>
  <c r="H2476" i="2"/>
  <c r="H2475" i="2"/>
  <c r="H2474" i="2"/>
  <c r="A2473" i="2"/>
  <c r="A2474" i="2" s="1"/>
  <c r="A2475" i="2" s="1"/>
  <c r="A2476" i="2" s="1"/>
  <c r="A2477" i="2" s="1"/>
  <c r="A2478" i="2" s="1"/>
  <c r="A2480" i="2" s="1"/>
  <c r="A2481" i="2" s="1"/>
  <c r="H2472" i="2"/>
  <c r="H2471" i="2"/>
  <c r="H2470" i="2"/>
  <c r="H2469" i="2"/>
  <c r="H2466" i="2"/>
  <c r="A2466" i="2"/>
  <c r="A2469" i="2" s="1"/>
  <c r="A2470" i="2" s="1"/>
  <c r="A2471" i="2" s="1"/>
  <c r="A2472" i="2" s="1"/>
  <c r="H2465" i="2"/>
  <c r="A2465" i="2"/>
  <c r="D2464" i="2"/>
  <c r="A2464" i="2"/>
  <c r="H2463" i="2"/>
  <c r="F2462" i="2"/>
  <c r="H2461" i="2"/>
  <c r="H2460" i="2"/>
  <c r="F2455" i="2"/>
  <c r="D2455" i="2"/>
  <c r="H2455" i="2" s="1"/>
  <c r="A2455" i="2"/>
  <c r="A2456" i="2" s="1"/>
  <c r="A2457" i="2" s="1"/>
  <c r="A2458" i="2" s="1"/>
  <c r="A2459" i="2" s="1"/>
  <c r="H2454" i="2"/>
  <c r="G2454" i="2"/>
  <c r="G2462" i="2" s="1"/>
  <c r="G2464" i="2" s="1"/>
  <c r="F2454" i="2"/>
  <c r="E2454" i="2"/>
  <c r="E2462" i="2" s="1"/>
  <c r="E2464" i="2" s="1"/>
  <c r="D2454" i="2"/>
  <c r="D2462" i="2" s="1"/>
  <c r="H2453" i="2"/>
  <c r="H2450" i="2"/>
  <c r="H2443" i="2"/>
  <c r="G2443" i="2"/>
  <c r="G2455" i="2" s="1"/>
  <c r="F2443" i="2"/>
  <c r="D2443" i="2"/>
  <c r="H2442" i="2"/>
  <c r="H2439" i="2"/>
  <c r="G2439" i="2"/>
  <c r="F2439" i="2"/>
  <c r="E2439" i="2"/>
  <c r="E2443" i="2" s="1"/>
  <c r="E2455" i="2" s="1"/>
  <c r="D2439" i="2"/>
  <c r="H2438" i="2"/>
  <c r="H2437" i="2"/>
  <c r="H2436" i="2"/>
  <c r="H2435" i="2"/>
  <c r="A2435" i="2"/>
  <c r="A2436" i="2" s="1"/>
  <c r="A2437" i="2" s="1"/>
  <c r="A2438" i="2" s="1"/>
  <c r="A2439" i="2" s="1"/>
  <c r="A2442" i="2" s="1"/>
  <c r="A2443" i="2" s="1"/>
  <c r="A2446" i="2" s="1"/>
  <c r="A2447" i="2" s="1"/>
  <c r="A2448" i="2" s="1"/>
  <c r="A2449" i="2" s="1"/>
  <c r="A2450" i="2" s="1"/>
  <c r="A2453" i="2" s="1"/>
  <c r="A2454" i="2" s="1"/>
  <c r="H2434" i="2"/>
  <c r="A2434" i="2"/>
  <c r="G2402" i="2"/>
  <c r="F2402" i="2"/>
  <c r="E2402" i="2"/>
  <c r="D2402" i="2"/>
  <c r="H2402" i="2" s="1"/>
  <c r="H2400" i="2"/>
  <c r="G2400" i="2"/>
  <c r="H2399" i="2"/>
  <c r="H2398" i="2"/>
  <c r="H2397" i="2"/>
  <c r="H2396" i="2"/>
  <c r="H2394" i="2"/>
  <c r="H2393" i="2"/>
  <c r="H2392" i="2"/>
  <c r="H2391" i="2"/>
  <c r="A2391" i="2"/>
  <c r="A2392" i="2" s="1"/>
  <c r="A2393" i="2" s="1"/>
  <c r="A2394" i="2" s="1"/>
  <c r="A2395" i="2" s="1"/>
  <c r="A2396" i="2" s="1"/>
  <c r="A2397" i="2" s="1"/>
  <c r="A2398" i="2" s="1"/>
  <c r="A2399" i="2" s="1"/>
  <c r="A2400" i="2" s="1"/>
  <c r="A2402" i="2" s="1"/>
  <c r="A2403" i="2" s="1"/>
  <c r="H2388" i="2"/>
  <c r="H2387" i="2"/>
  <c r="A2386" i="2"/>
  <c r="A2387" i="2" s="1"/>
  <c r="A2388" i="2" s="1"/>
  <c r="H2385" i="2"/>
  <c r="F2384" i="2"/>
  <c r="F2386" i="2" s="1"/>
  <c r="E2384" i="2"/>
  <c r="E2386" i="2" s="1"/>
  <c r="D2384" i="2"/>
  <c r="H2383" i="2"/>
  <c r="H2382" i="2"/>
  <c r="F2376" i="2"/>
  <c r="E2376" i="2"/>
  <c r="H2375" i="2"/>
  <c r="H2372" i="2"/>
  <c r="D2376" i="2" s="1"/>
  <c r="F2365" i="2"/>
  <c r="F2377" i="2" s="1"/>
  <c r="E2365" i="2"/>
  <c r="E2377" i="2" s="1"/>
  <c r="D2365" i="2"/>
  <c r="H2364" i="2"/>
  <c r="A2364" i="2"/>
  <c r="A2365" i="2" s="1"/>
  <c r="A2368" i="2" s="1"/>
  <c r="A2369" i="2" s="1"/>
  <c r="A2370" i="2" s="1"/>
  <c r="A2371" i="2" s="1"/>
  <c r="A2372" i="2" s="1"/>
  <c r="A2375" i="2" s="1"/>
  <c r="A2376" i="2" s="1"/>
  <c r="A2377" i="2" s="1"/>
  <c r="A2378" i="2" s="1"/>
  <c r="A2379" i="2" s="1"/>
  <c r="A2380" i="2" s="1"/>
  <c r="A2381" i="2" s="1"/>
  <c r="H2361" i="2"/>
  <c r="G2361" i="2"/>
  <c r="G2365" i="2" s="1"/>
  <c r="G2377" i="2" s="1"/>
  <c r="F2361" i="2"/>
  <c r="E2361" i="2"/>
  <c r="D2361" i="2"/>
  <c r="A2361" i="2"/>
  <c r="H2360" i="2"/>
  <c r="A2360" i="2"/>
  <c r="H2359" i="2"/>
  <c r="H2358" i="2"/>
  <c r="H2357" i="2"/>
  <c r="H2356" i="2"/>
  <c r="A2356" i="2"/>
  <c r="A2357" i="2" s="1"/>
  <c r="A2358" i="2" s="1"/>
  <c r="A2359" i="2" s="1"/>
  <c r="G2324" i="2"/>
  <c r="F2324" i="2"/>
  <c r="H2324" i="2" s="1"/>
  <c r="E2324" i="2"/>
  <c r="D2324" i="2"/>
  <c r="H2322" i="2"/>
  <c r="G2322" i="2"/>
  <c r="H2321" i="2"/>
  <c r="H2320" i="2"/>
  <c r="H2319" i="2"/>
  <c r="H2318" i="2"/>
  <c r="H2316" i="2"/>
  <c r="H2315" i="2"/>
  <c r="H2314" i="2"/>
  <c r="H2313" i="2"/>
  <c r="H2310" i="2"/>
  <c r="H2309" i="2"/>
  <c r="A2309" i="2"/>
  <c r="A2310" i="2" s="1"/>
  <c r="A2313" i="2" s="1"/>
  <c r="A2314" i="2" s="1"/>
  <c r="A2315" i="2" s="1"/>
  <c r="A2316" i="2" s="1"/>
  <c r="A2317" i="2" s="1"/>
  <c r="A2318" i="2" s="1"/>
  <c r="A2319" i="2" s="1"/>
  <c r="A2320" i="2" s="1"/>
  <c r="A2321" i="2" s="1"/>
  <c r="A2322" i="2" s="1"/>
  <c r="A2324" i="2" s="1"/>
  <c r="A2325" i="2" s="1"/>
  <c r="A2308" i="2"/>
  <c r="H2307" i="2"/>
  <c r="H2305" i="2"/>
  <c r="H2304" i="2"/>
  <c r="H2297" i="2"/>
  <c r="H2294" i="2"/>
  <c r="F2287" i="2"/>
  <c r="F2299" i="2" s="1"/>
  <c r="E2287" i="2"/>
  <c r="E2299" i="2" s="1"/>
  <c r="D2287" i="2"/>
  <c r="H2286" i="2"/>
  <c r="G2283" i="2"/>
  <c r="G2287" i="2" s="1"/>
  <c r="F2283" i="2"/>
  <c r="E2283" i="2"/>
  <c r="D2283" i="2"/>
  <c r="H2282" i="2"/>
  <c r="A2282" i="2"/>
  <c r="A2283" i="2" s="1"/>
  <c r="A2286" i="2" s="1"/>
  <c r="A2287" i="2" s="1"/>
  <c r="A2290" i="2" s="1"/>
  <c r="A2291" i="2" s="1"/>
  <c r="A2292" i="2" s="1"/>
  <c r="A2293" i="2" s="1"/>
  <c r="A2294" i="2" s="1"/>
  <c r="A2297" i="2" s="1"/>
  <c r="A2298" i="2" s="1"/>
  <c r="A2299" i="2" s="1"/>
  <c r="A2300" i="2" s="1"/>
  <c r="A2301" i="2" s="1"/>
  <c r="A2302" i="2" s="1"/>
  <c r="A2303" i="2" s="1"/>
  <c r="H2281" i="2"/>
  <c r="H2280" i="2"/>
  <c r="H2279" i="2"/>
  <c r="A2279" i="2"/>
  <c r="A2280" i="2" s="1"/>
  <c r="A2281" i="2" s="1"/>
  <c r="H2278" i="2"/>
  <c r="A2278" i="2"/>
  <c r="F2246" i="2"/>
  <c r="E2246" i="2"/>
  <c r="D2246" i="2"/>
  <c r="H2246" i="2" s="1"/>
  <c r="H2244" i="2"/>
  <c r="G2244" i="2"/>
  <c r="G2246" i="2" s="1"/>
  <c r="H2243" i="2"/>
  <c r="H2242" i="2"/>
  <c r="H2241" i="2"/>
  <c r="H2240" i="2"/>
  <c r="H2238" i="2"/>
  <c r="A2238" i="2"/>
  <c r="A2239" i="2" s="1"/>
  <c r="A2240" i="2" s="1"/>
  <c r="A2241" i="2" s="1"/>
  <c r="A2242" i="2" s="1"/>
  <c r="A2243" i="2" s="1"/>
  <c r="A2244" i="2" s="1"/>
  <c r="A2246" i="2" s="1"/>
  <c r="A2247" i="2" s="1"/>
  <c r="H2237" i="2"/>
  <c r="H2236" i="2"/>
  <c r="H2235" i="2"/>
  <c r="H2232" i="2"/>
  <c r="H2231" i="2"/>
  <c r="A2230" i="2"/>
  <c r="A2231" i="2" s="1"/>
  <c r="A2232" i="2" s="1"/>
  <c r="A2235" i="2" s="1"/>
  <c r="A2236" i="2" s="1"/>
  <c r="A2237" i="2" s="1"/>
  <c r="H2229" i="2"/>
  <c r="G2228" i="2"/>
  <c r="G2230" i="2" s="1"/>
  <c r="H2227" i="2"/>
  <c r="H2226" i="2"/>
  <c r="H2221" i="2"/>
  <c r="G2221" i="2"/>
  <c r="G2220" i="2"/>
  <c r="F2220" i="2"/>
  <c r="F2228" i="2" s="1"/>
  <c r="F2230" i="2" s="1"/>
  <c r="E2220" i="2"/>
  <c r="E2228" i="2" s="1"/>
  <c r="E2230" i="2" s="1"/>
  <c r="D2220" i="2"/>
  <c r="H2219" i="2"/>
  <c r="H2216" i="2"/>
  <c r="G2209" i="2"/>
  <c r="F2209" i="2"/>
  <c r="F2221" i="2" s="1"/>
  <c r="E2209" i="2"/>
  <c r="E2221" i="2" s="1"/>
  <c r="H2208" i="2"/>
  <c r="G2205" i="2"/>
  <c r="F2205" i="2"/>
  <c r="E2205" i="2"/>
  <c r="D2205" i="2"/>
  <c r="D2209" i="2" s="1"/>
  <c r="D2221" i="2" s="1"/>
  <c r="H2204" i="2"/>
  <c r="H2203" i="2"/>
  <c r="H2202" i="2"/>
  <c r="H2201" i="2"/>
  <c r="H2200" i="2"/>
  <c r="A2200" i="2"/>
  <c r="A2201" i="2" s="1"/>
  <c r="A2202" i="2" s="1"/>
  <c r="A2203" i="2" s="1"/>
  <c r="A2204" i="2" s="1"/>
  <c r="A2205" i="2" s="1"/>
  <c r="A2208" i="2" s="1"/>
  <c r="A2209" i="2" s="1"/>
  <c r="A2212" i="2" s="1"/>
  <c r="A2213" i="2" s="1"/>
  <c r="A2214" i="2" s="1"/>
  <c r="A2215" i="2" s="1"/>
  <c r="A2216" i="2" s="1"/>
  <c r="A2219" i="2" s="1"/>
  <c r="A2220" i="2" s="1"/>
  <c r="A2221" i="2" s="1"/>
  <c r="A2222" i="2" s="1"/>
  <c r="A2223" i="2" s="1"/>
  <c r="A2224" i="2" s="1"/>
  <c r="A2225" i="2" s="1"/>
  <c r="G2168" i="2"/>
  <c r="F2168" i="2"/>
  <c r="E2168" i="2"/>
  <c r="D2168" i="2"/>
  <c r="G2166" i="2"/>
  <c r="H2166" i="2" s="1"/>
  <c r="H2165" i="2"/>
  <c r="H2164" i="2"/>
  <c r="H2163" i="2"/>
  <c r="H2162" i="2"/>
  <c r="A2161" i="2"/>
  <c r="A2162" i="2" s="1"/>
  <c r="A2163" i="2" s="1"/>
  <c r="A2164" i="2" s="1"/>
  <c r="A2165" i="2" s="1"/>
  <c r="A2166" i="2" s="1"/>
  <c r="A2168" i="2" s="1"/>
  <c r="A2169" i="2" s="1"/>
  <c r="H2160" i="2"/>
  <c r="H2159" i="2"/>
  <c r="H2158" i="2"/>
  <c r="H2157" i="2"/>
  <c r="A2157" i="2"/>
  <c r="A2158" i="2" s="1"/>
  <c r="A2159" i="2" s="1"/>
  <c r="A2160" i="2" s="1"/>
  <c r="H2154" i="2"/>
  <c r="A2154" i="2"/>
  <c r="H2153" i="2"/>
  <c r="A2152" i="2"/>
  <c r="A2153" i="2" s="1"/>
  <c r="H2151" i="2"/>
  <c r="H2149" i="2"/>
  <c r="H2148" i="2"/>
  <c r="H2141" i="2"/>
  <c r="H2138" i="2"/>
  <c r="G2142" i="2" s="1"/>
  <c r="G2150" i="2" s="1"/>
  <c r="G2152" i="2" s="1"/>
  <c r="A2135" i="2"/>
  <c r="A2136" i="2" s="1"/>
  <c r="A2137" i="2" s="1"/>
  <c r="A2138" i="2" s="1"/>
  <c r="A2141" i="2" s="1"/>
  <c r="A2142" i="2" s="1"/>
  <c r="A2143" i="2" s="1"/>
  <c r="A2144" i="2" s="1"/>
  <c r="A2145" i="2" s="1"/>
  <c r="A2146" i="2" s="1"/>
  <c r="A2147" i="2" s="1"/>
  <c r="A2134" i="2"/>
  <c r="E2131" i="2"/>
  <c r="E2143" i="2" s="1"/>
  <c r="D2131" i="2"/>
  <c r="H2130" i="2"/>
  <c r="G2127" i="2"/>
  <c r="G2131" i="2" s="1"/>
  <c r="G2143" i="2" s="1"/>
  <c r="F2127" i="2"/>
  <c r="F2131" i="2" s="1"/>
  <c r="F2143" i="2" s="1"/>
  <c r="E2127" i="2"/>
  <c r="D2127" i="2"/>
  <c r="H2126" i="2"/>
  <c r="H2125" i="2"/>
  <c r="H2124" i="2"/>
  <c r="H2123" i="2"/>
  <c r="H2122" i="2"/>
  <c r="A2122" i="2"/>
  <c r="A2123" i="2" s="1"/>
  <c r="A2124" i="2" s="1"/>
  <c r="A2125" i="2" s="1"/>
  <c r="A2126" i="2" s="1"/>
  <c r="A2127" i="2" s="1"/>
  <c r="A2130" i="2" s="1"/>
  <c r="A2131" i="2" s="1"/>
  <c r="G2090" i="2"/>
  <c r="F2090" i="2"/>
  <c r="E2090" i="2"/>
  <c r="H2090" i="2" s="1"/>
  <c r="D2090" i="2"/>
  <c r="G2088" i="2"/>
  <c r="H2088" i="2" s="1"/>
  <c r="H2087" i="2"/>
  <c r="A2087" i="2"/>
  <c r="A2088" i="2" s="1"/>
  <c r="A2090" i="2" s="1"/>
  <c r="A2091" i="2" s="1"/>
  <c r="H2086" i="2"/>
  <c r="H2085" i="2"/>
  <c r="H2084" i="2"/>
  <c r="H2082" i="2"/>
  <c r="A2082" i="2"/>
  <c r="A2083" i="2" s="1"/>
  <c r="A2084" i="2" s="1"/>
  <c r="A2085" i="2" s="1"/>
  <c r="A2086" i="2" s="1"/>
  <c r="H2081" i="2"/>
  <c r="H2080" i="2"/>
  <c r="H2079" i="2"/>
  <c r="A2079" i="2"/>
  <c r="A2080" i="2" s="1"/>
  <c r="A2081" i="2" s="1"/>
  <c r="H2076" i="2"/>
  <c r="H2075" i="2"/>
  <c r="A2075" i="2"/>
  <c r="A2076" i="2" s="1"/>
  <c r="A2074" i="2"/>
  <c r="H2073" i="2"/>
  <c r="H2071" i="2"/>
  <c r="H2070" i="2"/>
  <c r="H2063" i="2"/>
  <c r="H2060" i="2"/>
  <c r="G2053" i="2"/>
  <c r="G2065" i="2" s="1"/>
  <c r="H2052" i="2"/>
  <c r="G2049" i="2"/>
  <c r="F2049" i="2"/>
  <c r="F2053" i="2" s="1"/>
  <c r="F2065" i="2" s="1"/>
  <c r="E2049" i="2"/>
  <c r="E2053" i="2" s="1"/>
  <c r="E2065" i="2" s="1"/>
  <c r="D2049" i="2"/>
  <c r="D2053" i="2" s="1"/>
  <c r="H2048" i="2"/>
  <c r="H2047" i="2"/>
  <c r="H2046" i="2"/>
  <c r="H2045" i="2"/>
  <c r="H2044" i="2"/>
  <c r="H2049" i="2" s="1"/>
  <c r="A2044" i="2"/>
  <c r="A2045" i="2" s="1"/>
  <c r="A2046" i="2" s="1"/>
  <c r="A2047" i="2" s="1"/>
  <c r="A2048" i="2" s="1"/>
  <c r="A2049" i="2" s="1"/>
  <c r="A2052" i="2" s="1"/>
  <c r="A2053" i="2" s="1"/>
  <c r="A2056" i="2" s="1"/>
  <c r="A2057" i="2" s="1"/>
  <c r="A2058" i="2" s="1"/>
  <c r="A2059" i="2" s="1"/>
  <c r="A2060" i="2" s="1"/>
  <c r="A2063" i="2" s="1"/>
  <c r="A2064" i="2" s="1"/>
  <c r="A2065" i="2" s="1"/>
  <c r="A2066" i="2" s="1"/>
  <c r="A2067" i="2" s="1"/>
  <c r="A2068" i="2" s="1"/>
  <c r="A2069" i="2" s="1"/>
  <c r="F2012" i="2"/>
  <c r="E2012" i="2"/>
  <c r="D2012" i="2"/>
  <c r="H2010" i="2"/>
  <c r="G2010" i="2"/>
  <c r="G2012" i="2" s="1"/>
  <c r="H2012" i="2" s="1"/>
  <c r="H2009" i="2"/>
  <c r="H2008" i="2"/>
  <c r="H2007" i="2"/>
  <c r="H2006" i="2"/>
  <c r="A2005" i="2"/>
  <c r="A2006" i="2" s="1"/>
  <c r="A2007" i="2" s="1"/>
  <c r="A2008" i="2" s="1"/>
  <c r="A2009" i="2" s="1"/>
  <c r="A2010" i="2" s="1"/>
  <c r="A2012" i="2" s="1"/>
  <c r="A2013" i="2" s="1"/>
  <c r="H2004" i="2"/>
  <c r="H2003" i="2"/>
  <c r="H2002" i="2"/>
  <c r="H2001" i="2"/>
  <c r="H1998" i="2"/>
  <c r="H1997" i="2"/>
  <c r="G1996" i="2"/>
  <c r="F1996" i="2"/>
  <c r="A1996" i="2"/>
  <c r="A1997" i="2" s="1"/>
  <c r="A1998" i="2" s="1"/>
  <c r="A2001" i="2" s="1"/>
  <c r="A2002" i="2" s="1"/>
  <c r="A2003" i="2" s="1"/>
  <c r="A2004" i="2" s="1"/>
  <c r="H1995" i="2"/>
  <c r="H1993" i="2"/>
  <c r="H1992" i="2"/>
  <c r="E1987" i="2"/>
  <c r="G1986" i="2"/>
  <c r="G1994" i="2" s="1"/>
  <c r="F1986" i="2"/>
  <c r="F1994" i="2" s="1"/>
  <c r="E1986" i="2"/>
  <c r="E1994" i="2" s="1"/>
  <c r="E1996" i="2" s="1"/>
  <c r="D1986" i="2"/>
  <c r="H1985" i="2"/>
  <c r="H1982" i="2"/>
  <c r="G1975" i="2"/>
  <c r="G1987" i="2" s="1"/>
  <c r="F1975" i="2"/>
  <c r="F1987" i="2" s="1"/>
  <c r="D1975" i="2"/>
  <c r="H1974" i="2"/>
  <c r="H1971" i="2"/>
  <c r="G1971" i="2"/>
  <c r="F1971" i="2"/>
  <c r="E1971" i="2"/>
  <c r="E1975" i="2" s="1"/>
  <c r="D1971" i="2"/>
  <c r="H1970" i="2"/>
  <c r="H1969" i="2"/>
  <c r="H1968" i="2"/>
  <c r="H1967" i="2"/>
  <c r="A1967" i="2"/>
  <c r="A1968" i="2" s="1"/>
  <c r="A1969" i="2" s="1"/>
  <c r="A1970" i="2" s="1"/>
  <c r="A1971" i="2" s="1"/>
  <c r="A1974" i="2" s="1"/>
  <c r="A1975" i="2" s="1"/>
  <c r="A1978" i="2" s="1"/>
  <c r="A1979" i="2" s="1"/>
  <c r="A1980" i="2" s="1"/>
  <c r="A1981" i="2" s="1"/>
  <c r="A1982" i="2" s="1"/>
  <c r="A1985" i="2" s="1"/>
  <c r="A1986" i="2" s="1"/>
  <c r="A1987" i="2" s="1"/>
  <c r="A1988" i="2" s="1"/>
  <c r="A1989" i="2" s="1"/>
  <c r="A1990" i="2" s="1"/>
  <c r="A1991" i="2" s="1"/>
  <c r="H1966" i="2"/>
  <c r="A1966" i="2"/>
  <c r="G1934" i="2"/>
  <c r="F1934" i="2"/>
  <c r="E1934" i="2"/>
  <c r="D1934" i="2"/>
  <c r="H1932" i="2"/>
  <c r="G1932" i="2"/>
  <c r="H1931" i="2"/>
  <c r="H1930" i="2"/>
  <c r="H1929" i="2"/>
  <c r="H1928" i="2"/>
  <c r="H1926" i="2"/>
  <c r="H1925" i="2"/>
  <c r="H1924" i="2"/>
  <c r="H1923" i="2"/>
  <c r="H1920" i="2"/>
  <c r="A1920" i="2"/>
  <c r="A1923" i="2" s="1"/>
  <c r="A1924" i="2" s="1"/>
  <c r="A1925" i="2" s="1"/>
  <c r="A1926" i="2" s="1"/>
  <c r="A1927" i="2" s="1"/>
  <c r="A1928" i="2" s="1"/>
  <c r="A1929" i="2" s="1"/>
  <c r="A1930" i="2" s="1"/>
  <c r="A1931" i="2" s="1"/>
  <c r="A1932" i="2" s="1"/>
  <c r="A1934" i="2" s="1"/>
  <c r="A1935" i="2" s="1"/>
  <c r="H1919" i="2"/>
  <c r="A1918" i="2"/>
  <c r="A1919" i="2" s="1"/>
  <c r="H1917" i="2"/>
  <c r="H1915" i="2"/>
  <c r="H1914" i="2"/>
  <c r="D1909" i="2"/>
  <c r="H1909" i="2" s="1"/>
  <c r="H1907" i="2"/>
  <c r="H1904" i="2"/>
  <c r="H1897" i="2"/>
  <c r="A1897" i="2"/>
  <c r="A1900" i="2" s="1"/>
  <c r="A1901" i="2" s="1"/>
  <c r="A1902" i="2" s="1"/>
  <c r="A1903" i="2" s="1"/>
  <c r="A1904" i="2" s="1"/>
  <c r="A1907" i="2" s="1"/>
  <c r="A1908" i="2" s="1"/>
  <c r="A1909" i="2" s="1"/>
  <c r="A1910" i="2" s="1"/>
  <c r="A1911" i="2" s="1"/>
  <c r="A1912" i="2" s="1"/>
  <c r="A1913" i="2" s="1"/>
  <c r="H1896" i="2"/>
  <c r="G1893" i="2"/>
  <c r="G1897" i="2" s="1"/>
  <c r="G1909" i="2" s="1"/>
  <c r="F1893" i="2"/>
  <c r="F1897" i="2" s="1"/>
  <c r="F1909" i="2" s="1"/>
  <c r="E1893" i="2"/>
  <c r="E1897" i="2" s="1"/>
  <c r="E1909" i="2" s="1"/>
  <c r="D1893" i="2"/>
  <c r="D1897" i="2" s="1"/>
  <c r="H1892" i="2"/>
  <c r="H1891" i="2"/>
  <c r="H1890" i="2"/>
  <c r="H1889" i="2"/>
  <c r="H1893" i="2" s="1"/>
  <c r="H1888" i="2"/>
  <c r="A1888" i="2"/>
  <c r="A1889" i="2" s="1"/>
  <c r="A1890" i="2" s="1"/>
  <c r="A1891" i="2" s="1"/>
  <c r="A1892" i="2" s="1"/>
  <c r="A1893" i="2" s="1"/>
  <c r="A1896" i="2" s="1"/>
  <c r="G1856" i="2"/>
  <c r="F1856" i="2"/>
  <c r="E1856" i="2"/>
  <c r="H1856" i="2" s="1"/>
  <c r="D1856" i="2"/>
  <c r="H1854" i="2"/>
  <c r="G1854" i="2"/>
  <c r="H1853" i="2"/>
  <c r="H1852" i="2"/>
  <c r="H1851" i="2"/>
  <c r="H1850" i="2"/>
  <c r="H1848" i="2"/>
  <c r="H1847" i="2"/>
  <c r="H1846" i="2"/>
  <c r="H1845" i="2"/>
  <c r="H1842" i="2"/>
  <c r="H1841" i="2"/>
  <c r="A1841" i="2"/>
  <c r="A1842" i="2" s="1"/>
  <c r="A1845" i="2" s="1"/>
  <c r="A1846" i="2" s="1"/>
  <c r="A1847" i="2" s="1"/>
  <c r="A1848" i="2" s="1"/>
  <c r="A1849" i="2" s="1"/>
  <c r="A1850" i="2" s="1"/>
  <c r="A1851" i="2" s="1"/>
  <c r="A1852" i="2" s="1"/>
  <c r="A1853" i="2" s="1"/>
  <c r="A1854" i="2" s="1"/>
  <c r="A1856" i="2" s="1"/>
  <c r="A1857" i="2" s="1"/>
  <c r="A1840" i="2"/>
  <c r="H1839" i="2"/>
  <c r="H1837" i="2"/>
  <c r="H1836" i="2"/>
  <c r="G1831" i="2"/>
  <c r="F1831" i="2"/>
  <c r="E1831" i="2"/>
  <c r="H1829" i="2"/>
  <c r="H1826" i="2"/>
  <c r="G1819" i="2"/>
  <c r="F1819" i="2"/>
  <c r="E1819" i="2"/>
  <c r="H1818" i="2"/>
  <c r="G1815" i="2"/>
  <c r="F1815" i="2"/>
  <c r="E1815" i="2"/>
  <c r="D1815" i="2"/>
  <c r="D1819" i="2" s="1"/>
  <c r="H1814" i="2"/>
  <c r="H1813" i="2"/>
  <c r="H1812" i="2"/>
  <c r="A1812" i="2"/>
  <c r="A1813" i="2" s="1"/>
  <c r="A1814" i="2" s="1"/>
  <c r="A1815" i="2" s="1"/>
  <c r="A1818" i="2" s="1"/>
  <c r="A1819" i="2" s="1"/>
  <c r="A1822" i="2" s="1"/>
  <c r="A1823" i="2" s="1"/>
  <c r="A1824" i="2" s="1"/>
  <c r="A1825" i="2" s="1"/>
  <c r="A1826" i="2" s="1"/>
  <c r="A1829" i="2" s="1"/>
  <c r="A1830" i="2" s="1"/>
  <c r="A1831" i="2" s="1"/>
  <c r="A1832" i="2" s="1"/>
  <c r="A1833" i="2" s="1"/>
  <c r="A1834" i="2" s="1"/>
  <c r="A1835" i="2" s="1"/>
  <c r="H1811" i="2"/>
  <c r="A1811" i="2"/>
  <c r="H1810" i="2"/>
  <c r="A1810" i="2"/>
  <c r="G1778" i="2"/>
  <c r="F1778" i="2"/>
  <c r="H1778" i="2" s="1"/>
  <c r="E1778" i="2"/>
  <c r="D1778" i="2"/>
  <c r="H1776" i="2"/>
  <c r="G1776" i="2"/>
  <c r="H1775" i="2"/>
  <c r="H1774" i="2"/>
  <c r="H1773" i="2"/>
  <c r="H1772" i="2"/>
  <c r="A1771" i="2"/>
  <c r="A1772" i="2" s="1"/>
  <c r="A1773" i="2" s="1"/>
  <c r="A1774" i="2" s="1"/>
  <c r="A1775" i="2" s="1"/>
  <c r="A1776" i="2" s="1"/>
  <c r="A1778" i="2" s="1"/>
  <c r="A1779" i="2" s="1"/>
  <c r="H1770" i="2"/>
  <c r="H1769" i="2"/>
  <c r="H1768" i="2"/>
  <c r="H1767" i="2"/>
  <c r="H1764" i="2"/>
  <c r="H1763" i="2"/>
  <c r="A1762" i="2"/>
  <c r="A1763" i="2" s="1"/>
  <c r="A1764" i="2" s="1"/>
  <c r="A1767" i="2" s="1"/>
  <c r="A1768" i="2" s="1"/>
  <c r="A1769" i="2" s="1"/>
  <c r="A1770" i="2" s="1"/>
  <c r="H1761" i="2"/>
  <c r="H1759" i="2"/>
  <c r="H1758" i="2"/>
  <c r="H1751" i="2"/>
  <c r="H1748" i="2"/>
  <c r="A1744" i="2"/>
  <c r="A1745" i="2" s="1"/>
  <c r="A1746" i="2" s="1"/>
  <c r="A1747" i="2" s="1"/>
  <c r="A1748" i="2" s="1"/>
  <c r="A1751" i="2" s="1"/>
  <c r="A1752" i="2" s="1"/>
  <c r="A1753" i="2" s="1"/>
  <c r="A1754" i="2" s="1"/>
  <c r="A1755" i="2" s="1"/>
  <c r="A1756" i="2" s="1"/>
  <c r="A1757" i="2" s="1"/>
  <c r="G1741" i="2"/>
  <c r="G1753" i="2" s="1"/>
  <c r="F1741" i="2"/>
  <c r="F1753" i="2" s="1"/>
  <c r="E1741" i="2"/>
  <c r="E1753" i="2" s="1"/>
  <c r="H1740" i="2"/>
  <c r="G1737" i="2"/>
  <c r="F1737" i="2"/>
  <c r="E1737" i="2"/>
  <c r="D1737" i="2"/>
  <c r="D1741" i="2" s="1"/>
  <c r="A1737" i="2"/>
  <c r="A1740" i="2" s="1"/>
  <c r="A1741" i="2" s="1"/>
  <c r="H1736" i="2"/>
  <c r="H1735" i="2"/>
  <c r="H1734" i="2"/>
  <c r="H1733" i="2"/>
  <c r="A1733" i="2"/>
  <c r="A1734" i="2" s="1"/>
  <c r="A1735" i="2" s="1"/>
  <c r="A1736" i="2" s="1"/>
  <c r="H1732" i="2"/>
  <c r="H1737" i="2" s="1"/>
  <c r="A1732" i="2"/>
  <c r="F1700" i="2"/>
  <c r="E1700" i="2"/>
  <c r="D1700" i="2"/>
  <c r="G1698" i="2"/>
  <c r="H1697" i="2"/>
  <c r="H1696" i="2"/>
  <c r="H1695" i="2"/>
  <c r="A1695" i="2"/>
  <c r="A1696" i="2" s="1"/>
  <c r="A1697" i="2" s="1"/>
  <c r="A1698" i="2" s="1"/>
  <c r="A1700" i="2" s="1"/>
  <c r="A1701" i="2" s="1"/>
  <c r="H1694" i="2"/>
  <c r="A1694" i="2"/>
  <c r="H1692" i="2"/>
  <c r="H1691" i="2"/>
  <c r="H1690" i="2"/>
  <c r="H1689" i="2"/>
  <c r="H1686" i="2"/>
  <c r="A1686" i="2"/>
  <c r="A1689" i="2" s="1"/>
  <c r="A1690" i="2" s="1"/>
  <c r="A1691" i="2" s="1"/>
  <c r="A1692" i="2" s="1"/>
  <c r="A1693" i="2" s="1"/>
  <c r="H1685" i="2"/>
  <c r="A1684" i="2"/>
  <c r="A1685" i="2" s="1"/>
  <c r="H1683" i="2"/>
  <c r="F1682" i="2"/>
  <c r="F1684" i="2" s="1"/>
  <c r="H1681" i="2"/>
  <c r="H1680" i="2"/>
  <c r="F1674" i="2"/>
  <c r="H1673" i="2"/>
  <c r="A1673" i="2"/>
  <c r="A1674" i="2" s="1"/>
  <c r="A1675" i="2" s="1"/>
  <c r="A1676" i="2" s="1"/>
  <c r="A1677" i="2" s="1"/>
  <c r="A1678" i="2" s="1"/>
  <c r="A1679" i="2" s="1"/>
  <c r="H1670" i="2"/>
  <c r="H1662" i="2"/>
  <c r="G1659" i="2"/>
  <c r="G1663" i="2" s="1"/>
  <c r="F1659" i="2"/>
  <c r="F1663" i="2" s="1"/>
  <c r="F1675" i="2" s="1"/>
  <c r="E1659" i="2"/>
  <c r="E1663" i="2" s="1"/>
  <c r="E1675" i="2" s="1"/>
  <c r="D1659" i="2"/>
  <c r="D1663" i="2" s="1"/>
  <c r="A1659" i="2"/>
  <c r="A1662" i="2" s="1"/>
  <c r="A1663" i="2" s="1"/>
  <c r="A1666" i="2" s="1"/>
  <c r="A1667" i="2" s="1"/>
  <c r="A1668" i="2" s="1"/>
  <c r="A1669" i="2" s="1"/>
  <c r="A1670" i="2" s="1"/>
  <c r="H1658" i="2"/>
  <c r="H1657" i="2"/>
  <c r="H1656" i="2"/>
  <c r="H1655" i="2"/>
  <c r="H1659" i="2" s="1"/>
  <c r="A1655" i="2"/>
  <c r="A1656" i="2" s="1"/>
  <c r="A1657" i="2" s="1"/>
  <c r="A1658" i="2" s="1"/>
  <c r="H1654" i="2"/>
  <c r="A1654" i="2"/>
  <c r="F1622" i="2"/>
  <c r="E1622" i="2"/>
  <c r="D1622" i="2"/>
  <c r="H1622" i="2" s="1"/>
  <c r="H1620" i="2"/>
  <c r="G1620" i="2"/>
  <c r="G1622" i="2" s="1"/>
  <c r="H1619" i="2"/>
  <c r="H1618" i="2"/>
  <c r="H1617" i="2"/>
  <c r="H1616" i="2"/>
  <c r="H1614" i="2"/>
  <c r="H1613" i="2"/>
  <c r="H1612" i="2"/>
  <c r="H1611" i="2"/>
  <c r="H1608" i="2"/>
  <c r="H1607" i="2"/>
  <c r="A1607" i="2"/>
  <c r="A1608" i="2" s="1"/>
  <c r="A1611" i="2" s="1"/>
  <c r="A1612" i="2" s="1"/>
  <c r="A1613" i="2" s="1"/>
  <c r="A1614" i="2" s="1"/>
  <c r="A1615" i="2" s="1"/>
  <c r="A1616" i="2" s="1"/>
  <c r="A1617" i="2" s="1"/>
  <c r="A1618" i="2" s="1"/>
  <c r="A1619" i="2" s="1"/>
  <c r="A1620" i="2" s="1"/>
  <c r="A1622" i="2" s="1"/>
  <c r="A1623" i="2" s="1"/>
  <c r="A1606" i="2"/>
  <c r="H1605" i="2"/>
  <c r="H1603" i="2"/>
  <c r="H1602" i="2"/>
  <c r="G1597" i="2"/>
  <c r="F1597" i="2"/>
  <c r="E1597" i="2"/>
  <c r="H1595" i="2"/>
  <c r="H1592" i="2"/>
  <c r="G1585" i="2"/>
  <c r="F1585" i="2"/>
  <c r="E1585" i="2"/>
  <c r="H1584" i="2"/>
  <c r="G1581" i="2"/>
  <c r="F1581" i="2"/>
  <c r="E1581" i="2"/>
  <c r="D1581" i="2"/>
  <c r="D1585" i="2" s="1"/>
  <c r="H1580" i="2"/>
  <c r="H1579" i="2"/>
  <c r="H1578" i="2"/>
  <c r="H1577" i="2"/>
  <c r="H1576" i="2"/>
  <c r="A1576" i="2"/>
  <c r="A1577" i="2" s="1"/>
  <c r="A1578" i="2" s="1"/>
  <c r="A1579" i="2" s="1"/>
  <c r="A1580" i="2" s="1"/>
  <c r="A1581" i="2" s="1"/>
  <c r="A1584" i="2" s="1"/>
  <c r="A1585" i="2" s="1"/>
  <c r="A1588" i="2" s="1"/>
  <c r="A1589" i="2" s="1"/>
  <c r="A1590" i="2" s="1"/>
  <c r="A1591" i="2" s="1"/>
  <c r="A1592" i="2" s="1"/>
  <c r="A1595" i="2" s="1"/>
  <c r="A1596" i="2" s="1"/>
  <c r="A1597" i="2" s="1"/>
  <c r="A1598" i="2" s="1"/>
  <c r="A1599" i="2" s="1"/>
  <c r="A1600" i="2" s="1"/>
  <c r="A1601" i="2" s="1"/>
  <c r="A1545" i="2"/>
  <c r="G1544" i="2"/>
  <c r="H1544" i="2" s="1"/>
  <c r="F1544" i="2"/>
  <c r="E1544" i="2"/>
  <c r="D1544" i="2"/>
  <c r="G1542" i="2"/>
  <c r="H1542" i="2" s="1"/>
  <c r="H1541" i="2"/>
  <c r="H1540" i="2"/>
  <c r="H1539" i="2"/>
  <c r="H1538" i="2"/>
  <c r="H1536" i="2"/>
  <c r="H1535" i="2"/>
  <c r="A1535" i="2"/>
  <c r="A1536" i="2" s="1"/>
  <c r="A1537" i="2" s="1"/>
  <c r="A1538" i="2" s="1"/>
  <c r="A1539" i="2" s="1"/>
  <c r="A1540" i="2" s="1"/>
  <c r="A1541" i="2" s="1"/>
  <c r="A1542" i="2" s="1"/>
  <c r="A1544" i="2" s="1"/>
  <c r="H1534" i="2"/>
  <c r="A1534" i="2"/>
  <c r="H1533" i="2"/>
  <c r="H1530" i="2"/>
  <c r="H1529" i="2"/>
  <c r="G1528" i="2"/>
  <c r="A1528" i="2"/>
  <c r="A1529" i="2" s="1"/>
  <c r="A1530" i="2" s="1"/>
  <c r="A1533" i="2" s="1"/>
  <c r="H1527" i="2"/>
  <c r="H1525" i="2"/>
  <c r="H1524" i="2"/>
  <c r="F1519" i="2"/>
  <c r="D1519" i="2"/>
  <c r="G1518" i="2"/>
  <c r="G1526" i="2" s="1"/>
  <c r="F1518" i="2"/>
  <c r="F1526" i="2" s="1"/>
  <c r="F1528" i="2" s="1"/>
  <c r="E1518" i="2"/>
  <c r="E1526" i="2" s="1"/>
  <c r="E1528" i="2" s="1"/>
  <c r="D1518" i="2"/>
  <c r="H1517" i="2"/>
  <c r="H1514" i="2"/>
  <c r="D1507" i="2"/>
  <c r="H1506" i="2"/>
  <c r="G1503" i="2"/>
  <c r="G1507" i="2" s="1"/>
  <c r="G1519" i="2" s="1"/>
  <c r="F1503" i="2"/>
  <c r="F1507" i="2" s="1"/>
  <c r="E1503" i="2"/>
  <c r="E1507" i="2" s="1"/>
  <c r="E1519" i="2" s="1"/>
  <c r="D1503" i="2"/>
  <c r="A1503" i="2"/>
  <c r="A1506" i="2" s="1"/>
  <c r="A1507" i="2" s="1"/>
  <c r="A1510" i="2" s="1"/>
  <c r="A1511" i="2" s="1"/>
  <c r="A1512" i="2" s="1"/>
  <c r="A1513" i="2" s="1"/>
  <c r="A1514" i="2" s="1"/>
  <c r="A1517" i="2" s="1"/>
  <c r="A1518" i="2" s="1"/>
  <c r="A1519" i="2" s="1"/>
  <c r="A1520" i="2" s="1"/>
  <c r="A1521" i="2" s="1"/>
  <c r="A1522" i="2" s="1"/>
  <c r="A1523" i="2" s="1"/>
  <c r="H1502" i="2"/>
  <c r="H1501" i="2"/>
  <c r="H1500" i="2"/>
  <c r="H1499" i="2"/>
  <c r="A1499" i="2"/>
  <c r="A1500" i="2" s="1"/>
  <c r="A1501" i="2" s="1"/>
  <c r="A1502" i="2" s="1"/>
  <c r="H1498" i="2"/>
  <c r="A1498" i="2"/>
  <c r="G1466" i="2"/>
  <c r="F1466" i="2"/>
  <c r="E1466" i="2"/>
  <c r="D1466" i="2"/>
  <c r="H1464" i="2"/>
  <c r="G1464" i="2"/>
  <c r="H1463" i="2"/>
  <c r="H1462" i="2"/>
  <c r="H1461" i="2"/>
  <c r="H1460" i="2"/>
  <c r="A1460" i="2"/>
  <c r="A1461" i="2" s="1"/>
  <c r="A1462" i="2" s="1"/>
  <c r="A1463" i="2" s="1"/>
  <c r="A1464" i="2" s="1"/>
  <c r="A1466" i="2" s="1"/>
  <c r="A1467" i="2" s="1"/>
  <c r="H1458" i="2"/>
  <c r="H1457" i="2"/>
  <c r="H1456" i="2"/>
  <c r="H1455" i="2"/>
  <c r="H1452" i="2"/>
  <c r="A1452" i="2"/>
  <c r="A1455" i="2" s="1"/>
  <c r="A1456" i="2" s="1"/>
  <c r="A1457" i="2" s="1"/>
  <c r="A1458" i="2" s="1"/>
  <c r="A1459" i="2" s="1"/>
  <c r="H1451" i="2"/>
  <c r="A1450" i="2"/>
  <c r="A1451" i="2" s="1"/>
  <c r="H1449" i="2"/>
  <c r="H1447" i="2"/>
  <c r="H1446" i="2"/>
  <c r="G1441" i="2"/>
  <c r="F1441" i="2"/>
  <c r="H1439" i="2"/>
  <c r="H1436" i="2"/>
  <c r="G1429" i="2"/>
  <c r="H1428" i="2"/>
  <c r="G1425" i="2"/>
  <c r="F1425" i="2"/>
  <c r="F1429" i="2" s="1"/>
  <c r="E1425" i="2"/>
  <c r="E1429" i="2" s="1"/>
  <c r="E1441" i="2" s="1"/>
  <c r="D1425" i="2"/>
  <c r="D1429" i="2" s="1"/>
  <c r="H1424" i="2"/>
  <c r="H1423" i="2"/>
  <c r="H1422" i="2"/>
  <c r="H1421" i="2"/>
  <c r="H1420" i="2"/>
  <c r="H1425" i="2" s="1"/>
  <c r="A1420" i="2"/>
  <c r="A1421" i="2" s="1"/>
  <c r="A1422" i="2" s="1"/>
  <c r="A1423" i="2" s="1"/>
  <c r="A1424" i="2" s="1"/>
  <c r="A1425" i="2" s="1"/>
  <c r="A1428" i="2" s="1"/>
  <c r="A1429" i="2" s="1"/>
  <c r="A1432" i="2" s="1"/>
  <c r="A1433" i="2" s="1"/>
  <c r="A1434" i="2" s="1"/>
  <c r="A1435" i="2" s="1"/>
  <c r="A1436" i="2" s="1"/>
  <c r="A1439" i="2" s="1"/>
  <c r="A1440" i="2" s="1"/>
  <c r="A1441" i="2" s="1"/>
  <c r="A1442" i="2" s="1"/>
  <c r="A1443" i="2" s="1"/>
  <c r="A1444" i="2" s="1"/>
  <c r="A1445" i="2" s="1"/>
  <c r="H1388" i="2"/>
  <c r="F1388" i="2"/>
  <c r="E1388" i="2"/>
  <c r="D1388" i="2"/>
  <c r="G1386" i="2"/>
  <c r="G1388" i="2" s="1"/>
  <c r="H1385" i="2"/>
  <c r="H1384" i="2"/>
  <c r="H1383" i="2"/>
  <c r="H1382" i="2"/>
  <c r="H1380" i="2"/>
  <c r="A1380" i="2"/>
  <c r="A1381" i="2" s="1"/>
  <c r="A1382" i="2" s="1"/>
  <c r="A1383" i="2" s="1"/>
  <c r="A1384" i="2" s="1"/>
  <c r="A1385" i="2" s="1"/>
  <c r="A1386" i="2" s="1"/>
  <c r="A1388" i="2" s="1"/>
  <c r="A1389" i="2" s="1"/>
  <c r="H1379" i="2"/>
  <c r="H1378" i="2"/>
  <c r="H1377" i="2"/>
  <c r="H1374" i="2"/>
  <c r="A1374" i="2"/>
  <c r="A1377" i="2" s="1"/>
  <c r="A1378" i="2" s="1"/>
  <c r="A1379" i="2" s="1"/>
  <c r="H1373" i="2"/>
  <c r="A1372" i="2"/>
  <c r="A1373" i="2" s="1"/>
  <c r="H1371" i="2"/>
  <c r="H1369" i="2"/>
  <c r="H1368" i="2"/>
  <c r="H1363" i="2"/>
  <c r="D1363" i="2"/>
  <c r="H1361" i="2"/>
  <c r="H1358" i="2"/>
  <c r="A1358" i="2"/>
  <c r="A1361" i="2" s="1"/>
  <c r="A1362" i="2" s="1"/>
  <c r="A1363" i="2" s="1"/>
  <c r="A1364" i="2" s="1"/>
  <c r="A1365" i="2" s="1"/>
  <c r="A1366" i="2" s="1"/>
  <c r="A1367" i="2" s="1"/>
  <c r="H1350" i="2"/>
  <c r="G1347" i="2"/>
  <c r="G1351" i="2" s="1"/>
  <c r="G1363" i="2" s="1"/>
  <c r="F1347" i="2"/>
  <c r="F1351" i="2" s="1"/>
  <c r="F1363" i="2" s="1"/>
  <c r="E1347" i="2"/>
  <c r="E1351" i="2" s="1"/>
  <c r="E1363" i="2" s="1"/>
  <c r="D1347" i="2"/>
  <c r="D1351" i="2" s="1"/>
  <c r="H1351" i="2" s="1"/>
  <c r="A1347" i="2"/>
  <c r="A1350" i="2" s="1"/>
  <c r="A1351" i="2" s="1"/>
  <c r="A1354" i="2" s="1"/>
  <c r="A1355" i="2" s="1"/>
  <c r="A1356" i="2" s="1"/>
  <c r="A1357" i="2" s="1"/>
  <c r="H1346" i="2"/>
  <c r="H1345" i="2"/>
  <c r="H1344" i="2"/>
  <c r="A1344" i="2"/>
  <c r="A1345" i="2" s="1"/>
  <c r="A1346" i="2" s="1"/>
  <c r="H1343" i="2"/>
  <c r="H1347" i="2" s="1"/>
  <c r="H1342" i="2"/>
  <c r="A1342" i="2"/>
  <c r="A1343" i="2" s="1"/>
  <c r="F1310" i="2"/>
  <c r="E1310" i="2"/>
  <c r="D1310" i="2"/>
  <c r="G1308" i="2"/>
  <c r="G1310" i="2" s="1"/>
  <c r="H1307" i="2"/>
  <c r="H1306" i="2"/>
  <c r="H1305" i="2"/>
  <c r="H1304" i="2"/>
  <c r="H1302" i="2"/>
  <c r="A1302" i="2"/>
  <c r="A1303" i="2" s="1"/>
  <c r="A1304" i="2" s="1"/>
  <c r="A1305" i="2" s="1"/>
  <c r="A1306" i="2" s="1"/>
  <c r="A1307" i="2" s="1"/>
  <c r="A1308" i="2" s="1"/>
  <c r="A1310" i="2" s="1"/>
  <c r="A1311" i="2" s="1"/>
  <c r="H1301" i="2"/>
  <c r="H1300" i="2"/>
  <c r="H1299" i="2"/>
  <c r="H1296" i="2"/>
  <c r="A1296" i="2"/>
  <c r="A1299" i="2" s="1"/>
  <c r="A1300" i="2" s="1"/>
  <c r="A1301" i="2" s="1"/>
  <c r="H1295" i="2"/>
  <c r="A1294" i="2"/>
  <c r="A1295" i="2" s="1"/>
  <c r="H1293" i="2"/>
  <c r="H1291" i="2"/>
  <c r="H1290" i="2"/>
  <c r="G1284" i="2"/>
  <c r="G1292" i="2" s="1"/>
  <c r="G1294" i="2" s="1"/>
  <c r="H1283" i="2"/>
  <c r="H1280" i="2"/>
  <c r="G1273" i="2"/>
  <c r="G1285" i="2" s="1"/>
  <c r="F1273" i="2"/>
  <c r="F1285" i="2" s="1"/>
  <c r="E1273" i="2"/>
  <c r="E1285" i="2" s="1"/>
  <c r="D1273" i="2"/>
  <c r="H1272" i="2"/>
  <c r="G1269" i="2"/>
  <c r="F1269" i="2"/>
  <c r="E1269" i="2"/>
  <c r="D1269" i="2"/>
  <c r="H1268" i="2"/>
  <c r="H1267" i="2"/>
  <c r="H1266" i="2"/>
  <c r="H1265" i="2"/>
  <c r="H1264" i="2"/>
  <c r="A1264" i="2"/>
  <c r="A1265" i="2" s="1"/>
  <c r="A1266" i="2" s="1"/>
  <c r="A1267" i="2" s="1"/>
  <c r="A1268" i="2" s="1"/>
  <c r="A1269" i="2" s="1"/>
  <c r="A1272" i="2" s="1"/>
  <c r="A1273" i="2" s="1"/>
  <c r="A1276" i="2" s="1"/>
  <c r="A1277" i="2" s="1"/>
  <c r="A1278" i="2" s="1"/>
  <c r="A1279" i="2" s="1"/>
  <c r="A1280" i="2" s="1"/>
  <c r="A1283" i="2" s="1"/>
  <c r="A1284" i="2" s="1"/>
  <c r="A1285" i="2" s="1"/>
  <c r="A1286" i="2" s="1"/>
  <c r="A1287" i="2" s="1"/>
  <c r="A1288" i="2" s="1"/>
  <c r="A1289" i="2" s="1"/>
  <c r="G1232" i="2"/>
  <c r="F1232" i="2"/>
  <c r="H1232" i="2" s="1"/>
  <c r="E1232" i="2"/>
  <c r="D1232" i="2"/>
  <c r="G1230" i="2"/>
  <c r="H1230" i="2" s="1"/>
  <c r="H1229" i="2"/>
  <c r="H1228" i="2"/>
  <c r="H1227" i="2"/>
  <c r="H1226" i="2"/>
  <c r="H1224" i="2"/>
  <c r="H1223" i="2"/>
  <c r="H1222" i="2"/>
  <c r="H1221" i="2"/>
  <c r="H1218" i="2"/>
  <c r="H1217" i="2"/>
  <c r="F1216" i="2"/>
  <c r="D1216" i="2"/>
  <c r="A1216" i="2"/>
  <c r="A1217" i="2" s="1"/>
  <c r="A1218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2" i="2" s="1"/>
  <c r="A1233" i="2" s="1"/>
  <c r="H1215" i="2"/>
  <c r="H1213" i="2"/>
  <c r="H1212" i="2"/>
  <c r="E1207" i="2"/>
  <c r="G1206" i="2"/>
  <c r="G1214" i="2" s="1"/>
  <c r="G1216" i="2" s="1"/>
  <c r="F1206" i="2"/>
  <c r="F1214" i="2" s="1"/>
  <c r="E1206" i="2"/>
  <c r="H1205" i="2"/>
  <c r="H1202" i="2"/>
  <c r="D1206" i="2" s="1"/>
  <c r="D1214" i="2" s="1"/>
  <c r="H1195" i="2"/>
  <c r="G1195" i="2"/>
  <c r="G1207" i="2" s="1"/>
  <c r="F1195" i="2"/>
  <c r="F1207" i="2" s="1"/>
  <c r="D1195" i="2"/>
  <c r="D1207" i="2" s="1"/>
  <c r="H1194" i="2"/>
  <c r="G1191" i="2"/>
  <c r="F1191" i="2"/>
  <c r="E1191" i="2"/>
  <c r="E1195" i="2" s="1"/>
  <c r="D1191" i="2"/>
  <c r="A1191" i="2"/>
  <c r="A1194" i="2" s="1"/>
  <c r="A1195" i="2" s="1"/>
  <c r="A1198" i="2" s="1"/>
  <c r="A1199" i="2" s="1"/>
  <c r="A1200" i="2" s="1"/>
  <c r="A1201" i="2" s="1"/>
  <c r="A1202" i="2" s="1"/>
  <c r="A1205" i="2" s="1"/>
  <c r="A1206" i="2" s="1"/>
  <c r="A1207" i="2" s="1"/>
  <c r="A1208" i="2" s="1"/>
  <c r="A1209" i="2" s="1"/>
  <c r="A1210" i="2" s="1"/>
  <c r="A1211" i="2" s="1"/>
  <c r="H1190" i="2"/>
  <c r="H1189" i="2"/>
  <c r="H1188" i="2"/>
  <c r="H1187" i="2"/>
  <c r="A1187" i="2"/>
  <c r="A1188" i="2" s="1"/>
  <c r="A1189" i="2" s="1"/>
  <c r="A1190" i="2" s="1"/>
  <c r="H1186" i="2"/>
  <c r="A1186" i="2"/>
  <c r="G1154" i="2"/>
  <c r="F1154" i="2"/>
  <c r="E1154" i="2"/>
  <c r="D1154" i="2"/>
  <c r="H1154" i="2" s="1"/>
  <c r="G1152" i="2"/>
  <c r="H1152" i="2" s="1"/>
  <c r="H1151" i="2"/>
  <c r="H1150" i="2"/>
  <c r="H1149" i="2"/>
  <c r="H1148" i="2"/>
  <c r="H1146" i="2"/>
  <c r="A1146" i="2"/>
  <c r="A1147" i="2" s="1"/>
  <c r="A1148" i="2" s="1"/>
  <c r="A1149" i="2" s="1"/>
  <c r="A1150" i="2" s="1"/>
  <c r="A1151" i="2" s="1"/>
  <c r="A1152" i="2" s="1"/>
  <c r="A1154" i="2" s="1"/>
  <c r="A1155" i="2" s="1"/>
  <c r="H1145" i="2"/>
  <c r="H1144" i="2"/>
  <c r="H1143" i="2"/>
  <c r="H1140" i="2"/>
  <c r="H1139" i="2"/>
  <c r="D1138" i="2"/>
  <c r="A1138" i="2"/>
  <c r="A1139" i="2" s="1"/>
  <c r="A1140" i="2" s="1"/>
  <c r="A1143" i="2" s="1"/>
  <c r="A1144" i="2" s="1"/>
  <c r="A1145" i="2" s="1"/>
  <c r="H1137" i="2"/>
  <c r="F1136" i="2"/>
  <c r="F1138" i="2" s="1"/>
  <c r="D1136" i="2"/>
  <c r="H1135" i="2"/>
  <c r="H1134" i="2"/>
  <c r="G1129" i="2"/>
  <c r="H1128" i="2"/>
  <c r="G1128" i="2"/>
  <c r="G1136" i="2" s="1"/>
  <c r="G1138" i="2" s="1"/>
  <c r="F1128" i="2"/>
  <c r="E1128" i="2"/>
  <c r="E1136" i="2" s="1"/>
  <c r="E1138" i="2" s="1"/>
  <c r="D1128" i="2"/>
  <c r="H1127" i="2"/>
  <c r="H1124" i="2"/>
  <c r="A1121" i="2"/>
  <c r="A1122" i="2" s="1"/>
  <c r="A1123" i="2" s="1"/>
  <c r="A1124" i="2" s="1"/>
  <c r="A1127" i="2" s="1"/>
  <c r="A1128" i="2" s="1"/>
  <c r="A1129" i="2" s="1"/>
  <c r="A1130" i="2" s="1"/>
  <c r="A1131" i="2" s="1"/>
  <c r="A1132" i="2" s="1"/>
  <c r="A1133" i="2" s="1"/>
  <c r="H1116" i="2"/>
  <c r="H1113" i="2"/>
  <c r="G1113" i="2"/>
  <c r="G1117" i="2" s="1"/>
  <c r="F1113" i="2"/>
  <c r="F1117" i="2" s="1"/>
  <c r="F1129" i="2" s="1"/>
  <c r="E1113" i="2"/>
  <c r="E1117" i="2" s="1"/>
  <c r="E1129" i="2" s="1"/>
  <c r="D1113" i="2"/>
  <c r="D1117" i="2" s="1"/>
  <c r="A1113" i="2"/>
  <c r="A1116" i="2" s="1"/>
  <c r="A1117" i="2" s="1"/>
  <c r="A1120" i="2" s="1"/>
  <c r="H1112" i="2"/>
  <c r="H1111" i="2"/>
  <c r="H1110" i="2"/>
  <c r="H1109" i="2"/>
  <c r="A1109" i="2"/>
  <c r="A1110" i="2" s="1"/>
  <c r="A1111" i="2" s="1"/>
  <c r="A1112" i="2" s="1"/>
  <c r="H1108" i="2"/>
  <c r="A1108" i="2"/>
  <c r="F1076" i="2"/>
  <c r="H1076" i="2" s="1"/>
  <c r="E1076" i="2"/>
  <c r="D1076" i="2"/>
  <c r="H1074" i="2"/>
  <c r="G1074" i="2"/>
  <c r="G1076" i="2" s="1"/>
  <c r="H1073" i="2"/>
  <c r="H1072" i="2"/>
  <c r="H1071" i="2"/>
  <c r="A1071" i="2"/>
  <c r="A1072" i="2" s="1"/>
  <c r="A1073" i="2" s="1"/>
  <c r="A1074" i="2" s="1"/>
  <c r="A1076" i="2" s="1"/>
  <c r="A1077" i="2" s="1"/>
  <c r="H1070" i="2"/>
  <c r="H1068" i="2"/>
  <c r="H1067" i="2"/>
  <c r="H1066" i="2"/>
  <c r="H1065" i="2"/>
  <c r="H1062" i="2"/>
  <c r="A1062" i="2"/>
  <c r="A1065" i="2" s="1"/>
  <c r="A1066" i="2" s="1"/>
  <c r="A1067" i="2" s="1"/>
  <c r="A1068" i="2" s="1"/>
  <c r="A1069" i="2" s="1"/>
  <c r="A1070" i="2" s="1"/>
  <c r="H1061" i="2"/>
  <c r="A1061" i="2"/>
  <c r="A1060" i="2"/>
  <c r="H1059" i="2"/>
  <c r="H1057" i="2"/>
  <c r="H1056" i="2"/>
  <c r="G1051" i="2"/>
  <c r="D1051" i="2"/>
  <c r="H1051" i="2" s="1"/>
  <c r="H1049" i="2"/>
  <c r="H1046" i="2"/>
  <c r="A1044" i="2"/>
  <c r="A1045" i="2" s="1"/>
  <c r="A1046" i="2" s="1"/>
  <c r="A1049" i="2" s="1"/>
  <c r="A1050" i="2" s="1"/>
  <c r="A1051" i="2" s="1"/>
  <c r="A1052" i="2" s="1"/>
  <c r="A1053" i="2" s="1"/>
  <c r="A1054" i="2" s="1"/>
  <c r="A1055" i="2" s="1"/>
  <c r="H1039" i="2"/>
  <c r="G1039" i="2"/>
  <c r="F1039" i="2"/>
  <c r="F1051" i="2" s="1"/>
  <c r="E1039" i="2"/>
  <c r="E1051" i="2" s="1"/>
  <c r="D1039" i="2"/>
  <c r="H1038" i="2"/>
  <c r="G1035" i="2"/>
  <c r="F1035" i="2"/>
  <c r="E1035" i="2"/>
  <c r="D1035" i="2"/>
  <c r="H1034" i="2"/>
  <c r="H1033" i="2"/>
  <c r="H1032" i="2"/>
  <c r="H1031" i="2"/>
  <c r="H1030" i="2"/>
  <c r="H1035" i="2" s="1"/>
  <c r="A1030" i="2"/>
  <c r="A1031" i="2" s="1"/>
  <c r="A1032" i="2" s="1"/>
  <c r="A1033" i="2" s="1"/>
  <c r="A1034" i="2" s="1"/>
  <c r="A1035" i="2" s="1"/>
  <c r="A1038" i="2" s="1"/>
  <c r="A1039" i="2" s="1"/>
  <c r="A1042" i="2" s="1"/>
  <c r="A1043" i="2" s="1"/>
  <c r="H998" i="2"/>
  <c r="G998" i="2"/>
  <c r="F998" i="2"/>
  <c r="E998" i="2"/>
  <c r="D998" i="2"/>
  <c r="G996" i="2"/>
  <c r="H996" i="2" s="1"/>
  <c r="H995" i="2"/>
  <c r="H994" i="2"/>
  <c r="H993" i="2"/>
  <c r="H992" i="2"/>
  <c r="H990" i="2"/>
  <c r="H989" i="2"/>
  <c r="H988" i="2"/>
  <c r="A988" i="2"/>
  <c r="A989" i="2" s="1"/>
  <c r="A990" i="2" s="1"/>
  <c r="A991" i="2" s="1"/>
  <c r="A992" i="2" s="1"/>
  <c r="A993" i="2" s="1"/>
  <c r="A994" i="2" s="1"/>
  <c r="A995" i="2" s="1"/>
  <c r="A996" i="2" s="1"/>
  <c r="A998" i="2" s="1"/>
  <c r="A999" i="2" s="1"/>
  <c r="H987" i="2"/>
  <c r="H984" i="2"/>
  <c r="H983" i="2"/>
  <c r="A982" i="2"/>
  <c r="A983" i="2" s="1"/>
  <c r="A984" i="2" s="1"/>
  <c r="A987" i="2" s="1"/>
  <c r="H981" i="2"/>
  <c r="G980" i="2"/>
  <c r="G982" i="2" s="1"/>
  <c r="H979" i="2"/>
  <c r="H978" i="2"/>
  <c r="F973" i="2"/>
  <c r="G972" i="2"/>
  <c r="F972" i="2"/>
  <c r="F980" i="2" s="1"/>
  <c r="F982" i="2" s="1"/>
  <c r="E972" i="2"/>
  <c r="E980" i="2" s="1"/>
  <c r="E982" i="2" s="1"/>
  <c r="D972" i="2"/>
  <c r="H971" i="2"/>
  <c r="H968" i="2"/>
  <c r="G961" i="2"/>
  <c r="G973" i="2" s="1"/>
  <c r="F961" i="2"/>
  <c r="E961" i="2"/>
  <c r="E973" i="2" s="1"/>
  <c r="H960" i="2"/>
  <c r="G957" i="2"/>
  <c r="F957" i="2"/>
  <c r="E957" i="2"/>
  <c r="D957" i="2"/>
  <c r="D961" i="2" s="1"/>
  <c r="D973" i="2" s="1"/>
  <c r="A957" i="2"/>
  <c r="A960" i="2" s="1"/>
  <c r="A961" i="2" s="1"/>
  <c r="A964" i="2" s="1"/>
  <c r="A965" i="2" s="1"/>
  <c r="A966" i="2" s="1"/>
  <c r="A967" i="2" s="1"/>
  <c r="A968" i="2" s="1"/>
  <c r="A971" i="2" s="1"/>
  <c r="A972" i="2" s="1"/>
  <c r="A973" i="2" s="1"/>
  <c r="A974" i="2" s="1"/>
  <c r="A975" i="2" s="1"/>
  <c r="A976" i="2" s="1"/>
  <c r="A977" i="2" s="1"/>
  <c r="H956" i="2"/>
  <c r="H955" i="2"/>
  <c r="H954" i="2"/>
  <c r="H953" i="2"/>
  <c r="A953" i="2"/>
  <c r="A954" i="2" s="1"/>
  <c r="A955" i="2" s="1"/>
  <c r="A956" i="2" s="1"/>
  <c r="H952" i="2"/>
  <c r="A952" i="2"/>
  <c r="G920" i="2"/>
  <c r="H920" i="2" s="1"/>
  <c r="F920" i="2"/>
  <c r="E920" i="2"/>
  <c r="D920" i="2"/>
  <c r="G918" i="2"/>
  <c r="H918" i="2" s="1"/>
  <c r="H917" i="2"/>
  <c r="H916" i="2"/>
  <c r="H915" i="2"/>
  <c r="H914" i="2"/>
  <c r="A913" i="2"/>
  <c r="A914" i="2" s="1"/>
  <c r="A915" i="2" s="1"/>
  <c r="A916" i="2" s="1"/>
  <c r="A917" i="2" s="1"/>
  <c r="A918" i="2" s="1"/>
  <c r="A920" i="2" s="1"/>
  <c r="A921" i="2" s="1"/>
  <c r="H912" i="2"/>
  <c r="H911" i="2"/>
  <c r="H910" i="2"/>
  <c r="H909" i="2"/>
  <c r="H906" i="2"/>
  <c r="H905" i="2"/>
  <c r="A905" i="2"/>
  <c r="A906" i="2" s="1"/>
  <c r="A909" i="2" s="1"/>
  <c r="A910" i="2" s="1"/>
  <c r="A911" i="2" s="1"/>
  <c r="A912" i="2" s="1"/>
  <c r="A904" i="2"/>
  <c r="H903" i="2"/>
  <c r="H901" i="2"/>
  <c r="H900" i="2"/>
  <c r="H893" i="2"/>
  <c r="H890" i="2"/>
  <c r="A888" i="2"/>
  <c r="A889" i="2" s="1"/>
  <c r="A890" i="2" s="1"/>
  <c r="A893" i="2" s="1"/>
  <c r="A894" i="2" s="1"/>
  <c r="A895" i="2" s="1"/>
  <c r="A896" i="2" s="1"/>
  <c r="A897" i="2" s="1"/>
  <c r="A898" i="2" s="1"/>
  <c r="A899" i="2" s="1"/>
  <c r="H882" i="2"/>
  <c r="G879" i="2"/>
  <c r="G883" i="2" s="1"/>
  <c r="G895" i="2" s="1"/>
  <c r="F879" i="2"/>
  <c r="F883" i="2" s="1"/>
  <c r="F895" i="2" s="1"/>
  <c r="E879" i="2"/>
  <c r="E883" i="2" s="1"/>
  <c r="E895" i="2" s="1"/>
  <c r="D879" i="2"/>
  <c r="D883" i="2" s="1"/>
  <c r="H878" i="2"/>
  <c r="H877" i="2"/>
  <c r="H876" i="2"/>
  <c r="H875" i="2"/>
  <c r="A875" i="2"/>
  <c r="A876" i="2" s="1"/>
  <c r="A877" i="2" s="1"/>
  <c r="A878" i="2" s="1"/>
  <c r="A879" i="2" s="1"/>
  <c r="A882" i="2" s="1"/>
  <c r="A883" i="2" s="1"/>
  <c r="A886" i="2" s="1"/>
  <c r="A887" i="2" s="1"/>
  <c r="H874" i="2"/>
  <c r="A874" i="2"/>
  <c r="F842" i="2"/>
  <c r="E842" i="2"/>
  <c r="D842" i="2"/>
  <c r="G840" i="2"/>
  <c r="G842" i="2" s="1"/>
  <c r="H839" i="2"/>
  <c r="H838" i="2"/>
  <c r="H837" i="2"/>
  <c r="A837" i="2"/>
  <c r="A838" i="2" s="1"/>
  <c r="A839" i="2" s="1"/>
  <c r="A840" i="2" s="1"/>
  <c r="A842" i="2" s="1"/>
  <c r="A843" i="2" s="1"/>
  <c r="H836" i="2"/>
  <c r="H834" i="2"/>
  <c r="H833" i="2"/>
  <c r="A833" i="2"/>
  <c r="A834" i="2" s="1"/>
  <c r="A835" i="2" s="1"/>
  <c r="A836" i="2" s="1"/>
  <c r="H832" i="2"/>
  <c r="H831" i="2"/>
  <c r="H828" i="2"/>
  <c r="H827" i="2"/>
  <c r="A827" i="2"/>
  <c r="A828" i="2" s="1"/>
  <c r="A831" i="2" s="1"/>
  <c r="A832" i="2" s="1"/>
  <c r="A826" i="2"/>
  <c r="H825" i="2"/>
  <c r="H823" i="2"/>
  <c r="H822" i="2"/>
  <c r="E817" i="2"/>
  <c r="F816" i="2"/>
  <c r="F824" i="2" s="1"/>
  <c r="F826" i="2" s="1"/>
  <c r="E816" i="2"/>
  <c r="E824" i="2" s="1"/>
  <c r="E826" i="2" s="1"/>
  <c r="H815" i="2"/>
  <c r="H812" i="2"/>
  <c r="F805" i="2"/>
  <c r="F817" i="2" s="1"/>
  <c r="E805" i="2"/>
  <c r="D805" i="2"/>
  <c r="H804" i="2"/>
  <c r="G801" i="2"/>
  <c r="G805" i="2" s="1"/>
  <c r="F801" i="2"/>
  <c r="E801" i="2"/>
  <c r="D801" i="2"/>
  <c r="H800" i="2"/>
  <c r="H799" i="2"/>
  <c r="A799" i="2"/>
  <c r="A800" i="2" s="1"/>
  <c r="A801" i="2" s="1"/>
  <c r="A804" i="2" s="1"/>
  <c r="A805" i="2" s="1"/>
  <c r="A808" i="2" s="1"/>
  <c r="A809" i="2" s="1"/>
  <c r="A810" i="2" s="1"/>
  <c r="A811" i="2" s="1"/>
  <c r="A812" i="2" s="1"/>
  <c r="A815" i="2" s="1"/>
  <c r="A816" i="2" s="1"/>
  <c r="A817" i="2" s="1"/>
  <c r="A818" i="2" s="1"/>
  <c r="A819" i="2" s="1"/>
  <c r="A820" i="2" s="1"/>
  <c r="A821" i="2" s="1"/>
  <c r="H798" i="2"/>
  <c r="H797" i="2"/>
  <c r="H796" i="2"/>
  <c r="A796" i="2"/>
  <c r="A797" i="2" s="1"/>
  <c r="A798" i="2" s="1"/>
  <c r="G764" i="2"/>
  <c r="F764" i="2"/>
  <c r="E764" i="2"/>
  <c r="D764" i="2"/>
  <c r="H762" i="2"/>
  <c r="G762" i="2"/>
  <c r="H761" i="2"/>
  <c r="H760" i="2"/>
  <c r="H759" i="2"/>
  <c r="H758" i="2"/>
  <c r="H756" i="2"/>
  <c r="H755" i="2"/>
  <c r="H754" i="2"/>
  <c r="A754" i="2"/>
  <c r="A755" i="2" s="1"/>
  <c r="A756" i="2" s="1"/>
  <c r="A757" i="2" s="1"/>
  <c r="A758" i="2" s="1"/>
  <c r="A759" i="2" s="1"/>
  <c r="A760" i="2" s="1"/>
  <c r="A761" i="2" s="1"/>
  <c r="A762" i="2" s="1"/>
  <c r="A764" i="2" s="1"/>
  <c r="A765" i="2" s="1"/>
  <c r="H753" i="2"/>
  <c r="H750" i="2"/>
  <c r="H749" i="2"/>
  <c r="A749" i="2"/>
  <c r="A750" i="2" s="1"/>
  <c r="A753" i="2" s="1"/>
  <c r="G748" i="2"/>
  <c r="F748" i="2"/>
  <c r="A748" i="2"/>
  <c r="H747" i="2"/>
  <c r="H745" i="2"/>
  <c r="H744" i="2"/>
  <c r="E739" i="2"/>
  <c r="D739" i="2"/>
  <c r="G738" i="2"/>
  <c r="G746" i="2" s="1"/>
  <c r="F738" i="2"/>
  <c r="F746" i="2" s="1"/>
  <c r="E738" i="2"/>
  <c r="E746" i="2" s="1"/>
  <c r="E748" i="2" s="1"/>
  <c r="D738" i="2"/>
  <c r="H737" i="2"/>
  <c r="H734" i="2"/>
  <c r="E727" i="2"/>
  <c r="D727" i="2"/>
  <c r="H726" i="2"/>
  <c r="A726" i="2"/>
  <c r="A727" i="2" s="1"/>
  <c r="A730" i="2" s="1"/>
  <c r="A731" i="2" s="1"/>
  <c r="A732" i="2" s="1"/>
  <c r="A733" i="2" s="1"/>
  <c r="A734" i="2" s="1"/>
  <c r="A737" i="2" s="1"/>
  <c r="A738" i="2" s="1"/>
  <c r="A739" i="2" s="1"/>
  <c r="A740" i="2" s="1"/>
  <c r="A741" i="2" s="1"/>
  <c r="A742" i="2" s="1"/>
  <c r="A743" i="2" s="1"/>
  <c r="G723" i="2"/>
  <c r="G727" i="2" s="1"/>
  <c r="G739" i="2" s="1"/>
  <c r="F723" i="2"/>
  <c r="F727" i="2" s="1"/>
  <c r="F739" i="2" s="1"/>
  <c r="E723" i="2"/>
  <c r="D723" i="2"/>
  <c r="H722" i="2"/>
  <c r="H721" i="2"/>
  <c r="H720" i="2"/>
  <c r="H723" i="2" s="1"/>
  <c r="A720" i="2"/>
  <c r="A721" i="2" s="1"/>
  <c r="A722" i="2" s="1"/>
  <c r="A723" i="2" s="1"/>
  <c r="H719" i="2"/>
  <c r="A719" i="2"/>
  <c r="H718" i="2"/>
  <c r="A718" i="2"/>
  <c r="G686" i="2"/>
  <c r="F686" i="2"/>
  <c r="E686" i="2"/>
  <c r="D686" i="2"/>
  <c r="H684" i="2"/>
  <c r="G684" i="2"/>
  <c r="H683" i="2"/>
  <c r="H682" i="2"/>
  <c r="H681" i="2"/>
  <c r="A681" i="2"/>
  <c r="A682" i="2" s="1"/>
  <c r="A683" i="2" s="1"/>
  <c r="A684" i="2" s="1"/>
  <c r="A686" i="2" s="1"/>
  <c r="A687" i="2" s="1"/>
  <c r="H680" i="2"/>
  <c r="A680" i="2"/>
  <c r="H678" i="2"/>
  <c r="A678" i="2"/>
  <c r="A679" i="2" s="1"/>
  <c r="H677" i="2"/>
  <c r="H676" i="2"/>
  <c r="H675" i="2"/>
  <c r="H672" i="2"/>
  <c r="H671" i="2"/>
  <c r="A671" i="2"/>
  <c r="A672" i="2" s="1"/>
  <c r="A675" i="2" s="1"/>
  <c r="A676" i="2" s="1"/>
  <c r="A677" i="2" s="1"/>
  <c r="A670" i="2"/>
  <c r="H669" i="2"/>
  <c r="H667" i="2"/>
  <c r="H666" i="2"/>
  <c r="H659" i="2"/>
  <c r="H656" i="2"/>
  <c r="F649" i="2"/>
  <c r="F661" i="2" s="1"/>
  <c r="E649" i="2"/>
  <c r="E661" i="2" s="1"/>
  <c r="D649" i="2"/>
  <c r="H648" i="2"/>
  <c r="G645" i="2"/>
  <c r="G649" i="2" s="1"/>
  <c r="G661" i="2" s="1"/>
  <c r="F645" i="2"/>
  <c r="E645" i="2"/>
  <c r="D645" i="2"/>
  <c r="H644" i="2"/>
  <c r="H643" i="2"/>
  <c r="H645" i="2" s="1"/>
  <c r="A643" i="2"/>
  <c r="A644" i="2" s="1"/>
  <c r="A645" i="2" s="1"/>
  <c r="A648" i="2" s="1"/>
  <c r="A649" i="2" s="1"/>
  <c r="A652" i="2" s="1"/>
  <c r="A653" i="2" s="1"/>
  <c r="A654" i="2" s="1"/>
  <c r="A655" i="2" s="1"/>
  <c r="A656" i="2" s="1"/>
  <c r="A659" i="2" s="1"/>
  <c r="A660" i="2" s="1"/>
  <c r="A661" i="2" s="1"/>
  <c r="A662" i="2" s="1"/>
  <c r="A663" i="2" s="1"/>
  <c r="A664" i="2" s="1"/>
  <c r="A665" i="2" s="1"/>
  <c r="H642" i="2"/>
  <c r="H641" i="2"/>
  <c r="A641" i="2"/>
  <c r="A642" i="2" s="1"/>
  <c r="H640" i="2"/>
  <c r="A640" i="2"/>
  <c r="G608" i="2"/>
  <c r="F608" i="2"/>
  <c r="E608" i="2"/>
  <c r="D608" i="2"/>
  <c r="H608" i="2" s="1"/>
  <c r="H606" i="2"/>
  <c r="G606" i="2"/>
  <c r="H605" i="2"/>
  <c r="H604" i="2"/>
  <c r="H603" i="2"/>
  <c r="H602" i="2"/>
  <c r="H600" i="2"/>
  <c r="H599" i="2"/>
  <c r="A599" i="2"/>
  <c r="A600" i="2" s="1"/>
  <c r="A601" i="2" s="1"/>
  <c r="A602" i="2" s="1"/>
  <c r="A603" i="2" s="1"/>
  <c r="A604" i="2" s="1"/>
  <c r="A605" i="2" s="1"/>
  <c r="A606" i="2" s="1"/>
  <c r="A608" i="2" s="1"/>
  <c r="A609" i="2" s="1"/>
  <c r="H598" i="2"/>
  <c r="H597" i="2"/>
  <c r="A597" i="2"/>
  <c r="A598" i="2" s="1"/>
  <c r="H594" i="2"/>
  <c r="A594" i="2"/>
  <c r="H593" i="2"/>
  <c r="A593" i="2"/>
  <c r="F592" i="2"/>
  <c r="A592" i="2"/>
  <c r="H591" i="2"/>
  <c r="G590" i="2"/>
  <c r="G592" i="2" s="1"/>
  <c r="F590" i="2"/>
  <c r="E590" i="2"/>
  <c r="E592" i="2" s="1"/>
  <c r="H589" i="2"/>
  <c r="H588" i="2"/>
  <c r="G583" i="2"/>
  <c r="F583" i="2"/>
  <c r="F582" i="2"/>
  <c r="E582" i="2"/>
  <c r="D582" i="2"/>
  <c r="H581" i="2"/>
  <c r="H578" i="2"/>
  <c r="G582" i="2" s="1"/>
  <c r="H571" i="2"/>
  <c r="G571" i="2"/>
  <c r="F571" i="2"/>
  <c r="H570" i="2"/>
  <c r="G567" i="2"/>
  <c r="F567" i="2"/>
  <c r="E567" i="2"/>
  <c r="E571" i="2" s="1"/>
  <c r="E583" i="2" s="1"/>
  <c r="D567" i="2"/>
  <c r="D571" i="2" s="1"/>
  <c r="D583" i="2" s="1"/>
  <c r="H566" i="2"/>
  <c r="H565" i="2"/>
  <c r="H564" i="2"/>
  <c r="H563" i="2"/>
  <c r="A563" i="2"/>
  <c r="A564" i="2" s="1"/>
  <c r="A565" i="2" s="1"/>
  <c r="A566" i="2" s="1"/>
  <c r="A567" i="2" s="1"/>
  <c r="A570" i="2" s="1"/>
  <c r="A571" i="2" s="1"/>
  <c r="A574" i="2" s="1"/>
  <c r="A575" i="2" s="1"/>
  <c r="A576" i="2" s="1"/>
  <c r="A577" i="2" s="1"/>
  <c r="A578" i="2" s="1"/>
  <c r="A581" i="2" s="1"/>
  <c r="A582" i="2" s="1"/>
  <c r="A583" i="2" s="1"/>
  <c r="A584" i="2" s="1"/>
  <c r="A585" i="2" s="1"/>
  <c r="A586" i="2" s="1"/>
  <c r="A587" i="2" s="1"/>
  <c r="H562" i="2"/>
  <c r="H567" i="2" s="1"/>
  <c r="A562" i="2"/>
  <c r="F530" i="2"/>
  <c r="E530" i="2"/>
  <c r="D530" i="2"/>
  <c r="G528" i="2"/>
  <c r="G530" i="2" s="1"/>
  <c r="H527" i="2"/>
  <c r="H526" i="2"/>
  <c r="H525" i="2"/>
  <c r="A525" i="2"/>
  <c r="A526" i="2" s="1"/>
  <c r="A527" i="2" s="1"/>
  <c r="A528" i="2" s="1"/>
  <c r="A530" i="2" s="1"/>
  <c r="A531" i="2" s="1"/>
  <c r="H524" i="2"/>
  <c r="H522" i="2"/>
  <c r="H521" i="2"/>
  <c r="H520" i="2"/>
  <c r="A520" i="2"/>
  <c r="A521" i="2" s="1"/>
  <c r="A522" i="2" s="1"/>
  <c r="A523" i="2" s="1"/>
  <c r="A524" i="2" s="1"/>
  <c r="H519" i="2"/>
  <c r="A519" i="2"/>
  <c r="H516" i="2"/>
  <c r="H515" i="2"/>
  <c r="E514" i="2"/>
  <c r="D514" i="2"/>
  <c r="H514" i="2" s="1"/>
  <c r="A514" i="2"/>
  <c r="A515" i="2" s="1"/>
  <c r="A516" i="2" s="1"/>
  <c r="H513" i="2"/>
  <c r="G512" i="2"/>
  <c r="G514" i="2" s="1"/>
  <c r="F512" i="2"/>
  <c r="F514" i="2" s="1"/>
  <c r="H511" i="2"/>
  <c r="H510" i="2"/>
  <c r="G504" i="2"/>
  <c r="F504" i="2"/>
  <c r="H504" i="2" s="1"/>
  <c r="E504" i="2"/>
  <c r="E512" i="2" s="1"/>
  <c r="D504" i="2"/>
  <c r="D512" i="2" s="1"/>
  <c r="H503" i="2"/>
  <c r="H500" i="2"/>
  <c r="D493" i="2"/>
  <c r="D505" i="2" s="1"/>
  <c r="H492" i="2"/>
  <c r="A492" i="2"/>
  <c r="A493" i="2" s="1"/>
  <c r="A496" i="2" s="1"/>
  <c r="A497" i="2" s="1"/>
  <c r="A498" i="2" s="1"/>
  <c r="A499" i="2" s="1"/>
  <c r="A500" i="2" s="1"/>
  <c r="A503" i="2" s="1"/>
  <c r="A504" i="2" s="1"/>
  <c r="A505" i="2" s="1"/>
  <c r="A506" i="2" s="1"/>
  <c r="A507" i="2" s="1"/>
  <c r="A508" i="2" s="1"/>
  <c r="A509" i="2" s="1"/>
  <c r="H489" i="2"/>
  <c r="G489" i="2"/>
  <c r="G493" i="2" s="1"/>
  <c r="G505" i="2" s="1"/>
  <c r="F489" i="2"/>
  <c r="F493" i="2" s="1"/>
  <c r="F505" i="2" s="1"/>
  <c r="E489" i="2"/>
  <c r="E493" i="2" s="1"/>
  <c r="D489" i="2"/>
  <c r="H488" i="2"/>
  <c r="H487" i="2"/>
  <c r="H486" i="2"/>
  <c r="H485" i="2"/>
  <c r="H484" i="2"/>
  <c r="A484" i="2"/>
  <c r="A485" i="2" s="1"/>
  <c r="A486" i="2" s="1"/>
  <c r="A487" i="2" s="1"/>
  <c r="A488" i="2" s="1"/>
  <c r="A489" i="2" s="1"/>
  <c r="G452" i="2"/>
  <c r="F452" i="2"/>
  <c r="E452" i="2"/>
  <c r="D452" i="2"/>
  <c r="H452" i="2" s="1"/>
  <c r="H450" i="2"/>
  <c r="G450" i="2"/>
  <c r="H449" i="2"/>
  <c r="H448" i="2"/>
  <c r="H447" i="2"/>
  <c r="A447" i="2"/>
  <c r="A448" i="2" s="1"/>
  <c r="A449" i="2" s="1"/>
  <c r="A450" i="2" s="1"/>
  <c r="A452" i="2" s="1"/>
  <c r="A453" i="2" s="1"/>
  <c r="H446" i="2"/>
  <c r="H444" i="2"/>
  <c r="H443" i="2"/>
  <c r="H442" i="2"/>
  <c r="H441" i="2"/>
  <c r="H438" i="2"/>
  <c r="H437" i="2"/>
  <c r="A436" i="2"/>
  <c r="A437" i="2" s="1"/>
  <c r="A438" i="2" s="1"/>
  <c r="A441" i="2" s="1"/>
  <c r="A442" i="2" s="1"/>
  <c r="A443" i="2" s="1"/>
  <c r="A444" i="2" s="1"/>
  <c r="A445" i="2" s="1"/>
  <c r="A446" i="2" s="1"/>
  <c r="H435" i="2"/>
  <c r="H433" i="2"/>
  <c r="H432" i="2"/>
  <c r="H425" i="2"/>
  <c r="H422" i="2"/>
  <c r="H414" i="2"/>
  <c r="A414" i="2"/>
  <c r="A415" i="2" s="1"/>
  <c r="A418" i="2" s="1"/>
  <c r="A419" i="2" s="1"/>
  <c r="A420" i="2" s="1"/>
  <c r="A421" i="2" s="1"/>
  <c r="A422" i="2" s="1"/>
  <c r="A425" i="2" s="1"/>
  <c r="A426" i="2" s="1"/>
  <c r="A427" i="2" s="1"/>
  <c r="A428" i="2" s="1"/>
  <c r="A429" i="2" s="1"/>
  <c r="A430" i="2" s="1"/>
  <c r="A431" i="2" s="1"/>
  <c r="G411" i="2"/>
  <c r="G415" i="2" s="1"/>
  <c r="G427" i="2" s="1"/>
  <c r="F411" i="2"/>
  <c r="F415" i="2" s="1"/>
  <c r="F427" i="2" s="1"/>
  <c r="E411" i="2"/>
  <c r="E415" i="2" s="1"/>
  <c r="E427" i="2" s="1"/>
  <c r="D411" i="2"/>
  <c r="D415" i="2" s="1"/>
  <c r="H410" i="2"/>
  <c r="H409" i="2"/>
  <c r="H408" i="2"/>
  <c r="H407" i="2"/>
  <c r="H406" i="2"/>
  <c r="A406" i="2"/>
  <c r="A407" i="2" s="1"/>
  <c r="A408" i="2" s="1"/>
  <c r="A409" i="2" s="1"/>
  <c r="A410" i="2" s="1"/>
  <c r="A411" i="2" s="1"/>
  <c r="F374" i="2"/>
  <c r="E374" i="2"/>
  <c r="D374" i="2"/>
  <c r="G372" i="2"/>
  <c r="H371" i="2"/>
  <c r="H370" i="2"/>
  <c r="H369" i="2"/>
  <c r="H368" i="2"/>
  <c r="A367" i="2"/>
  <c r="A368" i="2" s="1"/>
  <c r="A369" i="2" s="1"/>
  <c r="A370" i="2" s="1"/>
  <c r="A371" i="2" s="1"/>
  <c r="A372" i="2" s="1"/>
  <c r="A374" i="2" s="1"/>
  <c r="A375" i="2" s="1"/>
  <c r="H366" i="2"/>
  <c r="H365" i="2"/>
  <c r="H364" i="2"/>
  <c r="H363" i="2"/>
  <c r="H360" i="2"/>
  <c r="H359" i="2"/>
  <c r="A359" i="2"/>
  <c r="A360" i="2" s="1"/>
  <c r="A363" i="2" s="1"/>
  <c r="A364" i="2" s="1"/>
  <c r="A365" i="2" s="1"/>
  <c r="A366" i="2" s="1"/>
  <c r="A358" i="2"/>
  <c r="H357" i="2"/>
  <c r="H355" i="2"/>
  <c r="H354" i="2"/>
  <c r="H347" i="2"/>
  <c r="H344" i="2"/>
  <c r="A343" i="2"/>
  <c r="A344" i="2" s="1"/>
  <c r="A347" i="2" s="1"/>
  <c r="A348" i="2" s="1"/>
  <c r="A349" i="2" s="1"/>
  <c r="A350" i="2" s="1"/>
  <c r="A351" i="2" s="1"/>
  <c r="A352" i="2" s="1"/>
  <c r="A353" i="2" s="1"/>
  <c r="G337" i="2"/>
  <c r="G349" i="2" s="1"/>
  <c r="H336" i="2"/>
  <c r="G333" i="2"/>
  <c r="F333" i="2"/>
  <c r="F337" i="2" s="1"/>
  <c r="F349" i="2" s="1"/>
  <c r="E333" i="2"/>
  <c r="E337" i="2" s="1"/>
  <c r="E349" i="2" s="1"/>
  <c r="D333" i="2"/>
  <c r="D337" i="2" s="1"/>
  <c r="H332" i="2"/>
  <c r="H331" i="2"/>
  <c r="H330" i="2"/>
  <c r="H329" i="2"/>
  <c r="A329" i="2"/>
  <c r="A330" i="2" s="1"/>
  <c r="A331" i="2" s="1"/>
  <c r="A332" i="2" s="1"/>
  <c r="A333" i="2" s="1"/>
  <c r="A336" i="2" s="1"/>
  <c r="A337" i="2" s="1"/>
  <c r="A340" i="2" s="1"/>
  <c r="A341" i="2" s="1"/>
  <c r="A342" i="2" s="1"/>
  <c r="H328" i="2"/>
  <c r="A328" i="2"/>
  <c r="F296" i="2"/>
  <c r="E296" i="2"/>
  <c r="D296" i="2"/>
  <c r="H296" i="2" s="1"/>
  <c r="H294" i="2"/>
  <c r="G294" i="2"/>
  <c r="G296" i="2" s="1"/>
  <c r="H293" i="2"/>
  <c r="H292" i="2"/>
  <c r="H291" i="2"/>
  <c r="H290" i="2"/>
  <c r="H288" i="2"/>
  <c r="H287" i="2"/>
  <c r="H286" i="2"/>
  <c r="H285" i="2"/>
  <c r="H282" i="2"/>
  <c r="H281" i="2"/>
  <c r="A281" i="2"/>
  <c r="A282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6" i="2" s="1"/>
  <c r="A297" i="2" s="1"/>
  <c r="A280" i="2"/>
  <c r="H279" i="2"/>
  <c r="G278" i="2"/>
  <c r="G280" i="2" s="1"/>
  <c r="F278" i="2"/>
  <c r="F280" i="2" s="1"/>
  <c r="E278" i="2"/>
  <c r="E280" i="2" s="1"/>
  <c r="H277" i="2"/>
  <c r="H276" i="2"/>
  <c r="G270" i="2"/>
  <c r="F270" i="2"/>
  <c r="E270" i="2"/>
  <c r="D270" i="2"/>
  <c r="H269" i="2"/>
  <c r="H266" i="2"/>
  <c r="G259" i="2"/>
  <c r="G271" i="2" s="1"/>
  <c r="F259" i="2"/>
  <c r="F271" i="2" s="1"/>
  <c r="E259" i="2"/>
  <c r="E271" i="2" s="1"/>
  <c r="D259" i="2"/>
  <c r="H258" i="2"/>
  <c r="G255" i="2"/>
  <c r="F255" i="2"/>
  <c r="E255" i="2"/>
  <c r="D255" i="2"/>
  <c r="H254" i="2"/>
  <c r="H253" i="2"/>
  <c r="H252" i="2"/>
  <c r="H251" i="2"/>
  <c r="H250" i="2"/>
  <c r="A250" i="2"/>
  <c r="A251" i="2" s="1"/>
  <c r="A252" i="2" s="1"/>
  <c r="A253" i="2" s="1"/>
  <c r="A254" i="2" s="1"/>
  <c r="A255" i="2" s="1"/>
  <c r="A258" i="2" s="1"/>
  <c r="A259" i="2" s="1"/>
  <c r="A262" i="2" s="1"/>
  <c r="A263" i="2" s="1"/>
  <c r="A264" i="2" s="1"/>
  <c r="A265" i="2" s="1"/>
  <c r="A266" i="2" s="1"/>
  <c r="A269" i="2" s="1"/>
  <c r="A270" i="2" s="1"/>
  <c r="A271" i="2" s="1"/>
  <c r="A272" i="2" s="1"/>
  <c r="A273" i="2" s="1"/>
  <c r="A274" i="2" s="1"/>
  <c r="A275" i="2" s="1"/>
  <c r="G218" i="2"/>
  <c r="F218" i="2"/>
  <c r="E218" i="2"/>
  <c r="H218" i="2" s="1"/>
  <c r="D218" i="2"/>
  <c r="H216" i="2"/>
  <c r="G216" i="2"/>
  <c r="H215" i="2"/>
  <c r="H214" i="2"/>
  <c r="H213" i="2"/>
  <c r="H212" i="2"/>
  <c r="H210" i="2"/>
  <c r="H209" i="2"/>
  <c r="H208" i="2"/>
  <c r="H207" i="2"/>
  <c r="A207" i="2"/>
  <c r="A208" i="2" s="1"/>
  <c r="A209" i="2" s="1"/>
  <c r="A210" i="2" s="1"/>
  <c r="A211" i="2" s="1"/>
  <c r="A212" i="2" s="1"/>
  <c r="A213" i="2" s="1"/>
  <c r="A214" i="2" s="1"/>
  <c r="A215" i="2" s="1"/>
  <c r="A216" i="2" s="1"/>
  <c r="A218" i="2" s="1"/>
  <c r="A219" i="2" s="1"/>
  <c r="H204" i="2"/>
  <c r="H203" i="2"/>
  <c r="A202" i="2"/>
  <c r="A203" i="2" s="1"/>
  <c r="A204" i="2" s="1"/>
  <c r="H201" i="2"/>
  <c r="H200" i="2"/>
  <c r="D200" i="2"/>
  <c r="D202" i="2" s="1"/>
  <c r="H202" i="2" s="1"/>
  <c r="H199" i="2"/>
  <c r="H198" i="2"/>
  <c r="G192" i="2"/>
  <c r="G200" i="2" s="1"/>
  <c r="G202" i="2" s="1"/>
  <c r="F192" i="2"/>
  <c r="F200" i="2" s="1"/>
  <c r="F202" i="2" s="1"/>
  <c r="E192" i="2"/>
  <c r="E200" i="2" s="1"/>
  <c r="E202" i="2" s="1"/>
  <c r="D192" i="2"/>
  <c r="H191" i="2"/>
  <c r="H188" i="2"/>
  <c r="E181" i="2"/>
  <c r="E193" i="2" s="1"/>
  <c r="D181" i="2"/>
  <c r="A181" i="2"/>
  <c r="A184" i="2" s="1"/>
  <c r="A185" i="2" s="1"/>
  <c r="A186" i="2" s="1"/>
  <c r="A187" i="2" s="1"/>
  <c r="A188" i="2" s="1"/>
  <c r="A191" i="2" s="1"/>
  <c r="A192" i="2" s="1"/>
  <c r="A193" i="2" s="1"/>
  <c r="A194" i="2" s="1"/>
  <c r="A195" i="2" s="1"/>
  <c r="A196" i="2" s="1"/>
  <c r="A197" i="2" s="1"/>
  <c r="H180" i="2"/>
  <c r="H177" i="2"/>
  <c r="G177" i="2"/>
  <c r="G181" i="2" s="1"/>
  <c r="G193" i="2" s="1"/>
  <c r="F177" i="2"/>
  <c r="F181" i="2" s="1"/>
  <c r="F193" i="2" s="1"/>
  <c r="E177" i="2"/>
  <c r="D177" i="2"/>
  <c r="H176" i="2"/>
  <c r="H175" i="2"/>
  <c r="H174" i="2"/>
  <c r="A174" i="2"/>
  <c r="A175" i="2" s="1"/>
  <c r="A176" i="2" s="1"/>
  <c r="A177" i="2" s="1"/>
  <c r="A180" i="2" s="1"/>
  <c r="H173" i="2"/>
  <c r="H172" i="2"/>
  <c r="A172" i="2"/>
  <c r="A173" i="2" s="1"/>
  <c r="G140" i="2"/>
  <c r="H140" i="2" s="1"/>
  <c r="F140" i="2"/>
  <c r="E140" i="2"/>
  <c r="D140" i="2"/>
  <c r="H138" i="2"/>
  <c r="G138" i="2"/>
  <c r="H137" i="2"/>
  <c r="H136" i="2"/>
  <c r="H135" i="2"/>
  <c r="H134" i="2"/>
  <c r="H132" i="2"/>
  <c r="H131" i="2"/>
  <c r="H130" i="2"/>
  <c r="H129" i="2"/>
  <c r="H126" i="2"/>
  <c r="H125" i="2"/>
  <c r="A125" i="2"/>
  <c r="A126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40" i="2" s="1"/>
  <c r="A141" i="2" s="1"/>
  <c r="A124" i="2"/>
  <c r="H123" i="2"/>
  <c r="H121" i="2"/>
  <c r="H120" i="2"/>
  <c r="H113" i="2"/>
  <c r="H110" i="2"/>
  <c r="G103" i="2"/>
  <c r="G115" i="2" s="1"/>
  <c r="F103" i="2"/>
  <c r="F115" i="2" s="1"/>
  <c r="E103" i="2"/>
  <c r="E115" i="2" s="1"/>
  <c r="D103" i="2"/>
  <c r="D115" i="2" s="1"/>
  <c r="H115" i="2" s="1"/>
  <c r="H102" i="2"/>
  <c r="G99" i="2"/>
  <c r="F99" i="2"/>
  <c r="E99" i="2"/>
  <c r="D99" i="2"/>
  <c r="H98" i="2"/>
  <c r="H97" i="2"/>
  <c r="H96" i="2"/>
  <c r="A96" i="2"/>
  <c r="A97" i="2" s="1"/>
  <c r="A98" i="2" s="1"/>
  <c r="A99" i="2" s="1"/>
  <c r="A102" i="2" s="1"/>
  <c r="A103" i="2" s="1"/>
  <c r="A106" i="2" s="1"/>
  <c r="A107" i="2" s="1"/>
  <c r="A108" i="2" s="1"/>
  <c r="A109" i="2" s="1"/>
  <c r="A110" i="2" s="1"/>
  <c r="A113" i="2" s="1"/>
  <c r="A114" i="2" s="1"/>
  <c r="A115" i="2" s="1"/>
  <c r="A116" i="2" s="1"/>
  <c r="A117" i="2" s="1"/>
  <c r="A118" i="2" s="1"/>
  <c r="A119" i="2" s="1"/>
  <c r="H95" i="2"/>
  <c r="H94" i="2"/>
  <c r="A94" i="2"/>
  <c r="A95" i="2" s="1"/>
  <c r="H62" i="2"/>
  <c r="G62" i="2"/>
  <c r="F62" i="2"/>
  <c r="E62" i="2"/>
  <c r="D62" i="2"/>
  <c r="H60" i="2"/>
  <c r="G60" i="2"/>
  <c r="H59" i="2"/>
  <c r="H58" i="2"/>
  <c r="H57" i="2"/>
  <c r="H56" i="2"/>
  <c r="H54" i="2"/>
  <c r="H53" i="2"/>
  <c r="A53" i="2"/>
  <c r="A54" i="2" s="1"/>
  <c r="A55" i="2" s="1"/>
  <c r="A56" i="2" s="1"/>
  <c r="A57" i="2" s="1"/>
  <c r="A58" i="2" s="1"/>
  <c r="A59" i="2" s="1"/>
  <c r="A60" i="2" s="1"/>
  <c r="A62" i="2" s="1"/>
  <c r="A63" i="2" s="1"/>
  <c r="H52" i="2"/>
  <c r="H51" i="2"/>
  <c r="H48" i="2"/>
  <c r="H47" i="2"/>
  <c r="A46" i="2"/>
  <c r="A47" i="2" s="1"/>
  <c r="A48" i="2" s="1"/>
  <c r="A51" i="2" s="1"/>
  <c r="A52" i="2" s="1"/>
  <c r="H45" i="2"/>
  <c r="F44" i="2"/>
  <c r="F46" i="2" s="1"/>
  <c r="E44" i="2"/>
  <c r="E46" i="2" s="1"/>
  <c r="H43" i="2"/>
  <c r="H42" i="2"/>
  <c r="D37" i="2"/>
  <c r="H37" i="2" s="1"/>
  <c r="G36" i="2"/>
  <c r="G44" i="2" s="1"/>
  <c r="G46" i="2" s="1"/>
  <c r="F36" i="2"/>
  <c r="E36" i="2"/>
  <c r="D36" i="2"/>
  <c r="D44" i="2" s="1"/>
  <c r="D46" i="2" s="1"/>
  <c r="H46" i="2" s="1"/>
  <c r="H35" i="2"/>
  <c r="H32" i="2"/>
  <c r="H24" i="2"/>
  <c r="G21" i="2"/>
  <c r="G25" i="2" s="1"/>
  <c r="G37" i="2" s="1"/>
  <c r="F21" i="2"/>
  <c r="F25" i="2" s="1"/>
  <c r="F37" i="2" s="1"/>
  <c r="E21" i="2"/>
  <c r="E25" i="2" s="1"/>
  <c r="E37" i="2" s="1"/>
  <c r="D21" i="2"/>
  <c r="D25" i="2" s="1"/>
  <c r="H20" i="2"/>
  <c r="H19" i="2"/>
  <c r="H18" i="2"/>
  <c r="H17" i="2"/>
  <c r="H16" i="2"/>
  <c r="H21" i="2" s="1"/>
  <c r="A16" i="2"/>
  <c r="A17" i="2" s="1"/>
  <c r="A18" i="2" s="1"/>
  <c r="A19" i="2" s="1"/>
  <c r="A20" i="2" s="1"/>
  <c r="A21" i="2" s="1"/>
  <c r="A24" i="2" s="1"/>
  <c r="A25" i="2" s="1"/>
  <c r="A28" i="2" s="1"/>
  <c r="A29" i="2" s="1"/>
  <c r="A30" i="2" s="1"/>
  <c r="A31" i="2" s="1"/>
  <c r="A32" i="2" s="1"/>
  <c r="A35" i="2" s="1"/>
  <c r="A36" i="2" s="1"/>
  <c r="A37" i="2" s="1"/>
  <c r="A38" i="2" s="1"/>
  <c r="A39" i="2" s="1"/>
  <c r="A40" i="2" s="1"/>
  <c r="A41" i="2" s="1"/>
  <c r="DH119" i="1"/>
  <c r="DG119" i="1"/>
  <c r="CW119" i="1"/>
  <c r="CQ119" i="1"/>
  <c r="CK119" i="1"/>
  <c r="CI119" i="1"/>
  <c r="CF119" i="1"/>
  <c r="BX119" i="1"/>
  <c r="CJ119" i="1" s="1"/>
  <c r="BW119" i="1"/>
  <c r="BT119" i="1"/>
  <c r="BN119" i="1"/>
  <c r="AR119" i="1"/>
  <c r="AM119" i="1"/>
  <c r="BY119" i="1" s="1"/>
  <c r="AL119" i="1"/>
  <c r="AK119" i="1"/>
  <c r="AJ119" i="1"/>
  <c r="BV119" i="1" s="1"/>
  <c r="CH119" i="1" s="1"/>
  <c r="AH119" i="1"/>
  <c r="AB119" i="1"/>
  <c r="AI119" i="1" s="1"/>
  <c r="V119" i="1"/>
  <c r="AS119" i="1" s="1"/>
  <c r="U119" i="1"/>
  <c r="T119" i="1"/>
  <c r="AQ119" i="1" s="1"/>
  <c r="S119" i="1"/>
  <c r="AP119" i="1" s="1"/>
  <c r="R119" i="1"/>
  <c r="Q119" i="1"/>
  <c r="K119" i="1"/>
  <c r="DG118" i="1"/>
  <c r="DH118" i="1" s="1"/>
  <c r="CW118" i="1"/>
  <c r="CQ118" i="1"/>
  <c r="CF118" i="1"/>
  <c r="BT118" i="1"/>
  <c r="BN118" i="1"/>
  <c r="AS118" i="1"/>
  <c r="AR118" i="1"/>
  <c r="AQ118" i="1"/>
  <c r="AH118" i="1"/>
  <c r="AB118" i="1"/>
  <c r="AM118" i="1" s="1"/>
  <c r="BY118" i="1" s="1"/>
  <c r="CK118" i="1" s="1"/>
  <c r="V118" i="1"/>
  <c r="U118" i="1"/>
  <c r="T118" i="1"/>
  <c r="S118" i="1"/>
  <c r="AP118" i="1" s="1"/>
  <c r="R118" i="1"/>
  <c r="Q118" i="1"/>
  <c r="K118" i="1"/>
  <c r="DH117" i="1"/>
  <c r="DG117" i="1"/>
  <c r="CW117" i="1"/>
  <c r="CQ117" i="1"/>
  <c r="CF117" i="1"/>
  <c r="BY117" i="1"/>
  <c r="CK117" i="1" s="1"/>
  <c r="BW117" i="1"/>
  <c r="CI117" i="1" s="1"/>
  <c r="BV117" i="1"/>
  <c r="CH117" i="1" s="1"/>
  <c r="BT117" i="1"/>
  <c r="BN117" i="1"/>
  <c r="AS117" i="1"/>
  <c r="AR117" i="1"/>
  <c r="AM117" i="1"/>
  <c r="AL117" i="1"/>
  <c r="BX117" i="1" s="1"/>
  <c r="CJ117" i="1" s="1"/>
  <c r="AK117" i="1"/>
  <c r="AJ117" i="1"/>
  <c r="AH117" i="1"/>
  <c r="AB117" i="1"/>
  <c r="AI117" i="1" s="1"/>
  <c r="V117" i="1"/>
  <c r="U117" i="1"/>
  <c r="T117" i="1"/>
  <c r="AQ117" i="1" s="1"/>
  <c r="S117" i="1"/>
  <c r="AP117" i="1" s="1"/>
  <c r="R117" i="1"/>
  <c r="Q117" i="1"/>
  <c r="K117" i="1"/>
  <c r="DH116" i="1"/>
  <c r="DG116" i="1"/>
  <c r="CW116" i="1"/>
  <c r="CQ116" i="1"/>
  <c r="CK116" i="1"/>
  <c r="CH116" i="1"/>
  <c r="CF116" i="1"/>
  <c r="BT116" i="1"/>
  <c r="BN116" i="1"/>
  <c r="AT116" i="1"/>
  <c r="AS116" i="1"/>
  <c r="AM116" i="1"/>
  <c r="BY116" i="1" s="1"/>
  <c r="AL116" i="1"/>
  <c r="BX116" i="1" s="1"/>
  <c r="CJ116" i="1" s="1"/>
  <c r="AK116" i="1"/>
  <c r="BW116" i="1" s="1"/>
  <c r="CI116" i="1" s="1"/>
  <c r="AJ116" i="1"/>
  <c r="BV116" i="1" s="1"/>
  <c r="AI116" i="1"/>
  <c r="AH116" i="1"/>
  <c r="AB116" i="1"/>
  <c r="V116" i="1"/>
  <c r="U116" i="1"/>
  <c r="AR116" i="1" s="1"/>
  <c r="T116" i="1"/>
  <c r="AQ116" i="1" s="1"/>
  <c r="S116" i="1"/>
  <c r="AP116" i="1" s="1"/>
  <c r="R116" i="1"/>
  <c r="AO116" i="1" s="1"/>
  <c r="Q116" i="1"/>
  <c r="K116" i="1"/>
  <c r="DH115" i="1"/>
  <c r="DG115" i="1"/>
  <c r="CW115" i="1"/>
  <c r="CQ115" i="1"/>
  <c r="CF115" i="1"/>
  <c r="BY115" i="1"/>
  <c r="CK115" i="1" s="1"/>
  <c r="BT115" i="1"/>
  <c r="BN115" i="1"/>
  <c r="AO115" i="1"/>
  <c r="AM115" i="1"/>
  <c r="AI115" i="1"/>
  <c r="AH115" i="1"/>
  <c r="AB115" i="1"/>
  <c r="V115" i="1"/>
  <c r="AS115" i="1" s="1"/>
  <c r="U115" i="1"/>
  <c r="AR115" i="1" s="1"/>
  <c r="T115" i="1"/>
  <c r="AQ115" i="1" s="1"/>
  <c r="S115" i="1"/>
  <c r="R115" i="1"/>
  <c r="Q115" i="1"/>
  <c r="K115" i="1"/>
  <c r="DH114" i="1"/>
  <c r="DG114" i="1"/>
  <c r="CW114" i="1"/>
  <c r="CQ114" i="1"/>
  <c r="CK114" i="1"/>
  <c r="CF114" i="1"/>
  <c r="BZ114" i="1"/>
  <c r="BY114" i="1"/>
  <c r="BX114" i="1"/>
  <c r="CJ114" i="1" s="1"/>
  <c r="BV114" i="1"/>
  <c r="CH114" i="1" s="1"/>
  <c r="BU114" i="1"/>
  <c r="CG114" i="1" s="1"/>
  <c r="BT114" i="1"/>
  <c r="BN114" i="1"/>
  <c r="AP114" i="1"/>
  <c r="AO114" i="1"/>
  <c r="AN114" i="1"/>
  <c r="AM114" i="1"/>
  <c r="AL114" i="1"/>
  <c r="AK114" i="1"/>
  <c r="BW114" i="1" s="1"/>
  <c r="CI114" i="1" s="1"/>
  <c r="AJ114" i="1"/>
  <c r="AH114" i="1"/>
  <c r="AB114" i="1"/>
  <c r="AI114" i="1" s="1"/>
  <c r="V114" i="1"/>
  <c r="AS114" i="1" s="1"/>
  <c r="U114" i="1"/>
  <c r="AR114" i="1" s="1"/>
  <c r="T114" i="1"/>
  <c r="S114" i="1"/>
  <c r="R114" i="1"/>
  <c r="Q114" i="1"/>
  <c r="K114" i="1"/>
  <c r="DG113" i="1"/>
  <c r="CW113" i="1"/>
  <c r="DH113" i="1" s="1"/>
  <c r="CQ113" i="1"/>
  <c r="CF113" i="1"/>
  <c r="BT113" i="1"/>
  <c r="BN113" i="1"/>
  <c r="AQ113" i="1"/>
  <c r="AP113" i="1"/>
  <c r="AO113" i="1"/>
  <c r="AH113" i="1"/>
  <c r="AB113" i="1"/>
  <c r="V113" i="1"/>
  <c r="AS113" i="1" s="1"/>
  <c r="U113" i="1"/>
  <c r="AR113" i="1" s="1"/>
  <c r="T113" i="1"/>
  <c r="S113" i="1"/>
  <c r="R113" i="1"/>
  <c r="Q113" i="1"/>
  <c r="K113" i="1"/>
  <c r="DG112" i="1"/>
  <c r="CW112" i="1"/>
  <c r="DH112" i="1" s="1"/>
  <c r="CQ112" i="1"/>
  <c r="CF112" i="1"/>
  <c r="BT112" i="1"/>
  <c r="BN112" i="1"/>
  <c r="AR112" i="1"/>
  <c r="AQ112" i="1"/>
  <c r="AO112" i="1"/>
  <c r="AJ112" i="1"/>
  <c r="BV112" i="1" s="1"/>
  <c r="CH112" i="1" s="1"/>
  <c r="AH112" i="1"/>
  <c r="AB112" i="1"/>
  <c r="V112" i="1"/>
  <c r="W112" i="1" s="1"/>
  <c r="U112" i="1"/>
  <c r="T112" i="1"/>
  <c r="S112" i="1"/>
  <c r="AP112" i="1" s="1"/>
  <c r="R112" i="1"/>
  <c r="Q112" i="1"/>
  <c r="K112" i="1"/>
  <c r="DG111" i="1"/>
  <c r="CW111" i="1"/>
  <c r="CQ111" i="1"/>
  <c r="CF111" i="1"/>
  <c r="BX111" i="1"/>
  <c r="CJ111" i="1" s="1"/>
  <c r="BV111" i="1"/>
  <c r="CH111" i="1" s="1"/>
  <c r="BU111" i="1"/>
  <c r="BT111" i="1"/>
  <c r="BN111" i="1"/>
  <c r="AP111" i="1"/>
  <c r="AO111" i="1"/>
  <c r="AM111" i="1"/>
  <c r="BY111" i="1" s="1"/>
  <c r="CK111" i="1" s="1"/>
  <c r="AK111" i="1"/>
  <c r="BW111" i="1" s="1"/>
  <c r="CI111" i="1" s="1"/>
  <c r="AJ111" i="1"/>
  <c r="AI111" i="1"/>
  <c r="AH111" i="1"/>
  <c r="AB111" i="1"/>
  <c r="AL111" i="1" s="1"/>
  <c r="V111" i="1"/>
  <c r="AS111" i="1" s="1"/>
  <c r="U111" i="1"/>
  <c r="AR111" i="1" s="1"/>
  <c r="T111" i="1"/>
  <c r="S111" i="1"/>
  <c r="R111" i="1"/>
  <c r="Q111" i="1"/>
  <c r="K111" i="1"/>
  <c r="DG110" i="1"/>
  <c r="DH110" i="1" s="1"/>
  <c r="CW110" i="1"/>
  <c r="CQ110" i="1"/>
  <c r="CF110" i="1"/>
  <c r="BT110" i="1"/>
  <c r="BN110" i="1"/>
  <c r="AR110" i="1"/>
  <c r="AQ110" i="1"/>
  <c r="AP110" i="1"/>
  <c r="AO110" i="1"/>
  <c r="AH110" i="1"/>
  <c r="AB110" i="1"/>
  <c r="W110" i="1"/>
  <c r="V110" i="1"/>
  <c r="U110" i="1"/>
  <c r="T110" i="1"/>
  <c r="S110" i="1"/>
  <c r="R110" i="1"/>
  <c r="Q110" i="1"/>
  <c r="K110" i="1"/>
  <c r="DG109" i="1"/>
  <c r="DH109" i="1" s="1"/>
  <c r="CW109" i="1"/>
  <c r="CQ109" i="1"/>
  <c r="CF109" i="1"/>
  <c r="BT109" i="1"/>
  <c r="BN109" i="1"/>
  <c r="AR109" i="1"/>
  <c r="AQ109" i="1"/>
  <c r="AP109" i="1"/>
  <c r="AO109" i="1"/>
  <c r="AI109" i="1"/>
  <c r="AH109" i="1"/>
  <c r="AB109" i="1"/>
  <c r="V109" i="1"/>
  <c r="W109" i="1" s="1"/>
  <c r="U109" i="1"/>
  <c r="T109" i="1"/>
  <c r="S109" i="1"/>
  <c r="R109" i="1"/>
  <c r="Q109" i="1"/>
  <c r="K109" i="1"/>
  <c r="DG108" i="1"/>
  <c r="DH108" i="1" s="1"/>
  <c r="CW108" i="1"/>
  <c r="CQ108" i="1"/>
  <c r="CG108" i="1"/>
  <c r="CF108" i="1"/>
  <c r="BT108" i="1"/>
  <c r="BN108" i="1"/>
  <c r="AS108" i="1"/>
  <c r="AR108" i="1"/>
  <c r="AQ108" i="1"/>
  <c r="AM108" i="1"/>
  <c r="BY108" i="1" s="1"/>
  <c r="CK108" i="1" s="1"/>
  <c r="AL108" i="1"/>
  <c r="BX108" i="1" s="1"/>
  <c r="CJ108" i="1" s="1"/>
  <c r="AK108" i="1"/>
  <c r="BW108" i="1" s="1"/>
  <c r="CI108" i="1" s="1"/>
  <c r="AJ108" i="1"/>
  <c r="AI108" i="1"/>
  <c r="BU108" i="1" s="1"/>
  <c r="AH108" i="1"/>
  <c r="AB108" i="1"/>
  <c r="V108" i="1"/>
  <c r="U108" i="1"/>
  <c r="T108" i="1"/>
  <c r="S108" i="1"/>
  <c r="AP108" i="1" s="1"/>
  <c r="R108" i="1"/>
  <c r="Q108" i="1"/>
  <c r="K108" i="1"/>
  <c r="DG107" i="1"/>
  <c r="CW107" i="1"/>
  <c r="DH107" i="1" s="1"/>
  <c r="CQ107" i="1"/>
  <c r="CJ107" i="1"/>
  <c r="CI107" i="1"/>
  <c r="CH107" i="1"/>
  <c r="CF107" i="1"/>
  <c r="BY107" i="1"/>
  <c r="CK107" i="1" s="1"/>
  <c r="BU107" i="1"/>
  <c r="BT107" i="1"/>
  <c r="BN107" i="1"/>
  <c r="AR107" i="1"/>
  <c r="AQ107" i="1"/>
  <c r="AM107" i="1"/>
  <c r="AS107" i="1" s="1"/>
  <c r="AL107" i="1"/>
  <c r="BX107" i="1" s="1"/>
  <c r="AK107" i="1"/>
  <c r="BW107" i="1" s="1"/>
  <c r="AJ107" i="1"/>
  <c r="BV107" i="1" s="1"/>
  <c r="AI107" i="1"/>
  <c r="AH107" i="1"/>
  <c r="AB107" i="1"/>
  <c r="V107" i="1"/>
  <c r="U107" i="1"/>
  <c r="T107" i="1"/>
  <c r="S107" i="1"/>
  <c r="AP107" i="1" s="1"/>
  <c r="R107" i="1"/>
  <c r="Q107" i="1"/>
  <c r="K107" i="1"/>
  <c r="DH106" i="1"/>
  <c r="DG106" i="1"/>
  <c r="CW106" i="1"/>
  <c r="CQ106" i="1"/>
  <c r="CI106" i="1"/>
  <c r="CF106" i="1"/>
  <c r="BV106" i="1"/>
  <c r="CH106" i="1" s="1"/>
  <c r="BT106" i="1"/>
  <c r="BN106" i="1"/>
  <c r="AS106" i="1"/>
  <c r="AR106" i="1"/>
  <c r="AP106" i="1"/>
  <c r="AO106" i="1"/>
  <c r="AM106" i="1"/>
  <c r="BY106" i="1" s="1"/>
  <c r="CK106" i="1" s="1"/>
  <c r="AL106" i="1"/>
  <c r="BX106" i="1" s="1"/>
  <c r="CJ106" i="1" s="1"/>
  <c r="AK106" i="1"/>
  <c r="BW106" i="1" s="1"/>
  <c r="AJ106" i="1"/>
  <c r="AI106" i="1"/>
  <c r="BU106" i="1" s="1"/>
  <c r="CG106" i="1" s="1"/>
  <c r="AH106" i="1"/>
  <c r="AB106" i="1"/>
  <c r="V106" i="1"/>
  <c r="U106" i="1"/>
  <c r="T106" i="1"/>
  <c r="AQ106" i="1" s="1"/>
  <c r="S106" i="1"/>
  <c r="R106" i="1"/>
  <c r="Q106" i="1"/>
  <c r="K106" i="1"/>
  <c r="DG105" i="1"/>
  <c r="CW105" i="1"/>
  <c r="DH105" i="1" s="1"/>
  <c r="CQ105" i="1"/>
  <c r="CK105" i="1"/>
  <c r="CJ105" i="1"/>
  <c r="CI105" i="1"/>
  <c r="CF105" i="1"/>
  <c r="BV105" i="1"/>
  <c r="CH105" i="1" s="1"/>
  <c r="BT105" i="1"/>
  <c r="BN105" i="1"/>
  <c r="AO105" i="1"/>
  <c r="AM105" i="1"/>
  <c r="BY105" i="1" s="1"/>
  <c r="AL105" i="1"/>
  <c r="BX105" i="1" s="1"/>
  <c r="AK105" i="1"/>
  <c r="BW105" i="1" s="1"/>
  <c r="AJ105" i="1"/>
  <c r="AI105" i="1"/>
  <c r="BU105" i="1" s="1"/>
  <c r="AH105" i="1"/>
  <c r="AB105" i="1"/>
  <c r="V105" i="1"/>
  <c r="AS105" i="1" s="1"/>
  <c r="U105" i="1"/>
  <c r="AR105" i="1" s="1"/>
  <c r="T105" i="1"/>
  <c r="AQ105" i="1" s="1"/>
  <c r="S105" i="1"/>
  <c r="AP105" i="1" s="1"/>
  <c r="R105" i="1"/>
  <c r="Q105" i="1"/>
  <c r="K105" i="1"/>
  <c r="DG104" i="1"/>
  <c r="CW104" i="1"/>
  <c r="CQ104" i="1"/>
  <c r="CK104" i="1"/>
  <c r="CJ104" i="1"/>
  <c r="CG104" i="1"/>
  <c r="CF104" i="1"/>
  <c r="BX104" i="1"/>
  <c r="BW104" i="1"/>
  <c r="CI104" i="1" s="1"/>
  <c r="BU104" i="1"/>
  <c r="BT104" i="1"/>
  <c r="BN104" i="1"/>
  <c r="AR104" i="1"/>
  <c r="AQ104" i="1"/>
  <c r="AT104" i="1" s="1"/>
  <c r="AP104" i="1"/>
  <c r="AM104" i="1"/>
  <c r="BY104" i="1" s="1"/>
  <c r="AL104" i="1"/>
  <c r="AK104" i="1"/>
  <c r="AJ104" i="1"/>
  <c r="AI104" i="1"/>
  <c r="AH104" i="1"/>
  <c r="AB104" i="1"/>
  <c r="V104" i="1"/>
  <c r="AS104" i="1" s="1"/>
  <c r="U104" i="1"/>
  <c r="T104" i="1"/>
  <c r="S104" i="1"/>
  <c r="R104" i="1"/>
  <c r="AO104" i="1" s="1"/>
  <c r="Q104" i="1"/>
  <c r="K104" i="1"/>
  <c r="DG103" i="1"/>
  <c r="CW103" i="1"/>
  <c r="DH103" i="1" s="1"/>
  <c r="CQ103" i="1"/>
  <c r="CF103" i="1"/>
  <c r="BT103" i="1"/>
  <c r="BN103" i="1"/>
  <c r="AS103" i="1"/>
  <c r="AQ103" i="1"/>
  <c r="AP103" i="1"/>
  <c r="AH103" i="1"/>
  <c r="AB103" i="1"/>
  <c r="V103" i="1"/>
  <c r="U103" i="1"/>
  <c r="AR103" i="1" s="1"/>
  <c r="T103" i="1"/>
  <c r="S103" i="1"/>
  <c r="R103" i="1"/>
  <c r="Q103" i="1"/>
  <c r="K103" i="1"/>
  <c r="DG102" i="1"/>
  <c r="CW102" i="1"/>
  <c r="DH102" i="1" s="1"/>
  <c r="CQ102" i="1"/>
  <c r="CF102" i="1"/>
  <c r="BX102" i="1"/>
  <c r="CJ102" i="1" s="1"/>
  <c r="BT102" i="1"/>
  <c r="BN102" i="1"/>
  <c r="AS102" i="1"/>
  <c r="AR102" i="1"/>
  <c r="AO102" i="1"/>
  <c r="AM102" i="1"/>
  <c r="BY102" i="1" s="1"/>
  <c r="CK102" i="1" s="1"/>
  <c r="AL102" i="1"/>
  <c r="AH102" i="1"/>
  <c r="AB102" i="1"/>
  <c r="V102" i="1"/>
  <c r="U102" i="1"/>
  <c r="T102" i="1"/>
  <c r="AQ102" i="1" s="1"/>
  <c r="S102" i="1"/>
  <c r="R102" i="1"/>
  <c r="Q102" i="1"/>
  <c r="K102" i="1"/>
  <c r="DH101" i="1"/>
  <c r="DG101" i="1"/>
  <c r="CW101" i="1"/>
  <c r="CQ101" i="1"/>
  <c r="CF101" i="1"/>
  <c r="BT101" i="1"/>
  <c r="BN101" i="1"/>
  <c r="AS101" i="1"/>
  <c r="AR101" i="1"/>
  <c r="AQ101" i="1"/>
  <c r="AP101" i="1"/>
  <c r="AO101" i="1"/>
  <c r="AH101" i="1"/>
  <c r="AB101" i="1"/>
  <c r="V101" i="1"/>
  <c r="U101" i="1"/>
  <c r="T101" i="1"/>
  <c r="W101" i="1" s="1"/>
  <c r="S101" i="1"/>
  <c r="R101" i="1"/>
  <c r="Q101" i="1"/>
  <c r="K101" i="1"/>
  <c r="DH100" i="1"/>
  <c r="DG100" i="1"/>
  <c r="CW100" i="1"/>
  <c r="CQ100" i="1"/>
  <c r="CF100" i="1"/>
  <c r="BV100" i="1"/>
  <c r="CH100" i="1" s="1"/>
  <c r="BT100" i="1"/>
  <c r="BN100" i="1"/>
  <c r="AQ100" i="1"/>
  <c r="AO100" i="1"/>
  <c r="AJ100" i="1"/>
  <c r="AI100" i="1"/>
  <c r="AH100" i="1"/>
  <c r="AB100" i="1"/>
  <c r="V100" i="1"/>
  <c r="U100" i="1"/>
  <c r="AR100" i="1" s="1"/>
  <c r="T100" i="1"/>
  <c r="S100" i="1"/>
  <c r="AP100" i="1" s="1"/>
  <c r="R100" i="1"/>
  <c r="W100" i="1" s="1"/>
  <c r="Q100" i="1"/>
  <c r="K100" i="1"/>
  <c r="DH99" i="1"/>
  <c r="DG99" i="1"/>
  <c r="CW99" i="1"/>
  <c r="CQ99" i="1"/>
  <c r="CF99" i="1"/>
  <c r="BW99" i="1"/>
  <c r="CI99" i="1" s="1"/>
  <c r="BU99" i="1"/>
  <c r="CG99" i="1" s="1"/>
  <c r="BT99" i="1"/>
  <c r="BN99" i="1"/>
  <c r="AR99" i="1"/>
  <c r="AP99" i="1"/>
  <c r="AO99" i="1"/>
  <c r="AK99" i="1"/>
  <c r="AJ99" i="1"/>
  <c r="BV99" i="1" s="1"/>
  <c r="CH99" i="1" s="1"/>
  <c r="AI99" i="1"/>
  <c r="AH99" i="1"/>
  <c r="AB99" i="1"/>
  <c r="V99" i="1"/>
  <c r="AS99" i="1" s="1"/>
  <c r="U99" i="1"/>
  <c r="T99" i="1"/>
  <c r="AQ99" i="1" s="1"/>
  <c r="S99" i="1"/>
  <c r="R99" i="1"/>
  <c r="W99" i="1" s="1"/>
  <c r="Q99" i="1"/>
  <c r="K99" i="1"/>
  <c r="DG98" i="1"/>
  <c r="CW98" i="1"/>
  <c r="DH98" i="1" s="1"/>
  <c r="CQ98" i="1"/>
  <c r="CF98" i="1"/>
  <c r="BT98" i="1"/>
  <c r="BN98" i="1"/>
  <c r="AR98" i="1"/>
  <c r="AQ98" i="1"/>
  <c r="AP98" i="1"/>
  <c r="AH98" i="1"/>
  <c r="AB98" i="1"/>
  <c r="W98" i="1"/>
  <c r="V98" i="1"/>
  <c r="U98" i="1"/>
  <c r="T98" i="1"/>
  <c r="S98" i="1"/>
  <c r="R98" i="1"/>
  <c r="AO98" i="1" s="1"/>
  <c r="Q98" i="1"/>
  <c r="K98" i="1"/>
  <c r="DH97" i="1"/>
  <c r="DG97" i="1"/>
  <c r="CW97" i="1"/>
  <c r="CQ97" i="1"/>
  <c r="CF97" i="1"/>
  <c r="BT97" i="1"/>
  <c r="BN97" i="1"/>
  <c r="AQ97" i="1"/>
  <c r="AM97" i="1"/>
  <c r="BY97" i="1" s="1"/>
  <c r="CK97" i="1" s="1"/>
  <c r="AL97" i="1"/>
  <c r="BX97" i="1" s="1"/>
  <c r="CJ97" i="1" s="1"/>
  <c r="AK97" i="1"/>
  <c r="BW97" i="1" s="1"/>
  <c r="CI97" i="1" s="1"/>
  <c r="AJ97" i="1"/>
  <c r="BV97" i="1" s="1"/>
  <c r="CH97" i="1" s="1"/>
  <c r="AI97" i="1"/>
  <c r="AH97" i="1"/>
  <c r="AB97" i="1"/>
  <c r="V97" i="1"/>
  <c r="AS97" i="1" s="1"/>
  <c r="U97" i="1"/>
  <c r="AR97" i="1" s="1"/>
  <c r="T97" i="1"/>
  <c r="S97" i="1"/>
  <c r="AP97" i="1" s="1"/>
  <c r="R97" i="1"/>
  <c r="Q97" i="1"/>
  <c r="K97" i="1"/>
  <c r="DH96" i="1"/>
  <c r="DG96" i="1"/>
  <c r="CW96" i="1"/>
  <c r="CQ96" i="1"/>
  <c r="CK96" i="1"/>
  <c r="CJ96" i="1"/>
  <c r="CI96" i="1"/>
  <c r="CH96" i="1"/>
  <c r="CG96" i="1"/>
  <c r="CL96" i="1" s="1"/>
  <c r="CF96" i="1"/>
  <c r="BZ96" i="1"/>
  <c r="BX96" i="1"/>
  <c r="BW96" i="1"/>
  <c r="BT96" i="1"/>
  <c r="BN96" i="1"/>
  <c r="AN96" i="1"/>
  <c r="AM96" i="1"/>
  <c r="BY96" i="1" s="1"/>
  <c r="AL96" i="1"/>
  <c r="AK96" i="1"/>
  <c r="AJ96" i="1"/>
  <c r="BV96" i="1" s="1"/>
  <c r="AI96" i="1"/>
  <c r="BU96" i="1" s="1"/>
  <c r="AH96" i="1"/>
  <c r="AB96" i="1"/>
  <c r="V96" i="1"/>
  <c r="AS96" i="1" s="1"/>
  <c r="U96" i="1"/>
  <c r="AR96" i="1" s="1"/>
  <c r="T96" i="1"/>
  <c r="S96" i="1"/>
  <c r="AP96" i="1" s="1"/>
  <c r="R96" i="1"/>
  <c r="AO96" i="1" s="1"/>
  <c r="Q96" i="1"/>
  <c r="K96" i="1"/>
  <c r="DH95" i="1"/>
  <c r="DG95" i="1"/>
  <c r="CW95" i="1"/>
  <c r="CQ95" i="1"/>
  <c r="CF95" i="1"/>
  <c r="BW95" i="1"/>
  <c r="CI95" i="1" s="1"/>
  <c r="BT95" i="1"/>
  <c r="BN95" i="1"/>
  <c r="AM95" i="1"/>
  <c r="BY95" i="1" s="1"/>
  <c r="CK95" i="1" s="1"/>
  <c r="AK95" i="1"/>
  <c r="AH95" i="1"/>
  <c r="AB95" i="1"/>
  <c r="V95" i="1"/>
  <c r="AS95" i="1" s="1"/>
  <c r="U95" i="1"/>
  <c r="T95" i="1"/>
  <c r="AQ95" i="1" s="1"/>
  <c r="S95" i="1"/>
  <c r="AP95" i="1" s="1"/>
  <c r="R95" i="1"/>
  <c r="AO95" i="1" s="1"/>
  <c r="Q95" i="1"/>
  <c r="K95" i="1"/>
  <c r="DG94" i="1"/>
  <c r="CW94" i="1"/>
  <c r="DH94" i="1" s="1"/>
  <c r="CQ94" i="1"/>
  <c r="CF94" i="1"/>
  <c r="BT94" i="1"/>
  <c r="BN94" i="1"/>
  <c r="AH94" i="1"/>
  <c r="AB94" i="1"/>
  <c r="AI94" i="1" s="1"/>
  <c r="V94" i="1"/>
  <c r="AS94" i="1" s="1"/>
  <c r="U94" i="1"/>
  <c r="AR94" i="1" s="1"/>
  <c r="T94" i="1"/>
  <c r="AQ94" i="1" s="1"/>
  <c r="S94" i="1"/>
  <c r="AP94" i="1" s="1"/>
  <c r="R94" i="1"/>
  <c r="Q94" i="1"/>
  <c r="K94" i="1"/>
  <c r="DG93" i="1"/>
  <c r="CW93" i="1"/>
  <c r="DH93" i="1" s="1"/>
  <c r="CQ93" i="1"/>
  <c r="CF93" i="1"/>
  <c r="BT93" i="1"/>
  <c r="BN93" i="1"/>
  <c r="AQ93" i="1"/>
  <c r="AP93" i="1"/>
  <c r="AO93" i="1"/>
  <c r="AH93" i="1"/>
  <c r="AB93" i="1"/>
  <c r="V93" i="1"/>
  <c r="U93" i="1"/>
  <c r="AR93" i="1" s="1"/>
  <c r="T93" i="1"/>
  <c r="S93" i="1"/>
  <c r="R93" i="1"/>
  <c r="Q93" i="1"/>
  <c r="K93" i="1"/>
  <c r="DG92" i="1"/>
  <c r="CW92" i="1"/>
  <c r="CQ92" i="1"/>
  <c r="CF92" i="1"/>
  <c r="BT92" i="1"/>
  <c r="BN92" i="1"/>
  <c r="AO92" i="1"/>
  <c r="AL92" i="1"/>
  <c r="BX92" i="1" s="1"/>
  <c r="CJ92" i="1" s="1"/>
  <c r="AJ92" i="1"/>
  <c r="BV92" i="1" s="1"/>
  <c r="CH92" i="1" s="1"/>
  <c r="AH92" i="1"/>
  <c r="AB92" i="1"/>
  <c r="V92" i="1"/>
  <c r="AS92" i="1" s="1"/>
  <c r="U92" i="1"/>
  <c r="AR92" i="1" s="1"/>
  <c r="T92" i="1"/>
  <c r="AQ92" i="1" s="1"/>
  <c r="S92" i="1"/>
  <c r="R92" i="1"/>
  <c r="Q92" i="1"/>
  <c r="K92" i="1"/>
  <c r="DH91" i="1"/>
  <c r="DG91" i="1"/>
  <c r="CW91" i="1"/>
  <c r="CQ91" i="1"/>
  <c r="CF91" i="1"/>
  <c r="BY91" i="1"/>
  <c r="CK91" i="1" s="1"/>
  <c r="BV91" i="1"/>
  <c r="CH91" i="1" s="1"/>
  <c r="BT91" i="1"/>
  <c r="BN91" i="1"/>
  <c r="AR91" i="1"/>
  <c r="AQ91" i="1"/>
  <c r="AP91" i="1"/>
  <c r="AO91" i="1"/>
  <c r="AM91" i="1"/>
  <c r="AK91" i="1"/>
  <c r="BW91" i="1" s="1"/>
  <c r="CI91" i="1" s="1"/>
  <c r="AJ91" i="1"/>
  <c r="AI91" i="1"/>
  <c r="AH91" i="1"/>
  <c r="AB91" i="1"/>
  <c r="AL91" i="1" s="1"/>
  <c r="BX91" i="1" s="1"/>
  <c r="CJ91" i="1" s="1"/>
  <c r="V91" i="1"/>
  <c r="U91" i="1"/>
  <c r="T91" i="1"/>
  <c r="S91" i="1"/>
  <c r="R91" i="1"/>
  <c r="Q91" i="1"/>
  <c r="K91" i="1"/>
  <c r="DG90" i="1"/>
  <c r="CW90" i="1"/>
  <c r="DH90" i="1" s="1"/>
  <c r="CQ90" i="1"/>
  <c r="CF90" i="1"/>
  <c r="BT90" i="1"/>
  <c r="BN90" i="1"/>
  <c r="AR90" i="1"/>
  <c r="AQ90" i="1"/>
  <c r="AP90" i="1"/>
  <c r="AO90" i="1"/>
  <c r="AH90" i="1"/>
  <c r="AB90" i="1"/>
  <c r="V90" i="1"/>
  <c r="W90" i="1" s="1"/>
  <c r="U90" i="1"/>
  <c r="T90" i="1"/>
  <c r="S90" i="1"/>
  <c r="R90" i="1"/>
  <c r="Q90" i="1"/>
  <c r="K90" i="1"/>
  <c r="DG89" i="1"/>
  <c r="CW89" i="1"/>
  <c r="CQ89" i="1"/>
  <c r="CF89" i="1"/>
  <c r="BT89" i="1"/>
  <c r="BN89" i="1"/>
  <c r="AR89" i="1"/>
  <c r="AQ89" i="1"/>
  <c r="AP89" i="1"/>
  <c r="AO89" i="1"/>
  <c r="AM89" i="1"/>
  <c r="BY89" i="1" s="1"/>
  <c r="CK89" i="1" s="1"/>
  <c r="AH89" i="1"/>
  <c r="AB89" i="1"/>
  <c r="V89" i="1"/>
  <c r="AS89" i="1" s="1"/>
  <c r="U89" i="1"/>
  <c r="T89" i="1"/>
  <c r="S89" i="1"/>
  <c r="R89" i="1"/>
  <c r="W89" i="1" s="1"/>
  <c r="Q89" i="1"/>
  <c r="K89" i="1"/>
  <c r="DG88" i="1"/>
  <c r="CW88" i="1"/>
  <c r="CQ88" i="1"/>
  <c r="CK88" i="1"/>
  <c r="CI88" i="1"/>
  <c r="CF88" i="1"/>
  <c r="BT88" i="1"/>
  <c r="BN88" i="1"/>
  <c r="AS88" i="1"/>
  <c r="AR88" i="1"/>
  <c r="AQ88" i="1"/>
  <c r="AM88" i="1"/>
  <c r="BY88" i="1" s="1"/>
  <c r="AL88" i="1"/>
  <c r="BX88" i="1" s="1"/>
  <c r="CJ88" i="1" s="1"/>
  <c r="AH88" i="1"/>
  <c r="AB88" i="1"/>
  <c r="AK88" i="1" s="1"/>
  <c r="BW88" i="1" s="1"/>
  <c r="V88" i="1"/>
  <c r="U88" i="1"/>
  <c r="T88" i="1"/>
  <c r="S88" i="1"/>
  <c r="AP88" i="1" s="1"/>
  <c r="R88" i="1"/>
  <c r="Q88" i="1"/>
  <c r="K88" i="1"/>
  <c r="DG87" i="1"/>
  <c r="CW87" i="1"/>
  <c r="DH87" i="1" s="1"/>
  <c r="CQ87" i="1"/>
  <c r="CF87" i="1"/>
  <c r="BT87" i="1"/>
  <c r="BN87" i="1"/>
  <c r="AR87" i="1"/>
  <c r="AO87" i="1"/>
  <c r="AH87" i="1"/>
  <c r="AB87" i="1"/>
  <c r="V87" i="1"/>
  <c r="U87" i="1"/>
  <c r="T87" i="1"/>
  <c r="AQ87" i="1" s="1"/>
  <c r="S87" i="1"/>
  <c r="AP87" i="1" s="1"/>
  <c r="R87" i="1"/>
  <c r="Q87" i="1"/>
  <c r="K87" i="1"/>
  <c r="DG86" i="1"/>
  <c r="DH86" i="1" s="1"/>
  <c r="CW86" i="1"/>
  <c r="CQ86" i="1"/>
  <c r="CK86" i="1"/>
  <c r="CF86" i="1"/>
  <c r="BV86" i="1"/>
  <c r="CH86" i="1" s="1"/>
  <c r="BT86" i="1"/>
  <c r="BN86" i="1"/>
  <c r="AS86" i="1"/>
  <c r="AM86" i="1"/>
  <c r="BY86" i="1" s="1"/>
  <c r="AL86" i="1"/>
  <c r="BX86" i="1" s="1"/>
  <c r="CJ86" i="1" s="1"/>
  <c r="AK86" i="1"/>
  <c r="BW86" i="1" s="1"/>
  <c r="CI86" i="1" s="1"/>
  <c r="AJ86" i="1"/>
  <c r="AI86" i="1"/>
  <c r="AH86" i="1"/>
  <c r="AB86" i="1"/>
  <c r="V86" i="1"/>
  <c r="U86" i="1"/>
  <c r="AR86" i="1" s="1"/>
  <c r="T86" i="1"/>
  <c r="AQ86" i="1" s="1"/>
  <c r="S86" i="1"/>
  <c r="AP86" i="1" s="1"/>
  <c r="R86" i="1"/>
  <c r="Q86" i="1"/>
  <c r="K86" i="1"/>
  <c r="DH85" i="1"/>
  <c r="DG85" i="1"/>
  <c r="CW85" i="1"/>
  <c r="CQ85" i="1"/>
  <c r="CF85" i="1"/>
  <c r="BU85" i="1"/>
  <c r="BT85" i="1"/>
  <c r="BN85" i="1"/>
  <c r="AS85" i="1"/>
  <c r="AR85" i="1"/>
  <c r="AQ85" i="1"/>
  <c r="AM85" i="1"/>
  <c r="BY85" i="1" s="1"/>
  <c r="CK85" i="1" s="1"/>
  <c r="AL85" i="1"/>
  <c r="BX85" i="1" s="1"/>
  <c r="CJ85" i="1" s="1"/>
  <c r="AK85" i="1"/>
  <c r="BW85" i="1" s="1"/>
  <c r="CI85" i="1" s="1"/>
  <c r="AJ85" i="1"/>
  <c r="BV85" i="1" s="1"/>
  <c r="CH85" i="1" s="1"/>
  <c r="AI85" i="1"/>
  <c r="AH85" i="1"/>
  <c r="AB85" i="1"/>
  <c r="V85" i="1"/>
  <c r="U85" i="1"/>
  <c r="T85" i="1"/>
  <c r="S85" i="1"/>
  <c r="AP85" i="1" s="1"/>
  <c r="R85" i="1"/>
  <c r="Q85" i="1"/>
  <c r="K85" i="1"/>
  <c r="DH84" i="1"/>
  <c r="DG84" i="1"/>
  <c r="CW84" i="1"/>
  <c r="CQ84" i="1"/>
  <c r="CI84" i="1"/>
  <c r="CG84" i="1"/>
  <c r="CF84" i="1"/>
  <c r="BX84" i="1"/>
  <c r="CJ84" i="1" s="1"/>
  <c r="BU84" i="1"/>
  <c r="BT84" i="1"/>
  <c r="BN84" i="1"/>
  <c r="AR84" i="1"/>
  <c r="AQ84" i="1"/>
  <c r="AP84" i="1"/>
  <c r="AM84" i="1"/>
  <c r="BY84" i="1" s="1"/>
  <c r="CK84" i="1" s="1"/>
  <c r="AL84" i="1"/>
  <c r="AK84" i="1"/>
  <c r="BW84" i="1" s="1"/>
  <c r="AJ84" i="1"/>
  <c r="AI84" i="1"/>
  <c r="AH84" i="1"/>
  <c r="AB84" i="1"/>
  <c r="V84" i="1"/>
  <c r="AS84" i="1" s="1"/>
  <c r="U84" i="1"/>
  <c r="T84" i="1"/>
  <c r="S84" i="1"/>
  <c r="R84" i="1"/>
  <c r="AO84" i="1" s="1"/>
  <c r="AT84" i="1" s="1"/>
  <c r="Q84" i="1"/>
  <c r="K84" i="1"/>
  <c r="DG83" i="1"/>
  <c r="CW83" i="1"/>
  <c r="CQ83" i="1"/>
  <c r="CF83" i="1"/>
  <c r="BT83" i="1"/>
  <c r="BN83" i="1"/>
  <c r="AR83" i="1"/>
  <c r="AQ83" i="1"/>
  <c r="AO83" i="1"/>
  <c r="AH83" i="1"/>
  <c r="AB83" i="1"/>
  <c r="W83" i="1"/>
  <c r="V83" i="1"/>
  <c r="U83" i="1"/>
  <c r="T83" i="1"/>
  <c r="S83" i="1"/>
  <c r="AP83" i="1" s="1"/>
  <c r="R83" i="1"/>
  <c r="Q83" i="1"/>
  <c r="K83" i="1"/>
  <c r="DH82" i="1"/>
  <c r="DG82" i="1"/>
  <c r="CW82" i="1"/>
  <c r="CQ82" i="1"/>
  <c r="CF82" i="1"/>
  <c r="BY82" i="1"/>
  <c r="CK82" i="1" s="1"/>
  <c r="BX82" i="1"/>
  <c r="CJ82" i="1" s="1"/>
  <c r="BT82" i="1"/>
  <c r="BN82" i="1"/>
  <c r="AS82" i="1"/>
  <c r="AR82" i="1"/>
  <c r="AP82" i="1"/>
  <c r="AM82" i="1"/>
  <c r="AL82" i="1"/>
  <c r="AH82" i="1"/>
  <c r="AB82" i="1"/>
  <c r="V82" i="1"/>
  <c r="U82" i="1"/>
  <c r="T82" i="1"/>
  <c r="AQ82" i="1" s="1"/>
  <c r="S82" i="1"/>
  <c r="R82" i="1"/>
  <c r="Q82" i="1"/>
  <c r="K82" i="1"/>
  <c r="DH81" i="1"/>
  <c r="DG81" i="1"/>
  <c r="CW81" i="1"/>
  <c r="CQ81" i="1"/>
  <c r="CF81" i="1"/>
  <c r="BT81" i="1"/>
  <c r="BN81" i="1"/>
  <c r="AP81" i="1"/>
  <c r="AO81" i="1"/>
  <c r="AM81" i="1"/>
  <c r="BY81" i="1" s="1"/>
  <c r="CK81" i="1" s="1"/>
  <c r="AI81" i="1"/>
  <c r="AH81" i="1"/>
  <c r="AB81" i="1"/>
  <c r="V81" i="1"/>
  <c r="U81" i="1"/>
  <c r="AR81" i="1" s="1"/>
  <c r="T81" i="1"/>
  <c r="AQ81" i="1" s="1"/>
  <c r="S81" i="1"/>
  <c r="R81" i="1"/>
  <c r="Q81" i="1"/>
  <c r="K81" i="1"/>
  <c r="DG80" i="1"/>
  <c r="CW80" i="1"/>
  <c r="DH80" i="1" s="1"/>
  <c r="CQ80" i="1"/>
  <c r="CF80" i="1"/>
  <c r="BT80" i="1"/>
  <c r="BN80" i="1"/>
  <c r="AQ80" i="1"/>
  <c r="AP80" i="1"/>
  <c r="AO80" i="1"/>
  <c r="AH80" i="1"/>
  <c r="AB80" i="1"/>
  <c r="V80" i="1"/>
  <c r="AS80" i="1" s="1"/>
  <c r="U80" i="1"/>
  <c r="AR80" i="1" s="1"/>
  <c r="T80" i="1"/>
  <c r="S80" i="1"/>
  <c r="R80" i="1"/>
  <c r="Q80" i="1"/>
  <c r="K80" i="1"/>
  <c r="DH79" i="1"/>
  <c r="DG79" i="1"/>
  <c r="CW79" i="1"/>
  <c r="CQ79" i="1"/>
  <c r="CF79" i="1"/>
  <c r="BT79" i="1"/>
  <c r="BN79" i="1"/>
  <c r="AR79" i="1"/>
  <c r="AH79" i="1"/>
  <c r="AB79" i="1"/>
  <c r="V79" i="1"/>
  <c r="U79" i="1"/>
  <c r="T79" i="1"/>
  <c r="AQ79" i="1" s="1"/>
  <c r="S79" i="1"/>
  <c r="AP79" i="1" s="1"/>
  <c r="R79" i="1"/>
  <c r="AO79" i="1" s="1"/>
  <c r="Q79" i="1"/>
  <c r="K79" i="1"/>
  <c r="DG78" i="1"/>
  <c r="CW78" i="1"/>
  <c r="DH78" i="1" s="1"/>
  <c r="CQ78" i="1"/>
  <c r="CI78" i="1"/>
  <c r="CH78" i="1"/>
  <c r="CF78" i="1"/>
  <c r="BY78" i="1"/>
  <c r="CK78" i="1" s="1"/>
  <c r="BV78" i="1"/>
  <c r="BU78" i="1"/>
  <c r="BT78" i="1"/>
  <c r="BN78" i="1"/>
  <c r="AS78" i="1"/>
  <c r="AL78" i="1"/>
  <c r="BX78" i="1" s="1"/>
  <c r="CJ78" i="1" s="1"/>
  <c r="AK78" i="1"/>
  <c r="BW78" i="1" s="1"/>
  <c r="AJ78" i="1"/>
  <c r="AI78" i="1"/>
  <c r="AN78" i="1" s="1"/>
  <c r="AH78" i="1"/>
  <c r="AB78" i="1"/>
  <c r="AM78" i="1" s="1"/>
  <c r="V78" i="1"/>
  <c r="U78" i="1"/>
  <c r="AR78" i="1" s="1"/>
  <c r="T78" i="1"/>
  <c r="AQ78" i="1" s="1"/>
  <c r="S78" i="1"/>
  <c r="AP78" i="1" s="1"/>
  <c r="R78" i="1"/>
  <c r="Q78" i="1"/>
  <c r="K78" i="1"/>
  <c r="DH77" i="1"/>
  <c r="DG77" i="1"/>
  <c r="CW77" i="1"/>
  <c r="CQ77" i="1"/>
  <c r="CF77" i="1"/>
  <c r="BT77" i="1"/>
  <c r="BN77" i="1"/>
  <c r="AR77" i="1"/>
  <c r="AQ77" i="1"/>
  <c r="AH77" i="1"/>
  <c r="AB77" i="1"/>
  <c r="W77" i="1"/>
  <c r="V77" i="1"/>
  <c r="U77" i="1"/>
  <c r="T77" i="1"/>
  <c r="S77" i="1"/>
  <c r="AP77" i="1" s="1"/>
  <c r="R77" i="1"/>
  <c r="AO77" i="1" s="1"/>
  <c r="Q77" i="1"/>
  <c r="K77" i="1"/>
  <c r="DG76" i="1"/>
  <c r="DH76" i="1" s="1"/>
  <c r="CW76" i="1"/>
  <c r="CQ76" i="1"/>
  <c r="CG76" i="1"/>
  <c r="CF76" i="1"/>
  <c r="BT76" i="1"/>
  <c r="BN76" i="1"/>
  <c r="AR76" i="1"/>
  <c r="AM76" i="1"/>
  <c r="BY76" i="1" s="1"/>
  <c r="CK76" i="1" s="1"/>
  <c r="AL76" i="1"/>
  <c r="BX76" i="1" s="1"/>
  <c r="CJ76" i="1" s="1"/>
  <c r="AK76" i="1"/>
  <c r="AN76" i="1" s="1"/>
  <c r="AJ76" i="1"/>
  <c r="BV76" i="1" s="1"/>
  <c r="AH76" i="1"/>
  <c r="AB76" i="1"/>
  <c r="AI76" i="1" s="1"/>
  <c r="BU76" i="1" s="1"/>
  <c r="V76" i="1"/>
  <c r="AS76" i="1" s="1"/>
  <c r="U76" i="1"/>
  <c r="T76" i="1"/>
  <c r="AQ76" i="1" s="1"/>
  <c r="S76" i="1"/>
  <c r="AP76" i="1" s="1"/>
  <c r="R76" i="1"/>
  <c r="AO76" i="1" s="1"/>
  <c r="Q76" i="1"/>
  <c r="K76" i="1"/>
  <c r="DH75" i="1"/>
  <c r="DG75" i="1"/>
  <c r="CW75" i="1"/>
  <c r="CQ75" i="1"/>
  <c r="CK75" i="1"/>
  <c r="CJ75" i="1"/>
  <c r="CI75" i="1"/>
  <c r="CH75" i="1"/>
  <c r="CF75" i="1"/>
  <c r="BY75" i="1"/>
  <c r="BX75" i="1"/>
  <c r="BW75" i="1"/>
  <c r="BV75" i="1"/>
  <c r="BT75" i="1"/>
  <c r="BN75" i="1"/>
  <c r="AM75" i="1"/>
  <c r="AL75" i="1"/>
  <c r="AK75" i="1"/>
  <c r="AJ75" i="1"/>
  <c r="AI75" i="1"/>
  <c r="AH75" i="1"/>
  <c r="AB75" i="1"/>
  <c r="V75" i="1"/>
  <c r="AS75" i="1" s="1"/>
  <c r="U75" i="1"/>
  <c r="AR75" i="1" s="1"/>
  <c r="T75" i="1"/>
  <c r="AQ75" i="1" s="1"/>
  <c r="S75" i="1"/>
  <c r="AP75" i="1" s="1"/>
  <c r="R75" i="1"/>
  <c r="AO75" i="1" s="1"/>
  <c r="AT75" i="1" s="1"/>
  <c r="Q75" i="1"/>
  <c r="K75" i="1"/>
  <c r="DG74" i="1"/>
  <c r="CW74" i="1"/>
  <c r="DH74" i="1" s="1"/>
  <c r="CQ74" i="1"/>
  <c r="CF74" i="1"/>
  <c r="BV74" i="1"/>
  <c r="CH74" i="1" s="1"/>
  <c r="BT74" i="1"/>
  <c r="BN74" i="1"/>
  <c r="AT74" i="1"/>
  <c r="AP74" i="1"/>
  <c r="AL74" i="1"/>
  <c r="BX74" i="1" s="1"/>
  <c r="CJ74" i="1" s="1"/>
  <c r="AK74" i="1"/>
  <c r="BW74" i="1" s="1"/>
  <c r="CI74" i="1" s="1"/>
  <c r="AJ74" i="1"/>
  <c r="AI74" i="1"/>
  <c r="AH74" i="1"/>
  <c r="AB74" i="1"/>
  <c r="AM74" i="1" s="1"/>
  <c r="BY74" i="1" s="1"/>
  <c r="CK74" i="1" s="1"/>
  <c r="V74" i="1"/>
  <c r="AS74" i="1" s="1"/>
  <c r="U74" i="1"/>
  <c r="AR74" i="1" s="1"/>
  <c r="T74" i="1"/>
  <c r="AQ74" i="1" s="1"/>
  <c r="S74" i="1"/>
  <c r="R74" i="1"/>
  <c r="AO74" i="1" s="1"/>
  <c r="Q74" i="1"/>
  <c r="K74" i="1"/>
  <c r="DG73" i="1"/>
  <c r="CW73" i="1"/>
  <c r="DH73" i="1" s="1"/>
  <c r="CQ73" i="1"/>
  <c r="CF73" i="1"/>
  <c r="BY73" i="1"/>
  <c r="CK73" i="1" s="1"/>
  <c r="BT73" i="1"/>
  <c r="BN73" i="1"/>
  <c r="AO73" i="1"/>
  <c r="AM73" i="1"/>
  <c r="AI73" i="1"/>
  <c r="AH73" i="1"/>
  <c r="AB73" i="1"/>
  <c r="V73" i="1"/>
  <c r="AS73" i="1" s="1"/>
  <c r="U73" i="1"/>
  <c r="AR73" i="1" s="1"/>
  <c r="T73" i="1"/>
  <c r="AQ73" i="1" s="1"/>
  <c r="S73" i="1"/>
  <c r="R73" i="1"/>
  <c r="Q73" i="1"/>
  <c r="K73" i="1"/>
  <c r="DG72" i="1"/>
  <c r="CW72" i="1"/>
  <c r="CQ72" i="1"/>
  <c r="CF72" i="1"/>
  <c r="BY72" i="1"/>
  <c r="CK72" i="1" s="1"/>
  <c r="BT72" i="1"/>
  <c r="BN72" i="1"/>
  <c r="AR72" i="1"/>
  <c r="AO72" i="1"/>
  <c r="AM72" i="1"/>
  <c r="AH72" i="1"/>
  <c r="AB72" i="1"/>
  <c r="V72" i="1"/>
  <c r="AS72" i="1" s="1"/>
  <c r="U72" i="1"/>
  <c r="T72" i="1"/>
  <c r="AQ72" i="1" s="1"/>
  <c r="S72" i="1"/>
  <c r="AP72" i="1" s="1"/>
  <c r="R72" i="1"/>
  <c r="Q72" i="1"/>
  <c r="K72" i="1"/>
  <c r="DG71" i="1"/>
  <c r="CW71" i="1"/>
  <c r="CQ71" i="1"/>
  <c r="CF71" i="1"/>
  <c r="BT71" i="1"/>
  <c r="BN71" i="1"/>
  <c r="AR71" i="1"/>
  <c r="AP71" i="1"/>
  <c r="AO71" i="1"/>
  <c r="AH71" i="1"/>
  <c r="AB71" i="1"/>
  <c r="AL71" i="1" s="1"/>
  <c r="BX71" i="1" s="1"/>
  <c r="CJ71" i="1" s="1"/>
  <c r="W71" i="1"/>
  <c r="V71" i="1"/>
  <c r="AS71" i="1" s="1"/>
  <c r="U71" i="1"/>
  <c r="T71" i="1"/>
  <c r="AQ71" i="1" s="1"/>
  <c r="S71" i="1"/>
  <c r="R71" i="1"/>
  <c r="Q71" i="1"/>
  <c r="K71" i="1"/>
  <c r="DG70" i="1"/>
  <c r="CW70" i="1"/>
  <c r="DH70" i="1" s="1"/>
  <c r="CQ70" i="1"/>
  <c r="CF70" i="1"/>
  <c r="BY70" i="1"/>
  <c r="CK70" i="1" s="1"/>
  <c r="BT70" i="1"/>
  <c r="BN70" i="1"/>
  <c r="AQ70" i="1"/>
  <c r="AP70" i="1"/>
  <c r="AO70" i="1"/>
  <c r="AM70" i="1"/>
  <c r="AH70" i="1"/>
  <c r="AB70" i="1"/>
  <c r="W70" i="1"/>
  <c r="V70" i="1"/>
  <c r="AS70" i="1" s="1"/>
  <c r="U70" i="1"/>
  <c r="AR70" i="1" s="1"/>
  <c r="T70" i="1"/>
  <c r="S70" i="1"/>
  <c r="R70" i="1"/>
  <c r="Q70" i="1"/>
  <c r="K70" i="1"/>
  <c r="DG69" i="1"/>
  <c r="CW69" i="1"/>
  <c r="DH69" i="1" s="1"/>
  <c r="CQ69" i="1"/>
  <c r="CG69" i="1"/>
  <c r="CF69" i="1"/>
  <c r="BX69" i="1"/>
  <c r="CJ69" i="1" s="1"/>
  <c r="BT69" i="1"/>
  <c r="BN69" i="1"/>
  <c r="AR69" i="1"/>
  <c r="AQ69" i="1"/>
  <c r="AP69" i="1"/>
  <c r="AM69" i="1"/>
  <c r="BY69" i="1" s="1"/>
  <c r="CK69" i="1" s="1"/>
  <c r="AL69" i="1"/>
  <c r="AK69" i="1"/>
  <c r="BW69" i="1" s="1"/>
  <c r="CI69" i="1" s="1"/>
  <c r="AJ69" i="1"/>
  <c r="BV69" i="1" s="1"/>
  <c r="AI69" i="1"/>
  <c r="BU69" i="1" s="1"/>
  <c r="AH69" i="1"/>
  <c r="AB69" i="1"/>
  <c r="V69" i="1"/>
  <c r="U69" i="1"/>
  <c r="T69" i="1"/>
  <c r="S69" i="1"/>
  <c r="R69" i="1"/>
  <c r="Q69" i="1"/>
  <c r="K69" i="1"/>
  <c r="DG68" i="1"/>
  <c r="CW68" i="1"/>
  <c r="DH68" i="1" s="1"/>
  <c r="CQ68" i="1"/>
  <c r="CJ68" i="1"/>
  <c r="CI68" i="1"/>
  <c r="CH68" i="1"/>
  <c r="CF68" i="1"/>
  <c r="BY68" i="1"/>
  <c r="CK68" i="1" s="1"/>
  <c r="BX68" i="1"/>
  <c r="BT68" i="1"/>
  <c r="BN68" i="1"/>
  <c r="AS68" i="1"/>
  <c r="AR68" i="1"/>
  <c r="AQ68" i="1"/>
  <c r="AO68" i="1"/>
  <c r="AT68" i="1" s="1"/>
  <c r="AN68" i="1"/>
  <c r="AM68" i="1"/>
  <c r="AL68" i="1"/>
  <c r="AK68" i="1"/>
  <c r="BW68" i="1" s="1"/>
  <c r="AJ68" i="1"/>
  <c r="BV68" i="1" s="1"/>
  <c r="AI68" i="1"/>
  <c r="BU68" i="1" s="1"/>
  <c r="AH68" i="1"/>
  <c r="AB68" i="1"/>
  <c r="V68" i="1"/>
  <c r="U68" i="1"/>
  <c r="T68" i="1"/>
  <c r="S68" i="1"/>
  <c r="AP68" i="1" s="1"/>
  <c r="R68" i="1"/>
  <c r="Q68" i="1"/>
  <c r="K68" i="1"/>
  <c r="DH67" i="1"/>
  <c r="DG67" i="1"/>
  <c r="CW67" i="1"/>
  <c r="CQ67" i="1"/>
  <c r="CK67" i="1"/>
  <c r="CF67" i="1"/>
  <c r="BT67" i="1"/>
  <c r="BN67" i="1"/>
  <c r="AS67" i="1"/>
  <c r="AR67" i="1"/>
  <c r="AQ67" i="1"/>
  <c r="AP67" i="1"/>
  <c r="AL67" i="1"/>
  <c r="BX67" i="1" s="1"/>
  <c r="CJ67" i="1" s="1"/>
  <c r="AK67" i="1"/>
  <c r="BW67" i="1" s="1"/>
  <c r="CI67" i="1" s="1"/>
  <c r="AJ67" i="1"/>
  <c r="BV67" i="1" s="1"/>
  <c r="CH67" i="1" s="1"/>
  <c r="AI67" i="1"/>
  <c r="AH67" i="1"/>
  <c r="AB67" i="1"/>
  <c r="AM67" i="1" s="1"/>
  <c r="BY67" i="1" s="1"/>
  <c r="V67" i="1"/>
  <c r="U67" i="1"/>
  <c r="T67" i="1"/>
  <c r="S67" i="1"/>
  <c r="R67" i="1"/>
  <c r="W67" i="1" s="1"/>
  <c r="Q67" i="1"/>
  <c r="K67" i="1"/>
  <c r="DH66" i="1"/>
  <c r="DG66" i="1"/>
  <c r="CW66" i="1"/>
  <c r="CQ66" i="1"/>
  <c r="CI66" i="1"/>
  <c r="CH66" i="1"/>
  <c r="CF66" i="1"/>
  <c r="BV66" i="1"/>
  <c r="BU66" i="1"/>
  <c r="CG66" i="1" s="1"/>
  <c r="BT66" i="1"/>
  <c r="BN66" i="1"/>
  <c r="AO66" i="1"/>
  <c r="AM66" i="1"/>
  <c r="AL66" i="1"/>
  <c r="BX66" i="1" s="1"/>
  <c r="CJ66" i="1" s="1"/>
  <c r="AK66" i="1"/>
  <c r="BW66" i="1" s="1"/>
  <c r="AJ66" i="1"/>
  <c r="AI66" i="1"/>
  <c r="AH66" i="1"/>
  <c r="AB66" i="1"/>
  <c r="V66" i="1"/>
  <c r="U66" i="1"/>
  <c r="AR66" i="1" s="1"/>
  <c r="T66" i="1"/>
  <c r="AQ66" i="1" s="1"/>
  <c r="S66" i="1"/>
  <c r="AP66" i="1" s="1"/>
  <c r="R66" i="1"/>
  <c r="Q66" i="1"/>
  <c r="K66" i="1"/>
  <c r="DG65" i="1"/>
  <c r="CW65" i="1"/>
  <c r="DH65" i="1" s="1"/>
  <c r="CQ65" i="1"/>
  <c r="CK65" i="1"/>
  <c r="CJ65" i="1"/>
  <c r="CI65" i="1"/>
  <c r="CF65" i="1"/>
  <c r="BU65" i="1"/>
  <c r="BT65" i="1"/>
  <c r="BN65" i="1"/>
  <c r="AP65" i="1"/>
  <c r="AO65" i="1"/>
  <c r="AT65" i="1" s="1"/>
  <c r="AM65" i="1"/>
  <c r="BY65" i="1" s="1"/>
  <c r="AL65" i="1"/>
  <c r="BX65" i="1" s="1"/>
  <c r="AK65" i="1"/>
  <c r="BW65" i="1" s="1"/>
  <c r="AJ65" i="1"/>
  <c r="BV65" i="1" s="1"/>
  <c r="CH65" i="1" s="1"/>
  <c r="AI65" i="1"/>
  <c r="AH65" i="1"/>
  <c r="AB65" i="1"/>
  <c r="V65" i="1"/>
  <c r="AS65" i="1" s="1"/>
  <c r="U65" i="1"/>
  <c r="AR65" i="1" s="1"/>
  <c r="T65" i="1"/>
  <c r="AQ65" i="1" s="1"/>
  <c r="S65" i="1"/>
  <c r="R65" i="1"/>
  <c r="Q65" i="1"/>
  <c r="K65" i="1"/>
  <c r="DG64" i="1"/>
  <c r="DH64" i="1" s="1"/>
  <c r="CW64" i="1"/>
  <c r="CQ64" i="1"/>
  <c r="CK64" i="1"/>
  <c r="CF64" i="1"/>
  <c r="BW64" i="1"/>
  <c r="CI64" i="1" s="1"/>
  <c r="BV64" i="1"/>
  <c r="CH64" i="1" s="1"/>
  <c r="BT64" i="1"/>
  <c r="BN64" i="1"/>
  <c r="AS64" i="1"/>
  <c r="AR64" i="1"/>
  <c r="AM64" i="1"/>
  <c r="BY64" i="1" s="1"/>
  <c r="AL64" i="1"/>
  <c r="BX64" i="1" s="1"/>
  <c r="CJ64" i="1" s="1"/>
  <c r="AK64" i="1"/>
  <c r="AJ64" i="1"/>
  <c r="AH64" i="1"/>
  <c r="AB64" i="1"/>
  <c r="AI64" i="1" s="1"/>
  <c r="AN64" i="1" s="1"/>
  <c r="V64" i="1"/>
  <c r="U64" i="1"/>
  <c r="T64" i="1"/>
  <c r="AQ64" i="1" s="1"/>
  <c r="S64" i="1"/>
  <c r="AP64" i="1" s="1"/>
  <c r="R64" i="1"/>
  <c r="AO64" i="1" s="1"/>
  <c r="Q64" i="1"/>
  <c r="K64" i="1"/>
  <c r="DH63" i="1"/>
  <c r="DG63" i="1"/>
  <c r="CW63" i="1"/>
  <c r="CQ63" i="1"/>
  <c r="CF63" i="1"/>
  <c r="BT63" i="1"/>
  <c r="BN63" i="1"/>
  <c r="AS63" i="1"/>
  <c r="AR63" i="1"/>
  <c r="AQ63" i="1"/>
  <c r="AP63" i="1"/>
  <c r="AL63" i="1"/>
  <c r="BX63" i="1" s="1"/>
  <c r="CJ63" i="1" s="1"/>
  <c r="AK63" i="1"/>
  <c r="BW63" i="1" s="1"/>
  <c r="CI63" i="1" s="1"/>
  <c r="AH63" i="1"/>
  <c r="AB63" i="1"/>
  <c r="V63" i="1"/>
  <c r="U63" i="1"/>
  <c r="T63" i="1"/>
  <c r="S63" i="1"/>
  <c r="R63" i="1"/>
  <c r="Q63" i="1"/>
  <c r="K63" i="1"/>
  <c r="DH62" i="1"/>
  <c r="DG62" i="1"/>
  <c r="CW62" i="1"/>
  <c r="CQ62" i="1"/>
  <c r="CF62" i="1"/>
  <c r="BY62" i="1"/>
  <c r="CK62" i="1" s="1"/>
  <c r="BX62" i="1"/>
  <c r="CJ62" i="1" s="1"/>
  <c r="BT62" i="1"/>
  <c r="BN62" i="1"/>
  <c r="AM62" i="1"/>
  <c r="AL62" i="1"/>
  <c r="AH62" i="1"/>
  <c r="AB62" i="1"/>
  <c r="V62" i="1"/>
  <c r="AS62" i="1" s="1"/>
  <c r="U62" i="1"/>
  <c r="AR62" i="1" s="1"/>
  <c r="T62" i="1"/>
  <c r="AQ62" i="1" s="1"/>
  <c r="S62" i="1"/>
  <c r="AP62" i="1" s="1"/>
  <c r="R62" i="1"/>
  <c r="AO62" i="1" s="1"/>
  <c r="AT62" i="1" s="1"/>
  <c r="Q62" i="1"/>
  <c r="K62" i="1"/>
  <c r="DG61" i="1"/>
  <c r="CW61" i="1"/>
  <c r="DH61" i="1" s="1"/>
  <c r="CQ61" i="1"/>
  <c r="CF61" i="1"/>
  <c r="BT61" i="1"/>
  <c r="BN61" i="1"/>
  <c r="AR61" i="1"/>
  <c r="AQ61" i="1"/>
  <c r="AP61" i="1"/>
  <c r="AO61" i="1"/>
  <c r="AH61" i="1"/>
  <c r="AB61" i="1"/>
  <c r="V61" i="1"/>
  <c r="U61" i="1"/>
  <c r="T61" i="1"/>
  <c r="S61" i="1"/>
  <c r="R61" i="1"/>
  <c r="Q61" i="1"/>
  <c r="K61" i="1"/>
  <c r="DG60" i="1"/>
  <c r="DH60" i="1" s="1"/>
  <c r="CW60" i="1"/>
  <c r="CQ60" i="1"/>
  <c r="CF60" i="1"/>
  <c r="BT60" i="1"/>
  <c r="BN60" i="1"/>
  <c r="AS60" i="1"/>
  <c r="AR60" i="1"/>
  <c r="AH60" i="1"/>
  <c r="AB60" i="1"/>
  <c r="V60" i="1"/>
  <c r="U60" i="1"/>
  <c r="T60" i="1"/>
  <c r="AQ60" i="1" s="1"/>
  <c r="S60" i="1"/>
  <c r="AP60" i="1" s="1"/>
  <c r="R60" i="1"/>
  <c r="Q60" i="1"/>
  <c r="K60" i="1"/>
  <c r="DG59" i="1"/>
  <c r="CW59" i="1"/>
  <c r="DH59" i="1" s="1"/>
  <c r="CQ59" i="1"/>
  <c r="CF59" i="1"/>
  <c r="BT59" i="1"/>
  <c r="BN59" i="1"/>
  <c r="AR59" i="1"/>
  <c r="AH59" i="1"/>
  <c r="AB59" i="1"/>
  <c r="V59" i="1"/>
  <c r="U59" i="1"/>
  <c r="T59" i="1"/>
  <c r="AQ59" i="1" s="1"/>
  <c r="S59" i="1"/>
  <c r="AP59" i="1" s="1"/>
  <c r="R59" i="1"/>
  <c r="AO59" i="1" s="1"/>
  <c r="Q59" i="1"/>
  <c r="K59" i="1"/>
  <c r="DH58" i="1"/>
  <c r="DG58" i="1"/>
  <c r="CW58" i="1"/>
  <c r="CQ58" i="1"/>
  <c r="CF58" i="1"/>
  <c r="BY58" i="1"/>
  <c r="CK58" i="1" s="1"/>
  <c r="BU58" i="1"/>
  <c r="BT58" i="1"/>
  <c r="BN58" i="1"/>
  <c r="AP58" i="1"/>
  <c r="AL58" i="1"/>
  <c r="BX58" i="1" s="1"/>
  <c r="CJ58" i="1" s="1"/>
  <c r="AK58" i="1"/>
  <c r="BW58" i="1" s="1"/>
  <c r="CI58" i="1" s="1"/>
  <c r="AJ58" i="1"/>
  <c r="BV58" i="1" s="1"/>
  <c r="CH58" i="1" s="1"/>
  <c r="AI58" i="1"/>
  <c r="AH58" i="1"/>
  <c r="AB58" i="1"/>
  <c r="AM58" i="1" s="1"/>
  <c r="V58" i="1"/>
  <c r="AS58" i="1" s="1"/>
  <c r="U58" i="1"/>
  <c r="AR58" i="1" s="1"/>
  <c r="T58" i="1"/>
  <c r="AQ58" i="1" s="1"/>
  <c r="S58" i="1"/>
  <c r="R58" i="1"/>
  <c r="Q58" i="1"/>
  <c r="K58" i="1"/>
  <c r="DG57" i="1"/>
  <c r="CW57" i="1"/>
  <c r="DH57" i="1" s="1"/>
  <c r="CQ57" i="1"/>
  <c r="CF57" i="1"/>
  <c r="BW57" i="1"/>
  <c r="CI57" i="1" s="1"/>
  <c r="BV57" i="1"/>
  <c r="CH57" i="1" s="1"/>
  <c r="BU57" i="1"/>
  <c r="CG57" i="1" s="1"/>
  <c r="CL57" i="1" s="1"/>
  <c r="BT57" i="1"/>
  <c r="BN57" i="1"/>
  <c r="AS57" i="1"/>
  <c r="AR57" i="1"/>
  <c r="AQ57" i="1"/>
  <c r="AM57" i="1"/>
  <c r="BY57" i="1" s="1"/>
  <c r="CK57" i="1" s="1"/>
  <c r="AL57" i="1"/>
  <c r="BX57" i="1" s="1"/>
  <c r="CJ57" i="1" s="1"/>
  <c r="AK57" i="1"/>
  <c r="AJ57" i="1"/>
  <c r="AI57" i="1"/>
  <c r="AH57" i="1"/>
  <c r="AB57" i="1"/>
  <c r="V57" i="1"/>
  <c r="U57" i="1"/>
  <c r="T57" i="1"/>
  <c r="S57" i="1"/>
  <c r="AP57" i="1" s="1"/>
  <c r="R57" i="1"/>
  <c r="Q57" i="1"/>
  <c r="K57" i="1"/>
  <c r="DH56" i="1"/>
  <c r="DG56" i="1"/>
  <c r="CW56" i="1"/>
  <c r="CQ56" i="1"/>
  <c r="CJ56" i="1"/>
  <c r="CF56" i="1"/>
  <c r="BT56" i="1"/>
  <c r="BN56" i="1"/>
  <c r="AM56" i="1"/>
  <c r="BY56" i="1" s="1"/>
  <c r="CK56" i="1" s="1"/>
  <c r="AL56" i="1"/>
  <c r="BX56" i="1" s="1"/>
  <c r="AH56" i="1"/>
  <c r="AB56" i="1"/>
  <c r="V56" i="1"/>
  <c r="AS56" i="1" s="1"/>
  <c r="U56" i="1"/>
  <c r="AR56" i="1" s="1"/>
  <c r="T56" i="1"/>
  <c r="AQ56" i="1" s="1"/>
  <c r="AT56" i="1" s="1"/>
  <c r="S56" i="1"/>
  <c r="AP56" i="1" s="1"/>
  <c r="R56" i="1"/>
  <c r="AO56" i="1" s="1"/>
  <c r="Q56" i="1"/>
  <c r="K56" i="1"/>
  <c r="DH55" i="1"/>
  <c r="DG55" i="1"/>
  <c r="CW55" i="1"/>
  <c r="CQ55" i="1"/>
  <c r="CF55" i="1"/>
  <c r="BT55" i="1"/>
  <c r="BN55" i="1"/>
  <c r="AM55" i="1"/>
  <c r="BY55" i="1" s="1"/>
  <c r="CK55" i="1" s="1"/>
  <c r="AL55" i="1"/>
  <c r="BX55" i="1" s="1"/>
  <c r="CJ55" i="1" s="1"/>
  <c r="AH55" i="1"/>
  <c r="AB55" i="1"/>
  <c r="AI55" i="1" s="1"/>
  <c r="BU55" i="1" s="1"/>
  <c r="W55" i="1"/>
  <c r="V55" i="1"/>
  <c r="AS55" i="1" s="1"/>
  <c r="AT55" i="1" s="1"/>
  <c r="U55" i="1"/>
  <c r="AR55" i="1" s="1"/>
  <c r="T55" i="1"/>
  <c r="AQ55" i="1" s="1"/>
  <c r="S55" i="1"/>
  <c r="AP55" i="1" s="1"/>
  <c r="R55" i="1"/>
  <c r="AO55" i="1" s="1"/>
  <c r="Q55" i="1"/>
  <c r="K55" i="1"/>
  <c r="DG54" i="1"/>
  <c r="DH54" i="1" s="1"/>
  <c r="CW54" i="1"/>
  <c r="CQ54" i="1"/>
  <c r="CI54" i="1"/>
  <c r="CH54" i="1"/>
  <c r="CG54" i="1"/>
  <c r="CF54" i="1"/>
  <c r="BT54" i="1"/>
  <c r="BN54" i="1"/>
  <c r="AM54" i="1"/>
  <c r="BY54" i="1" s="1"/>
  <c r="CK54" i="1" s="1"/>
  <c r="AL54" i="1"/>
  <c r="BX54" i="1" s="1"/>
  <c r="CJ54" i="1" s="1"/>
  <c r="AK54" i="1"/>
  <c r="BW54" i="1" s="1"/>
  <c r="AJ54" i="1"/>
  <c r="BV54" i="1" s="1"/>
  <c r="AH54" i="1"/>
  <c r="AB54" i="1"/>
  <c r="AI54" i="1" s="1"/>
  <c r="BU54" i="1" s="1"/>
  <c r="V54" i="1"/>
  <c r="AS54" i="1" s="1"/>
  <c r="U54" i="1"/>
  <c r="AR54" i="1" s="1"/>
  <c r="T54" i="1"/>
  <c r="AQ54" i="1" s="1"/>
  <c r="S54" i="1"/>
  <c r="AP54" i="1" s="1"/>
  <c r="R54" i="1"/>
  <c r="Q54" i="1"/>
  <c r="K54" i="1"/>
  <c r="DG53" i="1"/>
  <c r="CW53" i="1"/>
  <c r="DH53" i="1" s="1"/>
  <c r="CQ53" i="1"/>
  <c r="CF53" i="1"/>
  <c r="BT53" i="1"/>
  <c r="BN53" i="1"/>
  <c r="AQ53" i="1"/>
  <c r="AP53" i="1"/>
  <c r="AO53" i="1"/>
  <c r="AT53" i="1" s="1"/>
  <c r="AK53" i="1"/>
  <c r="BW53" i="1" s="1"/>
  <c r="CI53" i="1" s="1"/>
  <c r="AH53" i="1"/>
  <c r="AB53" i="1"/>
  <c r="V53" i="1"/>
  <c r="AS53" i="1" s="1"/>
  <c r="U53" i="1"/>
  <c r="AR53" i="1" s="1"/>
  <c r="T53" i="1"/>
  <c r="S53" i="1"/>
  <c r="R53" i="1"/>
  <c r="Q53" i="1"/>
  <c r="K53" i="1"/>
  <c r="DG52" i="1"/>
  <c r="CW52" i="1"/>
  <c r="DH52" i="1" s="1"/>
  <c r="CQ52" i="1"/>
  <c r="CF52" i="1"/>
  <c r="BT52" i="1"/>
  <c r="BN52" i="1"/>
  <c r="AQ52" i="1"/>
  <c r="AO52" i="1"/>
  <c r="AH52" i="1"/>
  <c r="AB52" i="1"/>
  <c r="V52" i="1"/>
  <c r="AS52" i="1" s="1"/>
  <c r="U52" i="1"/>
  <c r="AR52" i="1" s="1"/>
  <c r="T52" i="1"/>
  <c r="S52" i="1"/>
  <c r="W52" i="1" s="1"/>
  <c r="R52" i="1"/>
  <c r="Q52" i="1"/>
  <c r="K52" i="1"/>
  <c r="DG51" i="1"/>
  <c r="CW51" i="1"/>
  <c r="DH51" i="1" s="1"/>
  <c r="CQ51" i="1"/>
  <c r="CF51" i="1"/>
  <c r="BT51" i="1"/>
  <c r="BN51" i="1"/>
  <c r="AS51" i="1"/>
  <c r="AR51" i="1"/>
  <c r="AO51" i="1"/>
  <c r="AH51" i="1"/>
  <c r="AB51" i="1"/>
  <c r="AI51" i="1" s="1"/>
  <c r="V51" i="1"/>
  <c r="U51" i="1"/>
  <c r="T51" i="1"/>
  <c r="AQ51" i="1" s="1"/>
  <c r="S51" i="1"/>
  <c r="AP51" i="1" s="1"/>
  <c r="R51" i="1"/>
  <c r="Q51" i="1"/>
  <c r="K51" i="1"/>
  <c r="DG50" i="1"/>
  <c r="CW50" i="1"/>
  <c r="DH50" i="1" s="1"/>
  <c r="CQ50" i="1"/>
  <c r="CF50" i="1"/>
  <c r="BT50" i="1"/>
  <c r="BN50" i="1"/>
  <c r="AQ50" i="1"/>
  <c r="AP50" i="1"/>
  <c r="AO50" i="1"/>
  <c r="AH50" i="1"/>
  <c r="AB50" i="1"/>
  <c r="V50" i="1"/>
  <c r="U50" i="1"/>
  <c r="AR50" i="1" s="1"/>
  <c r="T50" i="1"/>
  <c r="S50" i="1"/>
  <c r="R50" i="1"/>
  <c r="Q50" i="1"/>
  <c r="K50" i="1"/>
  <c r="DG49" i="1"/>
  <c r="CW49" i="1"/>
  <c r="DH49" i="1" s="1"/>
  <c r="CQ49" i="1"/>
  <c r="CF49" i="1"/>
  <c r="BT49" i="1"/>
  <c r="BN49" i="1"/>
  <c r="AR49" i="1"/>
  <c r="AQ49" i="1"/>
  <c r="AK49" i="1"/>
  <c r="BW49" i="1" s="1"/>
  <c r="CI49" i="1" s="1"/>
  <c r="AJ49" i="1"/>
  <c r="BV49" i="1" s="1"/>
  <c r="CH49" i="1" s="1"/>
  <c r="AH49" i="1"/>
  <c r="AB49" i="1"/>
  <c r="V49" i="1"/>
  <c r="AS49" i="1" s="1"/>
  <c r="U49" i="1"/>
  <c r="T49" i="1"/>
  <c r="S49" i="1"/>
  <c r="AP49" i="1" s="1"/>
  <c r="R49" i="1"/>
  <c r="AO49" i="1" s="1"/>
  <c r="Q49" i="1"/>
  <c r="K49" i="1"/>
  <c r="DG48" i="1"/>
  <c r="DH48" i="1" s="1"/>
  <c r="CW48" i="1"/>
  <c r="CQ48" i="1"/>
  <c r="CF48" i="1"/>
  <c r="BY48" i="1"/>
  <c r="CK48" i="1" s="1"/>
  <c r="BX48" i="1"/>
  <c r="CJ48" i="1" s="1"/>
  <c r="BW48" i="1"/>
  <c r="CI48" i="1" s="1"/>
  <c r="BT48" i="1"/>
  <c r="BN48" i="1"/>
  <c r="AR48" i="1"/>
  <c r="AQ48" i="1"/>
  <c r="AP48" i="1"/>
  <c r="AL48" i="1"/>
  <c r="AK48" i="1"/>
  <c r="AJ48" i="1"/>
  <c r="BV48" i="1" s="1"/>
  <c r="CH48" i="1" s="1"/>
  <c r="AI48" i="1"/>
  <c r="AH48" i="1"/>
  <c r="AB48" i="1"/>
  <c r="AM48" i="1" s="1"/>
  <c r="V48" i="1"/>
  <c r="AS48" i="1" s="1"/>
  <c r="U48" i="1"/>
  <c r="T48" i="1"/>
  <c r="S48" i="1"/>
  <c r="R48" i="1"/>
  <c r="AO48" i="1" s="1"/>
  <c r="AT48" i="1" s="1"/>
  <c r="Q48" i="1"/>
  <c r="K48" i="1"/>
  <c r="DH47" i="1"/>
  <c r="DG47" i="1"/>
  <c r="CW47" i="1"/>
  <c r="CQ47" i="1"/>
  <c r="CF47" i="1"/>
  <c r="BT47" i="1"/>
  <c r="BN47" i="1"/>
  <c r="AQ47" i="1"/>
  <c r="AJ47" i="1"/>
  <c r="BV47" i="1" s="1"/>
  <c r="CH47" i="1" s="1"/>
  <c r="AI47" i="1"/>
  <c r="BU47" i="1" s="1"/>
  <c r="AH47" i="1"/>
  <c r="AB47" i="1"/>
  <c r="V47" i="1"/>
  <c r="U47" i="1"/>
  <c r="AR47" i="1" s="1"/>
  <c r="T47" i="1"/>
  <c r="S47" i="1"/>
  <c r="AP47" i="1" s="1"/>
  <c r="R47" i="1"/>
  <c r="Q47" i="1"/>
  <c r="K47" i="1"/>
  <c r="DG46" i="1"/>
  <c r="DH46" i="1" s="1"/>
  <c r="CW46" i="1"/>
  <c r="CQ46" i="1"/>
  <c r="CF46" i="1"/>
  <c r="BT46" i="1"/>
  <c r="BN46" i="1"/>
  <c r="AS46" i="1"/>
  <c r="AR46" i="1"/>
  <c r="AT46" i="1" s="1"/>
  <c r="AM46" i="1"/>
  <c r="BY46" i="1" s="1"/>
  <c r="CK46" i="1" s="1"/>
  <c r="AL46" i="1"/>
  <c r="BX46" i="1" s="1"/>
  <c r="CJ46" i="1" s="1"/>
  <c r="AK46" i="1"/>
  <c r="BW46" i="1" s="1"/>
  <c r="CI46" i="1" s="1"/>
  <c r="AH46" i="1"/>
  <c r="AB46" i="1"/>
  <c r="V46" i="1"/>
  <c r="U46" i="1"/>
  <c r="T46" i="1"/>
  <c r="AQ46" i="1" s="1"/>
  <c r="S46" i="1"/>
  <c r="AP46" i="1" s="1"/>
  <c r="R46" i="1"/>
  <c r="AO46" i="1" s="1"/>
  <c r="Q46" i="1"/>
  <c r="K46" i="1"/>
  <c r="DH45" i="1"/>
  <c r="DG45" i="1"/>
  <c r="CW45" i="1"/>
  <c r="CQ45" i="1"/>
  <c r="CJ45" i="1"/>
  <c r="CF45" i="1"/>
  <c r="BY45" i="1"/>
  <c r="CK45" i="1" s="1"/>
  <c r="BX45" i="1"/>
  <c r="BT45" i="1"/>
  <c r="BN45" i="1"/>
  <c r="AM45" i="1"/>
  <c r="AL45" i="1"/>
  <c r="AK45" i="1"/>
  <c r="BW45" i="1" s="1"/>
  <c r="AJ45" i="1"/>
  <c r="BV45" i="1" s="1"/>
  <c r="CH45" i="1" s="1"/>
  <c r="AI45" i="1"/>
  <c r="BU45" i="1" s="1"/>
  <c r="CG45" i="1" s="1"/>
  <c r="AH45" i="1"/>
  <c r="AB45" i="1"/>
  <c r="V45" i="1"/>
  <c r="AS45" i="1" s="1"/>
  <c r="U45" i="1"/>
  <c r="AR45" i="1" s="1"/>
  <c r="T45" i="1"/>
  <c r="AQ45" i="1" s="1"/>
  <c r="S45" i="1"/>
  <c r="AP45" i="1" s="1"/>
  <c r="R45" i="1"/>
  <c r="W45" i="1" s="1"/>
  <c r="Q45" i="1"/>
  <c r="K45" i="1"/>
  <c r="DG44" i="1"/>
  <c r="DH44" i="1" s="1"/>
  <c r="CW44" i="1"/>
  <c r="CQ44" i="1"/>
  <c r="CF44" i="1"/>
  <c r="BT44" i="1"/>
  <c r="BN44" i="1"/>
  <c r="AP44" i="1"/>
  <c r="AT44" i="1" s="1"/>
  <c r="AH44" i="1"/>
  <c r="AB44" i="1"/>
  <c r="AM44" i="1" s="1"/>
  <c r="BY44" i="1" s="1"/>
  <c r="CK44" i="1" s="1"/>
  <c r="V44" i="1"/>
  <c r="AS44" i="1" s="1"/>
  <c r="U44" i="1"/>
  <c r="AR44" i="1" s="1"/>
  <c r="T44" i="1"/>
  <c r="AQ44" i="1" s="1"/>
  <c r="S44" i="1"/>
  <c r="R44" i="1"/>
  <c r="AO44" i="1" s="1"/>
  <c r="Q44" i="1"/>
  <c r="K44" i="1"/>
  <c r="DG43" i="1"/>
  <c r="CW43" i="1"/>
  <c r="DH43" i="1" s="1"/>
  <c r="CQ43" i="1"/>
  <c r="CF43" i="1"/>
  <c r="BT43" i="1"/>
  <c r="BN43" i="1"/>
  <c r="AQ43" i="1"/>
  <c r="AP43" i="1"/>
  <c r="AO43" i="1"/>
  <c r="AH43" i="1"/>
  <c r="AB43" i="1"/>
  <c r="V43" i="1"/>
  <c r="AS43" i="1" s="1"/>
  <c r="U43" i="1"/>
  <c r="AR43" i="1" s="1"/>
  <c r="T43" i="1"/>
  <c r="W43" i="1" s="1"/>
  <c r="S43" i="1"/>
  <c r="R43" i="1"/>
  <c r="Q43" i="1"/>
  <c r="K43" i="1"/>
  <c r="DG42" i="1"/>
  <c r="CW42" i="1"/>
  <c r="DH42" i="1" s="1"/>
  <c r="CQ42" i="1"/>
  <c r="CF42" i="1"/>
  <c r="BT42" i="1"/>
  <c r="BN42" i="1"/>
  <c r="AO42" i="1"/>
  <c r="AL42" i="1"/>
  <c r="BX42" i="1" s="1"/>
  <c r="CJ42" i="1" s="1"/>
  <c r="AK42" i="1"/>
  <c r="BW42" i="1" s="1"/>
  <c r="CI42" i="1" s="1"/>
  <c r="AH42" i="1"/>
  <c r="AB42" i="1"/>
  <c r="V42" i="1"/>
  <c r="AS42" i="1" s="1"/>
  <c r="U42" i="1"/>
  <c r="AR42" i="1" s="1"/>
  <c r="T42" i="1"/>
  <c r="AQ42" i="1" s="1"/>
  <c r="S42" i="1"/>
  <c r="R42" i="1"/>
  <c r="Q42" i="1"/>
  <c r="K42" i="1"/>
  <c r="DG41" i="1"/>
  <c r="CW41" i="1"/>
  <c r="DH41" i="1" s="1"/>
  <c r="CQ41" i="1"/>
  <c r="CF41" i="1"/>
  <c r="BT41" i="1"/>
  <c r="BN41" i="1"/>
  <c r="AQ41" i="1"/>
  <c r="AP41" i="1"/>
  <c r="AO41" i="1"/>
  <c r="AM41" i="1"/>
  <c r="BY41" i="1" s="1"/>
  <c r="CK41" i="1" s="1"/>
  <c r="AL41" i="1"/>
  <c r="BX41" i="1" s="1"/>
  <c r="CJ41" i="1" s="1"/>
  <c r="AK41" i="1"/>
  <c r="BW41" i="1" s="1"/>
  <c r="CI41" i="1" s="1"/>
  <c r="AH41" i="1"/>
  <c r="AB41" i="1"/>
  <c r="V41" i="1"/>
  <c r="U41" i="1"/>
  <c r="AR41" i="1" s="1"/>
  <c r="T41" i="1"/>
  <c r="W41" i="1" s="1"/>
  <c r="S41" i="1"/>
  <c r="R41" i="1"/>
  <c r="Q41" i="1"/>
  <c r="K41" i="1"/>
  <c r="DG40" i="1"/>
  <c r="CW40" i="1"/>
  <c r="DH40" i="1" s="1"/>
  <c r="CQ40" i="1"/>
  <c r="CI40" i="1"/>
  <c r="CF40" i="1"/>
  <c r="BX40" i="1"/>
  <c r="CJ40" i="1" s="1"/>
  <c r="BT40" i="1"/>
  <c r="BN40" i="1"/>
  <c r="AQ40" i="1"/>
  <c r="AP40" i="1"/>
  <c r="AO40" i="1"/>
  <c r="AL40" i="1"/>
  <c r="AK40" i="1"/>
  <c r="BW40" i="1" s="1"/>
  <c r="AH40" i="1"/>
  <c r="AB40" i="1"/>
  <c r="V40" i="1"/>
  <c r="AS40" i="1" s="1"/>
  <c r="U40" i="1"/>
  <c r="AR40" i="1" s="1"/>
  <c r="T40" i="1"/>
  <c r="S40" i="1"/>
  <c r="R40" i="1"/>
  <c r="Q40" i="1"/>
  <c r="K40" i="1"/>
  <c r="DG39" i="1"/>
  <c r="CW39" i="1"/>
  <c r="DH39" i="1" s="1"/>
  <c r="CQ39" i="1"/>
  <c r="CF39" i="1"/>
  <c r="BT39" i="1"/>
  <c r="BN39" i="1"/>
  <c r="AR39" i="1"/>
  <c r="AQ39" i="1"/>
  <c r="AP39" i="1"/>
  <c r="AO39" i="1"/>
  <c r="AT39" i="1" s="1"/>
  <c r="AH39" i="1"/>
  <c r="AB39" i="1"/>
  <c r="V39" i="1"/>
  <c r="AS39" i="1" s="1"/>
  <c r="U39" i="1"/>
  <c r="T39" i="1"/>
  <c r="S39" i="1"/>
  <c r="R39" i="1"/>
  <c r="W39" i="1" s="1"/>
  <c r="Q39" i="1"/>
  <c r="K39" i="1"/>
  <c r="DG38" i="1"/>
  <c r="CW38" i="1"/>
  <c r="DH38" i="1" s="1"/>
  <c r="CQ38" i="1"/>
  <c r="CF38" i="1"/>
  <c r="BY38" i="1"/>
  <c r="CK38" i="1" s="1"/>
  <c r="BX38" i="1"/>
  <c r="CJ38" i="1" s="1"/>
  <c r="BT38" i="1"/>
  <c r="BN38" i="1"/>
  <c r="AS38" i="1"/>
  <c r="AR38" i="1"/>
  <c r="AQ38" i="1"/>
  <c r="AM38" i="1"/>
  <c r="AL38" i="1"/>
  <c r="AK38" i="1"/>
  <c r="BW38" i="1" s="1"/>
  <c r="CI38" i="1" s="1"/>
  <c r="AJ38" i="1"/>
  <c r="BV38" i="1" s="1"/>
  <c r="CH38" i="1" s="1"/>
  <c r="AI38" i="1"/>
  <c r="BU38" i="1" s="1"/>
  <c r="CG38" i="1" s="1"/>
  <c r="AH38" i="1"/>
  <c r="AB38" i="1"/>
  <c r="V38" i="1"/>
  <c r="U38" i="1"/>
  <c r="T38" i="1"/>
  <c r="S38" i="1"/>
  <c r="AP38" i="1" s="1"/>
  <c r="R38" i="1"/>
  <c r="Q38" i="1"/>
  <c r="K38" i="1"/>
  <c r="DH37" i="1"/>
  <c r="DG37" i="1"/>
  <c r="CW37" i="1"/>
  <c r="CQ37" i="1"/>
  <c r="CF37" i="1"/>
  <c r="BT37" i="1"/>
  <c r="BN37" i="1"/>
  <c r="AS37" i="1"/>
  <c r="AR37" i="1"/>
  <c r="AQ37" i="1"/>
  <c r="AP37" i="1"/>
  <c r="AH37" i="1"/>
  <c r="AB37" i="1"/>
  <c r="AI37" i="1" s="1"/>
  <c r="V37" i="1"/>
  <c r="U37" i="1"/>
  <c r="T37" i="1"/>
  <c r="S37" i="1"/>
  <c r="R37" i="1"/>
  <c r="Q37" i="1"/>
  <c r="K37" i="1"/>
  <c r="DG36" i="1"/>
  <c r="CW36" i="1"/>
  <c r="DH36" i="1" s="1"/>
  <c r="CQ36" i="1"/>
  <c r="CI36" i="1"/>
  <c r="CF36" i="1"/>
  <c r="BV36" i="1"/>
  <c r="CH36" i="1" s="1"/>
  <c r="BU36" i="1"/>
  <c r="BZ36" i="1" s="1"/>
  <c r="BT36" i="1"/>
  <c r="BN36" i="1"/>
  <c r="AS36" i="1"/>
  <c r="AR36" i="1"/>
  <c r="AQ36" i="1"/>
  <c r="AP36" i="1"/>
  <c r="AT36" i="1" s="1"/>
  <c r="AO36" i="1"/>
  <c r="AM36" i="1"/>
  <c r="BY36" i="1" s="1"/>
  <c r="CK36" i="1" s="1"/>
  <c r="AL36" i="1"/>
  <c r="BX36" i="1" s="1"/>
  <c r="CJ36" i="1" s="1"/>
  <c r="AK36" i="1"/>
  <c r="BW36" i="1" s="1"/>
  <c r="AJ36" i="1"/>
  <c r="AI36" i="1"/>
  <c r="AN36" i="1" s="1"/>
  <c r="AH36" i="1"/>
  <c r="AB36" i="1"/>
  <c r="V36" i="1"/>
  <c r="U36" i="1"/>
  <c r="T36" i="1"/>
  <c r="S36" i="1"/>
  <c r="R36" i="1"/>
  <c r="Q36" i="1"/>
  <c r="K36" i="1"/>
  <c r="DG35" i="1"/>
  <c r="CW35" i="1"/>
  <c r="DH35" i="1" s="1"/>
  <c r="CQ35" i="1"/>
  <c r="CF35" i="1"/>
  <c r="BU35" i="1"/>
  <c r="BT35" i="1"/>
  <c r="BN35" i="1"/>
  <c r="AQ35" i="1"/>
  <c r="AP35" i="1"/>
  <c r="AO35" i="1"/>
  <c r="AM35" i="1"/>
  <c r="BY35" i="1" s="1"/>
  <c r="CK35" i="1" s="1"/>
  <c r="AL35" i="1"/>
  <c r="BX35" i="1" s="1"/>
  <c r="CJ35" i="1" s="1"/>
  <c r="AK35" i="1"/>
  <c r="BW35" i="1" s="1"/>
  <c r="CI35" i="1" s="1"/>
  <c r="AJ35" i="1"/>
  <c r="BV35" i="1" s="1"/>
  <c r="CH35" i="1" s="1"/>
  <c r="AI35" i="1"/>
  <c r="AH35" i="1"/>
  <c r="AB35" i="1"/>
  <c r="V35" i="1"/>
  <c r="AS35" i="1" s="1"/>
  <c r="U35" i="1"/>
  <c r="AR35" i="1" s="1"/>
  <c r="T35" i="1"/>
  <c r="S35" i="1"/>
  <c r="R35" i="1"/>
  <c r="Q35" i="1"/>
  <c r="K35" i="1"/>
  <c r="DG34" i="1"/>
  <c r="CW34" i="1"/>
  <c r="DH34" i="1" s="1"/>
  <c r="CQ34" i="1"/>
  <c r="CK34" i="1"/>
  <c r="CJ34" i="1"/>
  <c r="CI34" i="1"/>
  <c r="CF34" i="1"/>
  <c r="BV34" i="1"/>
  <c r="CH34" i="1" s="1"/>
  <c r="BU34" i="1"/>
  <c r="BZ34" i="1" s="1"/>
  <c r="BT34" i="1"/>
  <c r="BN34" i="1"/>
  <c r="AS34" i="1"/>
  <c r="AN34" i="1"/>
  <c r="AM34" i="1"/>
  <c r="BY34" i="1" s="1"/>
  <c r="AL34" i="1"/>
  <c r="BX34" i="1" s="1"/>
  <c r="AK34" i="1"/>
  <c r="BW34" i="1" s="1"/>
  <c r="AJ34" i="1"/>
  <c r="AI34" i="1"/>
  <c r="AH34" i="1"/>
  <c r="AB34" i="1"/>
  <c r="V34" i="1"/>
  <c r="U34" i="1"/>
  <c r="AR34" i="1" s="1"/>
  <c r="T34" i="1"/>
  <c r="AQ34" i="1" s="1"/>
  <c r="S34" i="1"/>
  <c r="AP34" i="1" s="1"/>
  <c r="R34" i="1"/>
  <c r="Q34" i="1"/>
  <c r="K34" i="1"/>
  <c r="DH33" i="1"/>
  <c r="DG33" i="1"/>
  <c r="CW33" i="1"/>
  <c r="CQ33" i="1"/>
  <c r="CJ33" i="1"/>
  <c r="CF33" i="1"/>
  <c r="BT33" i="1"/>
  <c r="BN33" i="1"/>
  <c r="AR33" i="1"/>
  <c r="AQ33" i="1"/>
  <c r="AM33" i="1"/>
  <c r="BY33" i="1" s="1"/>
  <c r="CK33" i="1" s="1"/>
  <c r="AL33" i="1"/>
  <c r="BX33" i="1" s="1"/>
  <c r="AH33" i="1"/>
  <c r="AB33" i="1"/>
  <c r="V33" i="1"/>
  <c r="AS33" i="1" s="1"/>
  <c r="U33" i="1"/>
  <c r="T33" i="1"/>
  <c r="S33" i="1"/>
  <c r="AP33" i="1" s="1"/>
  <c r="R33" i="1"/>
  <c r="AO33" i="1" s="1"/>
  <c r="Q33" i="1"/>
  <c r="K33" i="1"/>
  <c r="DG32" i="1"/>
  <c r="CW32" i="1"/>
  <c r="DH32" i="1" s="1"/>
  <c r="CQ32" i="1"/>
  <c r="CF32" i="1"/>
  <c r="BT32" i="1"/>
  <c r="BN32" i="1"/>
  <c r="AS32" i="1"/>
  <c r="AP32" i="1"/>
  <c r="AO32" i="1"/>
  <c r="AT32" i="1" s="1"/>
  <c r="AH32" i="1"/>
  <c r="AB32" i="1"/>
  <c r="V32" i="1"/>
  <c r="U32" i="1"/>
  <c r="AR32" i="1" s="1"/>
  <c r="T32" i="1"/>
  <c r="AQ32" i="1" s="1"/>
  <c r="S32" i="1"/>
  <c r="R32" i="1"/>
  <c r="W32" i="1" s="1"/>
  <c r="Q32" i="1"/>
  <c r="K32" i="1"/>
  <c r="DG31" i="1"/>
  <c r="CW31" i="1"/>
  <c r="CQ31" i="1"/>
  <c r="CF31" i="1"/>
  <c r="BT31" i="1"/>
  <c r="BN31" i="1"/>
  <c r="AS31" i="1"/>
  <c r="AR31" i="1"/>
  <c r="AH31" i="1"/>
  <c r="AB31" i="1"/>
  <c r="V31" i="1"/>
  <c r="U31" i="1"/>
  <c r="T31" i="1"/>
  <c r="AQ31" i="1" s="1"/>
  <c r="S31" i="1"/>
  <c r="AP31" i="1" s="1"/>
  <c r="R31" i="1"/>
  <c r="AO31" i="1" s="1"/>
  <c r="AT31" i="1" s="1"/>
  <c r="Q31" i="1"/>
  <c r="K31" i="1"/>
  <c r="DG30" i="1"/>
  <c r="CW30" i="1"/>
  <c r="DH30" i="1" s="1"/>
  <c r="CQ30" i="1"/>
  <c r="CF30" i="1"/>
  <c r="BT30" i="1"/>
  <c r="BN30" i="1"/>
  <c r="AH30" i="1"/>
  <c r="AB30" i="1"/>
  <c r="V30" i="1"/>
  <c r="AS30" i="1" s="1"/>
  <c r="U30" i="1"/>
  <c r="AR30" i="1" s="1"/>
  <c r="T30" i="1"/>
  <c r="AQ30" i="1" s="1"/>
  <c r="S30" i="1"/>
  <c r="AP30" i="1" s="1"/>
  <c r="R30" i="1"/>
  <c r="W30" i="1" s="1"/>
  <c r="Q30" i="1"/>
  <c r="K30" i="1"/>
  <c r="DG29" i="1"/>
  <c r="CW29" i="1"/>
  <c r="DH29" i="1" s="1"/>
  <c r="CQ29" i="1"/>
  <c r="CF29" i="1"/>
  <c r="BT29" i="1"/>
  <c r="BN29" i="1"/>
  <c r="AS29" i="1"/>
  <c r="AP29" i="1"/>
  <c r="AO29" i="1"/>
  <c r="AT29" i="1" s="1"/>
  <c r="AK29" i="1"/>
  <c r="BW29" i="1" s="1"/>
  <c r="CI29" i="1" s="1"/>
  <c r="AH29" i="1"/>
  <c r="AB29" i="1"/>
  <c r="W29" i="1"/>
  <c r="V29" i="1"/>
  <c r="U29" i="1"/>
  <c r="AR29" i="1" s="1"/>
  <c r="T29" i="1"/>
  <c r="AQ29" i="1" s="1"/>
  <c r="S29" i="1"/>
  <c r="R29" i="1"/>
  <c r="Q29" i="1"/>
  <c r="K29" i="1"/>
  <c r="DG28" i="1"/>
  <c r="DH28" i="1" s="1"/>
  <c r="CW28" i="1"/>
  <c r="CQ28" i="1"/>
  <c r="CF28" i="1"/>
  <c r="BT28" i="1"/>
  <c r="BN28" i="1"/>
  <c r="AQ28" i="1"/>
  <c r="AP28" i="1"/>
  <c r="AT28" i="1" s="1"/>
  <c r="AL28" i="1"/>
  <c r="BX28" i="1" s="1"/>
  <c r="CJ28" i="1" s="1"/>
  <c r="AK28" i="1"/>
  <c r="BW28" i="1" s="1"/>
  <c r="CI28" i="1" s="1"/>
  <c r="AH28" i="1"/>
  <c r="AB28" i="1"/>
  <c r="V28" i="1"/>
  <c r="AS28" i="1" s="1"/>
  <c r="U28" i="1"/>
  <c r="AR28" i="1" s="1"/>
  <c r="T28" i="1"/>
  <c r="S28" i="1"/>
  <c r="W28" i="1" s="1"/>
  <c r="R28" i="1"/>
  <c r="AO28" i="1" s="1"/>
  <c r="Q28" i="1"/>
  <c r="K28" i="1"/>
  <c r="DG27" i="1"/>
  <c r="CW27" i="1"/>
  <c r="DH27" i="1" s="1"/>
  <c r="CQ27" i="1"/>
  <c r="CF27" i="1"/>
  <c r="BT27" i="1"/>
  <c r="BN27" i="1"/>
  <c r="AS27" i="1"/>
  <c r="AI27" i="1"/>
  <c r="AH27" i="1"/>
  <c r="AB27" i="1"/>
  <c r="V27" i="1"/>
  <c r="U27" i="1"/>
  <c r="AR27" i="1" s="1"/>
  <c r="T27" i="1"/>
  <c r="AQ27" i="1" s="1"/>
  <c r="S27" i="1"/>
  <c r="AP27" i="1" s="1"/>
  <c r="R27" i="1"/>
  <c r="Q27" i="1"/>
  <c r="K27" i="1"/>
  <c r="DG26" i="1"/>
  <c r="DH26" i="1" s="1"/>
  <c r="CW26" i="1"/>
  <c r="CQ26" i="1"/>
  <c r="CF26" i="1"/>
  <c r="BT26" i="1"/>
  <c r="BN26" i="1"/>
  <c r="AH26" i="1"/>
  <c r="AB26" i="1"/>
  <c r="V26" i="1"/>
  <c r="AS26" i="1" s="1"/>
  <c r="U26" i="1"/>
  <c r="AR26" i="1" s="1"/>
  <c r="AT26" i="1" s="1"/>
  <c r="T26" i="1"/>
  <c r="AQ26" i="1" s="1"/>
  <c r="S26" i="1"/>
  <c r="AP26" i="1" s="1"/>
  <c r="R26" i="1"/>
  <c r="AO26" i="1" s="1"/>
  <c r="Q26" i="1"/>
  <c r="K26" i="1"/>
  <c r="DH25" i="1"/>
  <c r="DG25" i="1"/>
  <c r="CW25" i="1"/>
  <c r="CQ25" i="1"/>
  <c r="CF25" i="1"/>
  <c r="BT25" i="1"/>
  <c r="BN25" i="1"/>
  <c r="AO25" i="1"/>
  <c r="AL25" i="1"/>
  <c r="BX25" i="1" s="1"/>
  <c r="CJ25" i="1" s="1"/>
  <c r="AH25" i="1"/>
  <c r="AB25" i="1"/>
  <c r="V25" i="1"/>
  <c r="AS25" i="1" s="1"/>
  <c r="U25" i="1"/>
  <c r="AR25" i="1" s="1"/>
  <c r="T25" i="1"/>
  <c r="AQ25" i="1" s="1"/>
  <c r="S25" i="1"/>
  <c r="R25" i="1"/>
  <c r="Q25" i="1"/>
  <c r="K25" i="1"/>
  <c r="DG24" i="1"/>
  <c r="DH24" i="1" s="1"/>
  <c r="CW24" i="1"/>
  <c r="CQ24" i="1"/>
  <c r="CF24" i="1"/>
  <c r="BY24" i="1"/>
  <c r="CK24" i="1" s="1"/>
  <c r="BX24" i="1"/>
  <c r="CJ24" i="1" s="1"/>
  <c r="BW24" i="1"/>
  <c r="CI24" i="1" s="1"/>
  <c r="BT24" i="1"/>
  <c r="BN24" i="1"/>
  <c r="AM24" i="1"/>
  <c r="AL24" i="1"/>
  <c r="AK24" i="1"/>
  <c r="AJ24" i="1"/>
  <c r="BV24" i="1" s="1"/>
  <c r="CH24" i="1" s="1"/>
  <c r="AI24" i="1"/>
  <c r="BU24" i="1" s="1"/>
  <c r="AH24" i="1"/>
  <c r="AB24" i="1"/>
  <c r="V24" i="1"/>
  <c r="AS24" i="1" s="1"/>
  <c r="U24" i="1"/>
  <c r="AR24" i="1" s="1"/>
  <c r="T24" i="1"/>
  <c r="AQ24" i="1" s="1"/>
  <c r="S24" i="1"/>
  <c r="AP24" i="1" s="1"/>
  <c r="R24" i="1"/>
  <c r="W24" i="1" s="1"/>
  <c r="Q24" i="1"/>
  <c r="K24" i="1"/>
  <c r="DG23" i="1"/>
  <c r="CW23" i="1"/>
  <c r="DH23" i="1" s="1"/>
  <c r="CQ23" i="1"/>
  <c r="CF23" i="1"/>
  <c r="BT23" i="1"/>
  <c r="BN23" i="1"/>
  <c r="AS23" i="1"/>
  <c r="AQ23" i="1"/>
  <c r="AH23" i="1"/>
  <c r="AB23" i="1"/>
  <c r="V23" i="1"/>
  <c r="U23" i="1"/>
  <c r="AR23" i="1" s="1"/>
  <c r="T23" i="1"/>
  <c r="S23" i="1"/>
  <c r="AP23" i="1" s="1"/>
  <c r="R23" i="1"/>
  <c r="Q23" i="1"/>
  <c r="K23" i="1"/>
  <c r="DG22" i="1"/>
  <c r="CW22" i="1"/>
  <c r="DH22" i="1" s="1"/>
  <c r="CQ22" i="1"/>
  <c r="CF22" i="1"/>
  <c r="BT22" i="1"/>
  <c r="BN22" i="1"/>
  <c r="AR22" i="1"/>
  <c r="AQ22" i="1"/>
  <c r="AO22" i="1"/>
  <c r="AH22" i="1"/>
  <c r="AB22" i="1"/>
  <c r="V22" i="1"/>
  <c r="U22" i="1"/>
  <c r="T22" i="1"/>
  <c r="S22" i="1"/>
  <c r="AP22" i="1" s="1"/>
  <c r="R22" i="1"/>
  <c r="Q22" i="1"/>
  <c r="K22" i="1"/>
  <c r="DG21" i="1"/>
  <c r="CW21" i="1"/>
  <c r="DH21" i="1" s="1"/>
  <c r="CQ21" i="1"/>
  <c r="CF21" i="1"/>
  <c r="BT21" i="1"/>
  <c r="BN21" i="1"/>
  <c r="AS21" i="1"/>
  <c r="AR21" i="1"/>
  <c r="AQ21" i="1"/>
  <c r="AP21" i="1"/>
  <c r="AH21" i="1"/>
  <c r="AB21" i="1"/>
  <c r="AM21" i="1" s="1"/>
  <c r="BY21" i="1" s="1"/>
  <c r="CK21" i="1" s="1"/>
  <c r="V21" i="1"/>
  <c r="U21" i="1"/>
  <c r="T21" i="1"/>
  <c r="S21" i="1"/>
  <c r="R21" i="1"/>
  <c r="Q21" i="1"/>
  <c r="K21" i="1"/>
  <c r="DG20" i="1"/>
  <c r="CW20" i="1"/>
  <c r="DH20" i="1" s="1"/>
  <c r="CQ20" i="1"/>
  <c r="CH20" i="1"/>
  <c r="CF20" i="1"/>
  <c r="BY20" i="1"/>
  <c r="CK20" i="1" s="1"/>
  <c r="BT20" i="1"/>
  <c r="BN20" i="1"/>
  <c r="AS20" i="1"/>
  <c r="AR20" i="1"/>
  <c r="AQ20" i="1"/>
  <c r="AO20" i="1"/>
  <c r="AJ20" i="1"/>
  <c r="BV20" i="1" s="1"/>
  <c r="AI20" i="1"/>
  <c r="AH20" i="1"/>
  <c r="AB20" i="1"/>
  <c r="AM20" i="1" s="1"/>
  <c r="V20" i="1"/>
  <c r="U20" i="1"/>
  <c r="T20" i="1"/>
  <c r="S20" i="1"/>
  <c r="AP20" i="1" s="1"/>
  <c r="AT20" i="1" s="1"/>
  <c r="R20" i="1"/>
  <c r="Q20" i="1"/>
  <c r="K20" i="1"/>
  <c r="DG19" i="1"/>
  <c r="CW19" i="1"/>
  <c r="DH19" i="1" s="1"/>
  <c r="CQ19" i="1"/>
  <c r="CF19" i="1"/>
  <c r="BT19" i="1"/>
  <c r="BN19" i="1"/>
  <c r="AS19" i="1"/>
  <c r="AR19" i="1"/>
  <c r="AP19" i="1"/>
  <c r="AH19" i="1"/>
  <c r="AB19" i="1"/>
  <c r="AL19" i="1" s="1"/>
  <c r="BX19" i="1" s="1"/>
  <c r="CJ19" i="1" s="1"/>
  <c r="V19" i="1"/>
  <c r="U19" i="1"/>
  <c r="T19" i="1"/>
  <c r="AQ19" i="1" s="1"/>
  <c r="S19" i="1"/>
  <c r="R19" i="1"/>
  <c r="Q19" i="1"/>
  <c r="K19" i="1"/>
  <c r="DG18" i="1"/>
  <c r="DH18" i="1" s="1"/>
  <c r="CW18" i="1"/>
  <c r="CQ18" i="1"/>
  <c r="CF18" i="1"/>
  <c r="BT18" i="1"/>
  <c r="BN18" i="1"/>
  <c r="AS18" i="1"/>
  <c r="AR18" i="1"/>
  <c r="AQ18" i="1"/>
  <c r="AH18" i="1"/>
  <c r="AB18" i="1"/>
  <c r="V18" i="1"/>
  <c r="U18" i="1"/>
  <c r="T18" i="1"/>
  <c r="S18" i="1"/>
  <c r="AP18" i="1" s="1"/>
  <c r="R18" i="1"/>
  <c r="Q18" i="1"/>
  <c r="K18" i="1"/>
  <c r="DG17" i="1"/>
  <c r="DH17" i="1" s="1"/>
  <c r="CW17" i="1"/>
  <c r="CQ17" i="1"/>
  <c r="CF17" i="1"/>
  <c r="BT17" i="1"/>
  <c r="BN17" i="1"/>
  <c r="AS17" i="1"/>
  <c r="AR17" i="1"/>
  <c r="AQ17" i="1"/>
  <c r="AH17" i="1"/>
  <c r="AB17" i="1"/>
  <c r="AJ17" i="1" s="1"/>
  <c r="BV17" i="1" s="1"/>
  <c r="CH17" i="1" s="1"/>
  <c r="V17" i="1"/>
  <c r="U17" i="1"/>
  <c r="T17" i="1"/>
  <c r="S17" i="1"/>
  <c r="AP17" i="1" s="1"/>
  <c r="R17" i="1"/>
  <c r="Q17" i="1"/>
  <c r="K17" i="1"/>
  <c r="DH16" i="1"/>
  <c r="DG16" i="1"/>
  <c r="CW16" i="1"/>
  <c r="CQ16" i="1"/>
  <c r="CF16" i="1"/>
  <c r="BT16" i="1"/>
  <c r="BN16" i="1"/>
  <c r="AS16" i="1"/>
  <c r="AR16" i="1"/>
  <c r="AQ16" i="1"/>
  <c r="AH16" i="1"/>
  <c r="AB16" i="1"/>
  <c r="V16" i="1"/>
  <c r="U16" i="1"/>
  <c r="T16" i="1"/>
  <c r="S16" i="1"/>
  <c r="AP16" i="1" s="1"/>
  <c r="R16" i="1"/>
  <c r="Q16" i="1"/>
  <c r="K16" i="1"/>
  <c r="DG15" i="1"/>
  <c r="DH15" i="1" s="1"/>
  <c r="CW15" i="1"/>
  <c r="CQ15" i="1"/>
  <c r="CF15" i="1"/>
  <c r="BT15" i="1"/>
  <c r="BN15" i="1"/>
  <c r="AS15" i="1"/>
  <c r="AR15" i="1"/>
  <c r="AQ15" i="1"/>
  <c r="AH15" i="1"/>
  <c r="AB15" i="1"/>
  <c r="V15" i="1"/>
  <c r="U15" i="1"/>
  <c r="T15" i="1"/>
  <c r="S15" i="1"/>
  <c r="AP15" i="1" s="1"/>
  <c r="R15" i="1"/>
  <c r="Q15" i="1"/>
  <c r="K15" i="1"/>
  <c r="DG14" i="1"/>
  <c r="CW14" i="1"/>
  <c r="DH14" i="1" s="1"/>
  <c r="CQ14" i="1"/>
  <c r="CF14" i="1"/>
  <c r="BT14" i="1"/>
  <c r="BN14" i="1"/>
  <c r="AS14" i="1"/>
  <c r="AR14" i="1"/>
  <c r="AQ14" i="1"/>
  <c r="AP14" i="1"/>
  <c r="AM14" i="1"/>
  <c r="BY14" i="1" s="1"/>
  <c r="CK14" i="1" s="1"/>
  <c r="AL14" i="1"/>
  <c r="BX14" i="1" s="1"/>
  <c r="CJ14" i="1" s="1"/>
  <c r="AK14" i="1"/>
  <c r="BW14" i="1" s="1"/>
  <c r="CI14" i="1" s="1"/>
  <c r="AJ14" i="1"/>
  <c r="BV14" i="1" s="1"/>
  <c r="CH14" i="1" s="1"/>
  <c r="AI14" i="1"/>
  <c r="AH14" i="1"/>
  <c r="AB14" i="1"/>
  <c r="V14" i="1"/>
  <c r="U14" i="1"/>
  <c r="T14" i="1"/>
  <c r="S14" i="1"/>
  <c r="R14" i="1"/>
  <c r="Q14" i="1"/>
  <c r="K14" i="1"/>
  <c r="DG13" i="1"/>
  <c r="CW13" i="1"/>
  <c r="DH13" i="1" s="1"/>
  <c r="CQ13" i="1"/>
  <c r="CF13" i="1"/>
  <c r="BT13" i="1"/>
  <c r="BN13" i="1"/>
  <c r="AS13" i="1"/>
  <c r="AR13" i="1"/>
  <c r="AQ13" i="1"/>
  <c r="AH13" i="1"/>
  <c r="AB13" i="1"/>
  <c r="AJ13" i="1" s="1"/>
  <c r="BV13" i="1" s="1"/>
  <c r="CH13" i="1" s="1"/>
  <c r="V13" i="1"/>
  <c r="U13" i="1"/>
  <c r="T13" i="1"/>
  <c r="S13" i="1"/>
  <c r="AP13" i="1" s="1"/>
  <c r="R13" i="1"/>
  <c r="AO13" i="1" s="1"/>
  <c r="Q13" i="1"/>
  <c r="K13" i="1"/>
  <c r="DG12" i="1"/>
  <c r="CW12" i="1"/>
  <c r="DH12" i="1" s="1"/>
  <c r="CQ12" i="1"/>
  <c r="CG12" i="1"/>
  <c r="CF12" i="1"/>
  <c r="BY12" i="1"/>
  <c r="CK12" i="1" s="1"/>
  <c r="BU12" i="1"/>
  <c r="BT12" i="1"/>
  <c r="BN12" i="1"/>
  <c r="AS12" i="1"/>
  <c r="AR12" i="1"/>
  <c r="AQ12" i="1"/>
  <c r="AM12" i="1"/>
  <c r="AK12" i="1"/>
  <c r="BW12" i="1" s="1"/>
  <c r="CI12" i="1" s="1"/>
  <c r="AJ12" i="1"/>
  <c r="BV12" i="1" s="1"/>
  <c r="AH12" i="1"/>
  <c r="AB12" i="1"/>
  <c r="AI12" i="1" s="1"/>
  <c r="V12" i="1"/>
  <c r="U12" i="1"/>
  <c r="T12" i="1"/>
  <c r="S12" i="1"/>
  <c r="AP12" i="1" s="1"/>
  <c r="R12" i="1"/>
  <c r="Q12" i="1"/>
  <c r="K12" i="1"/>
  <c r="CM8" i="1"/>
  <c r="CR8" i="1" s="1"/>
  <c r="CX8" i="1" s="1"/>
  <c r="CY8" i="1" s="1"/>
  <c r="CZ8" i="1" s="1"/>
  <c r="DA8" i="1" s="1"/>
  <c r="DB8" i="1" s="1"/>
  <c r="DC8" i="1" s="1"/>
  <c r="DD8" i="1" s="1"/>
  <c r="DE8" i="1" s="1"/>
  <c r="DF8" i="1" s="1"/>
  <c r="DG8" i="1" s="1"/>
  <c r="DH8" i="1" s="1"/>
  <c r="DI8" i="1" s="1"/>
  <c r="CI8" i="1"/>
  <c r="G8" i="1"/>
  <c r="H8" i="1" s="1"/>
  <c r="I8" i="1" s="1"/>
  <c r="J8" i="1" s="1"/>
  <c r="K8" i="1" s="1"/>
  <c r="L8" i="1" s="1"/>
  <c r="R8" i="1" s="1"/>
  <c r="X8" i="1" s="1"/>
  <c r="Y8" i="1" s="1"/>
  <c r="Z8" i="1" s="1"/>
  <c r="AA8" i="1" s="1"/>
  <c r="AB8" i="1" s="1"/>
  <c r="AC8" i="1" s="1"/>
  <c r="AI8" i="1" s="1"/>
  <c r="AO8" i="1" s="1"/>
  <c r="AU8" i="1" s="1"/>
  <c r="AV8" i="1" s="1"/>
  <c r="AY8" i="1" s="1"/>
  <c r="BE8" i="1" s="1"/>
  <c r="F8" i="1"/>
  <c r="BU37" i="1" l="1"/>
  <c r="CL38" i="1"/>
  <c r="AT33" i="1"/>
  <c r="BU51" i="1"/>
  <c r="CI45" i="1"/>
  <c r="CL45" i="1" s="1"/>
  <c r="BZ45" i="1"/>
  <c r="BZ12" i="1"/>
  <c r="CG47" i="1"/>
  <c r="AN14" i="1"/>
  <c r="BU14" i="1"/>
  <c r="AO47" i="1"/>
  <c r="W47" i="1"/>
  <c r="AP42" i="1"/>
  <c r="W42" i="1"/>
  <c r="AI39" i="1"/>
  <c r="AM39" i="1"/>
  <c r="BY39" i="1" s="1"/>
  <c r="CK39" i="1" s="1"/>
  <c r="AL39" i="1"/>
  <c r="BX39" i="1" s="1"/>
  <c r="CJ39" i="1" s="1"/>
  <c r="AK39" i="1"/>
  <c r="BW39" i="1" s="1"/>
  <c r="CI39" i="1" s="1"/>
  <c r="AL44" i="1"/>
  <c r="BX44" i="1" s="1"/>
  <c r="CJ44" i="1" s="1"/>
  <c r="AO88" i="1"/>
  <c r="AT88" i="1" s="1"/>
  <c r="W88" i="1"/>
  <c r="G3884" i="2"/>
  <c r="H3882" i="2"/>
  <c r="AT13" i="1"/>
  <c r="AO60" i="1"/>
  <c r="AT60" i="1" s="1"/>
  <c r="W60" i="1"/>
  <c r="AN111" i="1"/>
  <c r="CH76" i="1"/>
  <c r="CL76" i="1" s="1"/>
  <c r="BZ76" i="1"/>
  <c r="AT111" i="1"/>
  <c r="AN86" i="1"/>
  <c r="BU86" i="1"/>
  <c r="E1596" i="2"/>
  <c r="E1604" i="2" s="1"/>
  <c r="E1606" i="2" s="1"/>
  <c r="D1596" i="2"/>
  <c r="F1596" i="2"/>
  <c r="F1604" i="2" s="1"/>
  <c r="F1606" i="2" s="1"/>
  <c r="AJ37" i="1"/>
  <c r="BV37" i="1" s="1"/>
  <c r="CH37" i="1" s="1"/>
  <c r="BY66" i="1"/>
  <c r="CK66" i="1" s="1"/>
  <c r="CL66" i="1" s="1"/>
  <c r="AS66" i="1"/>
  <c r="AN66" i="1"/>
  <c r="W84" i="1"/>
  <c r="AM59" i="1"/>
  <c r="BY59" i="1" s="1"/>
  <c r="CK59" i="1" s="1"/>
  <c r="AL59" i="1"/>
  <c r="BX59" i="1" s="1"/>
  <c r="CJ59" i="1" s="1"/>
  <c r="AK59" i="1"/>
  <c r="BW59" i="1" s="1"/>
  <c r="CI59" i="1" s="1"/>
  <c r="AI59" i="1"/>
  <c r="AL77" i="1"/>
  <c r="BX77" i="1" s="1"/>
  <c r="CJ77" i="1" s="1"/>
  <c r="AM77" i="1"/>
  <c r="AK77" i="1"/>
  <c r="BW77" i="1" s="1"/>
  <c r="CI77" i="1" s="1"/>
  <c r="W13" i="1"/>
  <c r="W51" i="1"/>
  <c r="AO16" i="1"/>
  <c r="AT16" i="1" s="1"/>
  <c r="W16" i="1"/>
  <c r="AO18" i="1"/>
  <c r="AT18" i="1" s="1"/>
  <c r="W18" i="1"/>
  <c r="CL54" i="1"/>
  <c r="W56" i="1"/>
  <c r="AJ77" i="1"/>
  <c r="BV77" i="1" s="1"/>
  <c r="CH77" i="1" s="1"/>
  <c r="AN84" i="1"/>
  <c r="BV84" i="1"/>
  <c r="CH84" i="1" s="1"/>
  <c r="CL84" i="1" s="1"/>
  <c r="AL94" i="1"/>
  <c r="BX94" i="1" s="1"/>
  <c r="CJ94" i="1" s="1"/>
  <c r="AJ118" i="1"/>
  <c r="BV118" i="1" s="1"/>
  <c r="CH118" i="1" s="1"/>
  <c r="AI13" i="1"/>
  <c r="AM17" i="1"/>
  <c r="BY17" i="1" s="1"/>
  <c r="CK17" i="1" s="1"/>
  <c r="W20" i="1"/>
  <c r="AO30" i="1"/>
  <c r="AT30" i="1" s="1"/>
  <c r="AT35" i="1"/>
  <c r="AJ40" i="1"/>
  <c r="BV40" i="1" s="1"/>
  <c r="CH40" i="1" s="1"/>
  <c r="AI40" i="1"/>
  <c r="AM40" i="1"/>
  <c r="BY40" i="1" s="1"/>
  <c r="CK40" i="1" s="1"/>
  <c r="AK56" i="1"/>
  <c r="BW56" i="1" s="1"/>
  <c r="CI56" i="1" s="1"/>
  <c r="AJ56" i="1"/>
  <c r="BV56" i="1" s="1"/>
  <c r="CH56" i="1" s="1"/>
  <c r="AI56" i="1"/>
  <c r="W61" i="1"/>
  <c r="W75" i="1"/>
  <c r="BW76" i="1"/>
  <c r="CI76" i="1" s="1"/>
  <c r="AJ89" i="1"/>
  <c r="BV89" i="1" s="1"/>
  <c r="CH89" i="1" s="1"/>
  <c r="AI89" i="1"/>
  <c r="AL89" i="1"/>
  <c r="BX89" i="1" s="1"/>
  <c r="CJ89" i="1" s="1"/>
  <c r="AK89" i="1"/>
  <c r="BW89" i="1" s="1"/>
  <c r="CI89" i="1" s="1"/>
  <c r="AM94" i="1"/>
  <c r="BY94" i="1" s="1"/>
  <c r="CK94" i="1" s="1"/>
  <c r="AT101" i="1"/>
  <c r="AT105" i="1"/>
  <c r="AK118" i="1"/>
  <c r="BW118" i="1" s="1"/>
  <c r="CI118" i="1" s="1"/>
  <c r="G374" i="2"/>
  <c r="H374" i="2" s="1"/>
  <c r="H372" i="2"/>
  <c r="D2852" i="2"/>
  <c r="H2844" i="2"/>
  <c r="AJ71" i="1"/>
  <c r="BV71" i="1" s="1"/>
  <c r="CH71" i="1" s="1"/>
  <c r="AI71" i="1"/>
  <c r="D746" i="2"/>
  <c r="H738" i="2"/>
  <c r="W26" i="1"/>
  <c r="W64" i="1"/>
  <c r="AM15" i="1"/>
  <c r="BY15" i="1" s="1"/>
  <c r="CK15" i="1" s="1"/>
  <c r="AL15" i="1"/>
  <c r="BX15" i="1" s="1"/>
  <c r="CJ15" i="1" s="1"/>
  <c r="AK15" i="1"/>
  <c r="BW15" i="1" s="1"/>
  <c r="CI15" i="1" s="1"/>
  <c r="AJ15" i="1"/>
  <c r="BV15" i="1" s="1"/>
  <c r="CH15" i="1" s="1"/>
  <c r="AM19" i="1"/>
  <c r="BY19" i="1" s="1"/>
  <c r="CK19" i="1" s="1"/>
  <c r="CG34" i="1"/>
  <c r="CL34" i="1" s="1"/>
  <c r="W38" i="1"/>
  <c r="AO38" i="1"/>
  <c r="AT38" i="1" s="1"/>
  <c r="AL21" i="1"/>
  <c r="BX21" i="1" s="1"/>
  <c r="CJ21" i="1" s="1"/>
  <c r="BZ38" i="1"/>
  <c r="BZ54" i="1"/>
  <c r="AI15" i="1"/>
  <c r="AO57" i="1"/>
  <c r="AT57" i="1" s="1"/>
  <c r="W57" i="1"/>
  <c r="AI118" i="1"/>
  <c r="W48" i="1"/>
  <c r="AN74" i="1"/>
  <c r="BU74" i="1"/>
  <c r="CG24" i="1"/>
  <c r="CL24" i="1" s="1"/>
  <c r="BZ24" i="1"/>
  <c r="AM27" i="1"/>
  <c r="BY27" i="1" s="1"/>
  <c r="CK27" i="1" s="1"/>
  <c r="AL27" i="1"/>
  <c r="BX27" i="1" s="1"/>
  <c r="CJ27" i="1" s="1"/>
  <c r="AK27" i="1"/>
  <c r="BW27" i="1" s="1"/>
  <c r="CI27" i="1" s="1"/>
  <c r="AJ27" i="1"/>
  <c r="BV27" i="1" s="1"/>
  <c r="CH27" i="1" s="1"/>
  <c r="W31" i="1"/>
  <c r="AT49" i="1"/>
  <c r="AT51" i="1"/>
  <c r="AL61" i="1"/>
  <c r="BX61" i="1" s="1"/>
  <c r="CJ61" i="1" s="1"/>
  <c r="AK61" i="1"/>
  <c r="BW61" i="1" s="1"/>
  <c r="CI61" i="1" s="1"/>
  <c r="AJ61" i="1"/>
  <c r="BV61" i="1" s="1"/>
  <c r="CH61" i="1" s="1"/>
  <c r="AM61" i="1"/>
  <c r="BY61" i="1" s="1"/>
  <c r="CK61" i="1" s="1"/>
  <c r="AI61" i="1"/>
  <c r="BZ66" i="1"/>
  <c r="AN69" i="1"/>
  <c r="AS91" i="1"/>
  <c r="W91" i="1"/>
  <c r="CL106" i="1"/>
  <c r="AL118" i="1"/>
  <c r="BX118" i="1" s="1"/>
  <c r="CJ118" i="1" s="1"/>
  <c r="H961" i="2"/>
  <c r="H2911" i="2"/>
  <c r="D2923" i="2"/>
  <c r="H2923" i="2" s="1"/>
  <c r="AL43" i="1"/>
  <c r="BX43" i="1" s="1"/>
  <c r="CJ43" i="1" s="1"/>
  <c r="AK43" i="1"/>
  <c r="BW43" i="1" s="1"/>
  <c r="CI43" i="1" s="1"/>
  <c r="AN45" i="1"/>
  <c r="AN48" i="1"/>
  <c r="BU48" i="1"/>
  <c r="W107" i="1"/>
  <c r="AO107" i="1"/>
  <c r="AT107" i="1" s="1"/>
  <c r="AM110" i="1"/>
  <c r="AK110" i="1"/>
  <c r="BW110" i="1" s="1"/>
  <c r="CI110" i="1" s="1"/>
  <c r="AJ110" i="1"/>
  <c r="BV110" i="1" s="1"/>
  <c r="CH110" i="1" s="1"/>
  <c r="AI110" i="1"/>
  <c r="AL110" i="1"/>
  <c r="BX110" i="1" s="1"/>
  <c r="CJ110" i="1" s="1"/>
  <c r="H1273" i="2"/>
  <c r="D1285" i="2"/>
  <c r="H1285" i="2" s="1"/>
  <c r="BU20" i="1"/>
  <c r="AO45" i="1"/>
  <c r="AT45" i="1" s="1"/>
  <c r="AO54" i="1"/>
  <c r="AT54" i="1" s="1"/>
  <c r="W54" i="1"/>
  <c r="W62" i="1"/>
  <c r="AN75" i="1"/>
  <c r="BU75" i="1"/>
  <c r="AM79" i="1"/>
  <c r="AL79" i="1"/>
  <c r="BX79" i="1" s="1"/>
  <c r="CJ79" i="1" s="1"/>
  <c r="AK79" i="1"/>
  <c r="BW79" i="1" s="1"/>
  <c r="CI79" i="1" s="1"/>
  <c r="AJ79" i="1"/>
  <c r="BV79" i="1" s="1"/>
  <c r="CH79" i="1" s="1"/>
  <c r="AI79" i="1"/>
  <c r="W82" i="1"/>
  <c r="AO82" i="1"/>
  <c r="AT82" i="1" s="1"/>
  <c r="AT89" i="1"/>
  <c r="H801" i="2"/>
  <c r="E1440" i="2"/>
  <c r="E1448" i="2" s="1"/>
  <c r="E1450" i="2" s="1"/>
  <c r="G1440" i="2"/>
  <c r="G1448" i="2" s="1"/>
  <c r="G1450" i="2" s="1"/>
  <c r="F1440" i="2"/>
  <c r="F1448" i="2" s="1"/>
  <c r="F1450" i="2" s="1"/>
  <c r="D1440" i="2"/>
  <c r="AK18" i="1"/>
  <c r="BW18" i="1" s="1"/>
  <c r="CI18" i="1" s="1"/>
  <c r="AI18" i="1"/>
  <c r="AJ18" i="1"/>
  <c r="BV18" i="1" s="1"/>
  <c r="CH18" i="1" s="1"/>
  <c r="AL23" i="1"/>
  <c r="BX23" i="1" s="1"/>
  <c r="CJ23" i="1" s="1"/>
  <c r="AK23" i="1"/>
  <c r="BW23" i="1" s="1"/>
  <c r="CI23" i="1" s="1"/>
  <c r="W15" i="1"/>
  <c r="AO15" i="1"/>
  <c r="AT15" i="1" s="1"/>
  <c r="W72" i="1"/>
  <c r="AI23" i="1"/>
  <c r="AM37" i="1"/>
  <c r="BY37" i="1" s="1"/>
  <c r="CK37" i="1" s="1"/>
  <c r="AL37" i="1"/>
  <c r="BX37" i="1" s="1"/>
  <c r="CJ37" i="1" s="1"/>
  <c r="AK37" i="1"/>
  <c r="BW37" i="1" s="1"/>
  <c r="CI37" i="1" s="1"/>
  <c r="AR95" i="1"/>
  <c r="AT95" i="1" s="1"/>
  <c r="W95" i="1"/>
  <c r="AJ23" i="1"/>
  <c r="BV23" i="1" s="1"/>
  <c r="CH23" i="1" s="1"/>
  <c r="H1216" i="2"/>
  <c r="AM23" i="1"/>
  <c r="BY23" i="1" s="1"/>
  <c r="CK23" i="1" s="1"/>
  <c r="AM26" i="1"/>
  <c r="BY26" i="1" s="1"/>
  <c r="CK26" i="1" s="1"/>
  <c r="AL26" i="1"/>
  <c r="BX26" i="1" s="1"/>
  <c r="CJ26" i="1" s="1"/>
  <c r="AK26" i="1"/>
  <c r="BW26" i="1" s="1"/>
  <c r="CI26" i="1" s="1"/>
  <c r="BZ57" i="1"/>
  <c r="W102" i="1"/>
  <c r="AP102" i="1"/>
  <c r="AT102" i="1" s="1"/>
  <c r="D7846" i="2"/>
  <c r="AM30" i="1"/>
  <c r="BY30" i="1" s="1"/>
  <c r="CK30" i="1" s="1"/>
  <c r="AL30" i="1"/>
  <c r="BX30" i="1" s="1"/>
  <c r="CJ30" i="1" s="1"/>
  <c r="AK30" i="1"/>
  <c r="BW30" i="1" s="1"/>
  <c r="CI30" i="1" s="1"/>
  <c r="AJ30" i="1"/>
  <c r="BV30" i="1" s="1"/>
  <c r="CH30" i="1" s="1"/>
  <c r="AI30" i="1"/>
  <c r="W34" i="1"/>
  <c r="AO34" i="1"/>
  <c r="AT34" i="1" s="1"/>
  <c r="AJ94" i="1"/>
  <c r="BV94" i="1" s="1"/>
  <c r="CH94" i="1" s="1"/>
  <c r="BZ111" i="1"/>
  <c r="CG111" i="1"/>
  <c r="CL111" i="1" s="1"/>
  <c r="F426" i="2"/>
  <c r="F434" i="2" s="1"/>
  <c r="F436" i="2" s="1"/>
  <c r="G426" i="2"/>
  <c r="G434" i="2" s="1"/>
  <c r="G436" i="2" s="1"/>
  <c r="E426" i="2"/>
  <c r="E434" i="2" s="1"/>
  <c r="E436" i="2" s="1"/>
  <c r="D426" i="2"/>
  <c r="AI77" i="1"/>
  <c r="BZ85" i="1"/>
  <c r="CG85" i="1"/>
  <c r="CL85" i="1" s="1"/>
  <c r="AL17" i="1"/>
  <c r="BX17" i="1" s="1"/>
  <c r="CJ17" i="1" s="1"/>
  <c r="AN35" i="1"/>
  <c r="CG36" i="1"/>
  <c r="CL36" i="1" s="1"/>
  <c r="W40" i="1"/>
  <c r="W22" i="1"/>
  <c r="AL16" i="1"/>
  <c r="BX16" i="1" s="1"/>
  <c r="CJ16" i="1" s="1"/>
  <c r="AK16" i="1"/>
  <c r="BW16" i="1" s="1"/>
  <c r="CI16" i="1" s="1"/>
  <c r="AL22" i="1"/>
  <c r="BX22" i="1" s="1"/>
  <c r="CJ22" i="1" s="1"/>
  <c r="AK22" i="1"/>
  <c r="BW22" i="1" s="1"/>
  <c r="CI22" i="1" s="1"/>
  <c r="AJ22" i="1"/>
  <c r="BV22" i="1" s="1"/>
  <c r="CH22" i="1" s="1"/>
  <c r="AI22" i="1"/>
  <c r="AO12" i="1"/>
  <c r="AT12" i="1" s="1"/>
  <c r="W12" i="1"/>
  <c r="AT40" i="1"/>
  <c r="AN91" i="1"/>
  <c r="BU91" i="1"/>
  <c r="AO117" i="1"/>
  <c r="AT117" i="1" s="1"/>
  <c r="W117" i="1"/>
  <c r="E1362" i="2"/>
  <c r="E1370" i="2" s="1"/>
  <c r="E1372" i="2" s="1"/>
  <c r="G1362" i="2"/>
  <c r="G1370" i="2" s="1"/>
  <c r="G1372" i="2" s="1"/>
  <c r="D1362" i="2"/>
  <c r="F1362" i="2"/>
  <c r="F1370" i="2" s="1"/>
  <c r="F1372" i="2" s="1"/>
  <c r="CH12" i="1"/>
  <c r="CL12" i="1" s="1"/>
  <c r="AI16" i="1"/>
  <c r="AK20" i="1"/>
  <c r="BW20" i="1" s="1"/>
  <c r="CI20" i="1" s="1"/>
  <c r="AM22" i="1"/>
  <c r="BY22" i="1" s="1"/>
  <c r="CK22" i="1" s="1"/>
  <c r="AO23" i="1"/>
  <c r="AT23" i="1" s="1"/>
  <c r="W23" i="1"/>
  <c r="BZ35" i="1"/>
  <c r="CG35" i="1"/>
  <c r="CL35" i="1" s="1"/>
  <c r="AJ43" i="1"/>
  <c r="BV43" i="1" s="1"/>
  <c r="CH43" i="1" s="1"/>
  <c r="AS69" i="1"/>
  <c r="W81" i="1"/>
  <c r="CL114" i="1"/>
  <c r="BU115" i="1"/>
  <c r="AK32" i="1"/>
  <c r="BW32" i="1" s="1"/>
  <c r="CI32" i="1" s="1"/>
  <c r="AJ32" i="1"/>
  <c r="BV32" i="1" s="1"/>
  <c r="CH32" i="1" s="1"/>
  <c r="AI32" i="1"/>
  <c r="AM32" i="1"/>
  <c r="BY32" i="1" s="1"/>
  <c r="CK32" i="1" s="1"/>
  <c r="AL32" i="1"/>
  <c r="BX32" i="1" s="1"/>
  <c r="CJ32" i="1" s="1"/>
  <c r="AK71" i="1"/>
  <c r="BW71" i="1" s="1"/>
  <c r="CI71" i="1" s="1"/>
  <c r="G3728" i="2"/>
  <c r="H3726" i="2"/>
  <c r="AJ19" i="1"/>
  <c r="BV19" i="1" s="1"/>
  <c r="CH19" i="1" s="1"/>
  <c r="AI19" i="1"/>
  <c r="W113" i="1"/>
  <c r="E1050" i="2"/>
  <c r="E1058" i="2" s="1"/>
  <c r="E1060" i="2" s="1"/>
  <c r="D1050" i="2"/>
  <c r="G1050" i="2"/>
  <c r="G1058" i="2" s="1"/>
  <c r="G1060" i="2" s="1"/>
  <c r="F1050" i="2"/>
  <c r="F1058" i="2" s="1"/>
  <c r="F1060" i="2" s="1"/>
  <c r="AJ39" i="1"/>
  <c r="BV39" i="1" s="1"/>
  <c r="CH39" i="1" s="1"/>
  <c r="AM71" i="1"/>
  <c r="BY71" i="1" s="1"/>
  <c r="CK71" i="1" s="1"/>
  <c r="AK19" i="1"/>
  <c r="BW19" i="1" s="1"/>
  <c r="CI19" i="1" s="1"/>
  <c r="AI21" i="1"/>
  <c r="AN54" i="1"/>
  <c r="AS59" i="1"/>
  <c r="AT59" i="1" s="1"/>
  <c r="AJ93" i="1"/>
  <c r="BV93" i="1" s="1"/>
  <c r="CH93" i="1" s="1"/>
  <c r="AK93" i="1"/>
  <c r="BW93" i="1" s="1"/>
  <c r="CI93" i="1" s="1"/>
  <c r="AI93" i="1"/>
  <c r="AM93" i="1"/>
  <c r="BY93" i="1" s="1"/>
  <c r="CK93" i="1" s="1"/>
  <c r="AL93" i="1"/>
  <c r="BX93" i="1" s="1"/>
  <c r="CJ93" i="1" s="1"/>
  <c r="AJ83" i="1"/>
  <c r="BV83" i="1" s="1"/>
  <c r="CH83" i="1" s="1"/>
  <c r="AI83" i="1"/>
  <c r="AM83" i="1"/>
  <c r="BY83" i="1" s="1"/>
  <c r="CK83" i="1" s="1"/>
  <c r="AL83" i="1"/>
  <c r="BX83" i="1" s="1"/>
  <c r="CJ83" i="1" s="1"/>
  <c r="AK83" i="1"/>
  <c r="BW83" i="1" s="1"/>
  <c r="CI83" i="1" s="1"/>
  <c r="AN94" i="1"/>
  <c r="BU94" i="1"/>
  <c r="AO27" i="1"/>
  <c r="AT27" i="1" s="1"/>
  <c r="W27" i="1"/>
  <c r="CH69" i="1"/>
  <c r="CL69" i="1" s="1"/>
  <c r="BZ69" i="1"/>
  <c r="AM13" i="1"/>
  <c r="BY13" i="1" s="1"/>
  <c r="CK13" i="1" s="1"/>
  <c r="AL13" i="1"/>
  <c r="BX13" i="1" s="1"/>
  <c r="CJ13" i="1" s="1"/>
  <c r="AK17" i="1"/>
  <c r="BW17" i="1" s="1"/>
  <c r="CI17" i="1" s="1"/>
  <c r="AL51" i="1"/>
  <c r="BX51" i="1" s="1"/>
  <c r="CJ51" i="1" s="1"/>
  <c r="AK51" i="1"/>
  <c r="BW51" i="1" s="1"/>
  <c r="CI51" i="1" s="1"/>
  <c r="AJ51" i="1"/>
  <c r="BV51" i="1" s="1"/>
  <c r="CH51" i="1" s="1"/>
  <c r="AM51" i="1"/>
  <c r="BY51" i="1" s="1"/>
  <c r="CK51" i="1" s="1"/>
  <c r="AK94" i="1"/>
  <c r="BW94" i="1" s="1"/>
  <c r="CI94" i="1" s="1"/>
  <c r="W103" i="1"/>
  <c r="AO103" i="1"/>
  <c r="AT103" i="1" s="1"/>
  <c r="AN119" i="1"/>
  <c r="BU119" i="1"/>
  <c r="BU67" i="1"/>
  <c r="AN67" i="1"/>
  <c r="AK13" i="1"/>
  <c r="BW13" i="1" s="1"/>
  <c r="CI13" i="1" s="1"/>
  <c r="AI43" i="1"/>
  <c r="BU64" i="1"/>
  <c r="AS81" i="1"/>
  <c r="AT81" i="1" s="1"/>
  <c r="H181" i="2"/>
  <c r="D193" i="2"/>
  <c r="H193" i="2" s="1"/>
  <c r="AJ16" i="1"/>
  <c r="BV16" i="1" s="1"/>
  <c r="CH16" i="1" s="1"/>
  <c r="AL18" i="1"/>
  <c r="BX18" i="1" s="1"/>
  <c r="CJ18" i="1" s="1"/>
  <c r="AL20" i="1"/>
  <c r="BX20" i="1" s="1"/>
  <c r="CJ20" i="1" s="1"/>
  <c r="AN24" i="1"/>
  <c r="AM43" i="1"/>
  <c r="BY43" i="1" s="1"/>
  <c r="CK43" i="1" s="1"/>
  <c r="W49" i="1"/>
  <c r="AP52" i="1"/>
  <c r="AT52" i="1" s="1"/>
  <c r="W53" i="1"/>
  <c r="AN104" i="1"/>
  <c r="BV104" i="1"/>
  <c r="CH104" i="1" s="1"/>
  <c r="CL104" i="1" s="1"/>
  <c r="AN106" i="1"/>
  <c r="AS109" i="1"/>
  <c r="AT109" i="1" s="1"/>
  <c r="AN116" i="1"/>
  <c r="BU116" i="1"/>
  <c r="H2131" i="2"/>
  <c r="D2143" i="2"/>
  <c r="H2143" i="2" s="1"/>
  <c r="AN12" i="1"/>
  <c r="AK44" i="1"/>
  <c r="BW44" i="1" s="1"/>
  <c r="CI44" i="1" s="1"/>
  <c r="AI44" i="1"/>
  <c r="AJ44" i="1"/>
  <c r="BV44" i="1" s="1"/>
  <c r="CH44" i="1" s="1"/>
  <c r="W73" i="1"/>
  <c r="AP73" i="1"/>
  <c r="AQ114" i="1"/>
  <c r="AT114" i="1" s="1"/>
  <c r="W114" i="1"/>
  <c r="G2480" i="2"/>
  <c r="H2480" i="2" s="1"/>
  <c r="H2478" i="2"/>
  <c r="AQ96" i="1"/>
  <c r="AT96" i="1" s="1"/>
  <c r="W96" i="1"/>
  <c r="AT41" i="1"/>
  <c r="AJ113" i="1"/>
  <c r="BV113" i="1" s="1"/>
  <c r="CH113" i="1" s="1"/>
  <c r="AM113" i="1"/>
  <c r="BY113" i="1" s="1"/>
  <c r="CK113" i="1" s="1"/>
  <c r="AL113" i="1"/>
  <c r="BX113" i="1" s="1"/>
  <c r="CJ113" i="1" s="1"/>
  <c r="AK113" i="1"/>
  <c r="BW113" i="1" s="1"/>
  <c r="CI113" i="1" s="1"/>
  <c r="AI113" i="1"/>
  <c r="BZ65" i="1"/>
  <c r="CG65" i="1"/>
  <c r="CL65" i="1" s="1"/>
  <c r="D1831" i="2"/>
  <c r="H1831" i="2" s="1"/>
  <c r="H1819" i="2"/>
  <c r="D3556" i="2"/>
  <c r="H3556" i="2" s="1"/>
  <c r="H3554" i="2"/>
  <c r="AJ21" i="1"/>
  <c r="BV21" i="1" s="1"/>
  <c r="CH21" i="1" s="1"/>
  <c r="W59" i="1"/>
  <c r="AL87" i="1"/>
  <c r="BX87" i="1" s="1"/>
  <c r="CJ87" i="1" s="1"/>
  <c r="AM87" i="1"/>
  <c r="AK87" i="1"/>
  <c r="BW87" i="1" s="1"/>
  <c r="CI87" i="1" s="1"/>
  <c r="AJ87" i="1"/>
  <c r="BV87" i="1" s="1"/>
  <c r="CH87" i="1" s="1"/>
  <c r="AI87" i="1"/>
  <c r="BU100" i="1"/>
  <c r="AN100" i="1"/>
  <c r="H36" i="2"/>
  <c r="AI17" i="1"/>
  <c r="AK21" i="1"/>
  <c r="BW21" i="1" s="1"/>
  <c r="CI21" i="1" s="1"/>
  <c r="AI26" i="1"/>
  <c r="AJ26" i="1"/>
  <c r="BV26" i="1" s="1"/>
  <c r="CH26" i="1" s="1"/>
  <c r="G1596" i="2"/>
  <c r="G1604" i="2" s="1"/>
  <c r="G1606" i="2" s="1"/>
  <c r="AJ59" i="1"/>
  <c r="BV59" i="1" s="1"/>
  <c r="CH59" i="1" s="1"/>
  <c r="CG107" i="1"/>
  <c r="CL107" i="1" s="1"/>
  <c r="BZ107" i="1"/>
  <c r="AO14" i="1"/>
  <c r="AT14" i="1" s="1"/>
  <c r="W14" i="1"/>
  <c r="AP25" i="1"/>
  <c r="AT25" i="1" s="1"/>
  <c r="W25" i="1"/>
  <c r="AM16" i="1"/>
  <c r="BY16" i="1" s="1"/>
  <c r="CK16" i="1" s="1"/>
  <c r="AM18" i="1"/>
  <c r="BY18" i="1" s="1"/>
  <c r="CK18" i="1" s="1"/>
  <c r="AO19" i="1"/>
  <c r="AT19" i="1" s="1"/>
  <c r="W19" i="1"/>
  <c r="AO21" i="1"/>
  <c r="AT21" i="1" s="1"/>
  <c r="W21" i="1"/>
  <c r="AO24" i="1"/>
  <c r="AT24" i="1" s="1"/>
  <c r="AK25" i="1"/>
  <c r="BW25" i="1" s="1"/>
  <c r="CI25" i="1" s="1"/>
  <c r="AJ25" i="1"/>
  <c r="BV25" i="1" s="1"/>
  <c r="CH25" i="1" s="1"/>
  <c r="AI25" i="1"/>
  <c r="AM25" i="1"/>
  <c r="BY25" i="1" s="1"/>
  <c r="CK25" i="1" s="1"/>
  <c r="AM28" i="1"/>
  <c r="BY28" i="1" s="1"/>
  <c r="CK28" i="1" s="1"/>
  <c r="AJ28" i="1"/>
  <c r="BV28" i="1" s="1"/>
  <c r="CH28" i="1" s="1"/>
  <c r="AI28" i="1"/>
  <c r="W37" i="1"/>
  <c r="AO37" i="1"/>
  <c r="AT37" i="1" s="1"/>
  <c r="W46" i="1"/>
  <c r="AM49" i="1"/>
  <c r="BY49" i="1" s="1"/>
  <c r="CK49" i="1" s="1"/>
  <c r="AL49" i="1"/>
  <c r="BX49" i="1" s="1"/>
  <c r="CJ49" i="1" s="1"/>
  <c r="AI49" i="1"/>
  <c r="AM53" i="1"/>
  <c r="BY53" i="1" s="1"/>
  <c r="CK53" i="1" s="1"/>
  <c r="AL53" i="1"/>
  <c r="BX53" i="1" s="1"/>
  <c r="CJ53" i="1" s="1"/>
  <c r="AJ53" i="1"/>
  <c r="BV53" i="1" s="1"/>
  <c r="CH53" i="1" s="1"/>
  <c r="AI53" i="1"/>
  <c r="CG78" i="1"/>
  <c r="CL78" i="1" s="1"/>
  <c r="BZ78" i="1"/>
  <c r="AT80" i="1"/>
  <c r="AN97" i="1"/>
  <c r="BU97" i="1"/>
  <c r="AT106" i="1"/>
  <c r="BU27" i="1"/>
  <c r="AN38" i="1"/>
  <c r="W44" i="1"/>
  <c r="AJ46" i="1"/>
  <c r="BV46" i="1" s="1"/>
  <c r="CH46" i="1" s="1"/>
  <c r="AI46" i="1"/>
  <c r="W50" i="1"/>
  <c r="AT64" i="1"/>
  <c r="AN65" i="1"/>
  <c r="AM98" i="1"/>
  <c r="AL98" i="1"/>
  <c r="BX98" i="1" s="1"/>
  <c r="CJ98" i="1" s="1"/>
  <c r="AK98" i="1"/>
  <c r="BW98" i="1" s="1"/>
  <c r="CI98" i="1" s="1"/>
  <c r="AJ98" i="1"/>
  <c r="BV98" i="1" s="1"/>
  <c r="CH98" i="1" s="1"/>
  <c r="AI98" i="1"/>
  <c r="D271" i="2"/>
  <c r="H271" i="2" s="1"/>
  <c r="H259" i="2"/>
  <c r="F4015" i="2"/>
  <c r="H4015" i="2" s="1"/>
  <c r="H4003" i="2"/>
  <c r="AT43" i="1"/>
  <c r="AJ70" i="1"/>
  <c r="BV70" i="1" s="1"/>
  <c r="CH70" i="1" s="1"/>
  <c r="AI70" i="1"/>
  <c r="AL70" i="1"/>
  <c r="BX70" i="1" s="1"/>
  <c r="CJ70" i="1" s="1"/>
  <c r="AK70" i="1"/>
  <c r="BW70" i="1" s="1"/>
  <c r="CI70" i="1" s="1"/>
  <c r="AN107" i="1"/>
  <c r="AO108" i="1"/>
  <c r="AT108" i="1" s="1"/>
  <c r="W108" i="1"/>
  <c r="H2365" i="2"/>
  <c r="D2377" i="2"/>
  <c r="H2377" i="2" s="1"/>
  <c r="AJ42" i="1"/>
  <c r="BV42" i="1" s="1"/>
  <c r="CH42" i="1" s="1"/>
  <c r="AI42" i="1"/>
  <c r="AM47" i="1"/>
  <c r="AL47" i="1"/>
  <c r="BX47" i="1" s="1"/>
  <c r="CJ47" i="1" s="1"/>
  <c r="AK47" i="1"/>
  <c r="BW47" i="1" s="1"/>
  <c r="CI47" i="1" s="1"/>
  <c r="CG58" i="1"/>
  <c r="CL58" i="1" s="1"/>
  <c r="BZ58" i="1"/>
  <c r="AO69" i="1"/>
  <c r="AT69" i="1" s="1"/>
  <c r="W69" i="1"/>
  <c r="W85" i="1"/>
  <c r="AO85" i="1"/>
  <c r="AT85" i="1" s="1"/>
  <c r="DH92" i="1"/>
  <c r="H25" i="2"/>
  <c r="D980" i="2"/>
  <c r="H972" i="2"/>
  <c r="G2298" i="2"/>
  <c r="G2306" i="2" s="1"/>
  <c r="G2308" i="2" s="1"/>
  <c r="F2298" i="2"/>
  <c r="F2306" i="2" s="1"/>
  <c r="F2308" i="2" s="1"/>
  <c r="E2298" i="2"/>
  <c r="E2306" i="2" s="1"/>
  <c r="E2308" i="2" s="1"/>
  <c r="D2298" i="2"/>
  <c r="G3494" i="2"/>
  <c r="H3494" i="2" s="1"/>
  <c r="H3492" i="2"/>
  <c r="H3847" i="2"/>
  <c r="D3859" i="2"/>
  <c r="AT72" i="1"/>
  <c r="AT76" i="1"/>
  <c r="H583" i="2"/>
  <c r="D1526" i="2"/>
  <c r="H1518" i="2"/>
  <c r="F2689" i="2"/>
  <c r="H2689" i="2" s="1"/>
  <c r="H2677" i="2"/>
  <c r="DH89" i="1"/>
  <c r="BZ105" i="1"/>
  <c r="CG105" i="1"/>
  <c r="CL105" i="1" s="1"/>
  <c r="BZ106" i="1"/>
  <c r="DH111" i="1"/>
  <c r="D278" i="2"/>
  <c r="H270" i="2"/>
  <c r="AO63" i="1"/>
  <c r="AT63" i="1" s="1"/>
  <c r="W63" i="1"/>
  <c r="AT66" i="1"/>
  <c r="AT70" i="1"/>
  <c r="AJ103" i="1"/>
  <c r="BV103" i="1" s="1"/>
  <c r="CH103" i="1" s="1"/>
  <c r="AI103" i="1"/>
  <c r="AL103" i="1"/>
  <c r="BX103" i="1" s="1"/>
  <c r="CJ103" i="1" s="1"/>
  <c r="AK103" i="1"/>
  <c r="BW103" i="1" s="1"/>
  <c r="CI103" i="1" s="1"/>
  <c r="G114" i="2"/>
  <c r="G122" i="2" s="1"/>
  <c r="G124" i="2" s="1"/>
  <c r="F114" i="2"/>
  <c r="F122" i="2" s="1"/>
  <c r="F124" i="2" s="1"/>
  <c r="E114" i="2"/>
  <c r="E122" i="2" s="1"/>
  <c r="E124" i="2" s="1"/>
  <c r="D114" i="2"/>
  <c r="G817" i="2"/>
  <c r="AL12" i="1"/>
  <c r="BX12" i="1" s="1"/>
  <c r="CJ12" i="1" s="1"/>
  <c r="AO17" i="1"/>
  <c r="AT17" i="1" s="1"/>
  <c r="W17" i="1"/>
  <c r="AM29" i="1"/>
  <c r="BY29" i="1" s="1"/>
  <c r="CK29" i="1" s="1"/>
  <c r="AL29" i="1"/>
  <c r="BX29" i="1" s="1"/>
  <c r="CJ29" i="1" s="1"/>
  <c r="AL31" i="1"/>
  <c r="BX31" i="1" s="1"/>
  <c r="CJ31" i="1" s="1"/>
  <c r="AK31" i="1"/>
  <c r="BW31" i="1" s="1"/>
  <c r="CI31" i="1" s="1"/>
  <c r="AJ31" i="1"/>
  <c r="BV31" i="1" s="1"/>
  <c r="CH31" i="1" s="1"/>
  <c r="DH31" i="1"/>
  <c r="W33" i="1"/>
  <c r="W35" i="1"/>
  <c r="AM42" i="1"/>
  <c r="BY42" i="1" s="1"/>
  <c r="CK42" i="1" s="1"/>
  <c r="CG55" i="1"/>
  <c r="AN57" i="1"/>
  <c r="AM60" i="1"/>
  <c r="BY60" i="1" s="1"/>
  <c r="CK60" i="1" s="1"/>
  <c r="AL60" i="1"/>
  <c r="BX60" i="1" s="1"/>
  <c r="CJ60" i="1" s="1"/>
  <c r="AK60" i="1"/>
  <c r="BW60" i="1" s="1"/>
  <c r="CI60" i="1" s="1"/>
  <c r="BU73" i="1"/>
  <c r="DH83" i="1"/>
  <c r="AO118" i="1"/>
  <c r="AT118" i="1" s="1"/>
  <c r="W118" i="1"/>
  <c r="H337" i="2"/>
  <c r="D349" i="2"/>
  <c r="H349" i="2" s="1"/>
  <c r="H739" i="2"/>
  <c r="H2611" i="2"/>
  <c r="D1987" i="2"/>
  <c r="H1987" i="2" s="1"/>
  <c r="H1975" i="2"/>
  <c r="D2065" i="2"/>
  <c r="H2065" i="2" s="1"/>
  <c r="H2053" i="2"/>
  <c r="AO58" i="1"/>
  <c r="AT58" i="1" s="1"/>
  <c r="W58" i="1"/>
  <c r="AM103" i="1"/>
  <c r="BY103" i="1" s="1"/>
  <c r="CK103" i="1" s="1"/>
  <c r="AI29" i="1"/>
  <c r="AI31" i="1"/>
  <c r="AT42" i="1"/>
  <c r="AM50" i="1"/>
  <c r="AL50" i="1"/>
  <c r="BX50" i="1" s="1"/>
  <c r="CJ50" i="1" s="1"/>
  <c r="AK50" i="1"/>
  <c r="BW50" i="1" s="1"/>
  <c r="CI50" i="1" s="1"/>
  <c r="AJ50" i="1"/>
  <c r="BV50" i="1" s="1"/>
  <c r="CH50" i="1" s="1"/>
  <c r="AI50" i="1"/>
  <c r="AL52" i="1"/>
  <c r="BX52" i="1" s="1"/>
  <c r="CJ52" i="1" s="1"/>
  <c r="AK52" i="1"/>
  <c r="BW52" i="1" s="1"/>
  <c r="CI52" i="1" s="1"/>
  <c r="AJ52" i="1"/>
  <c r="BV52" i="1" s="1"/>
  <c r="CH52" i="1" s="1"/>
  <c r="AM52" i="1"/>
  <c r="BY52" i="1" s="1"/>
  <c r="CK52" i="1" s="1"/>
  <c r="AI52" i="1"/>
  <c r="AJ55" i="1"/>
  <c r="AI60" i="1"/>
  <c r="AT73" i="1"/>
  <c r="W76" i="1"/>
  <c r="W93" i="1"/>
  <c r="AO97" i="1"/>
  <c r="AT97" i="1" s="1"/>
  <c r="W97" i="1"/>
  <c r="AP115" i="1"/>
  <c r="AT115" i="1" s="1"/>
  <c r="W115" i="1"/>
  <c r="D1129" i="2"/>
  <c r="H1129" i="2" s="1"/>
  <c r="H1117" i="2"/>
  <c r="AJ33" i="1"/>
  <c r="BV33" i="1" s="1"/>
  <c r="CH33" i="1" s="1"/>
  <c r="AI33" i="1"/>
  <c r="AS41" i="1"/>
  <c r="W80" i="1"/>
  <c r="AK92" i="1"/>
  <c r="BW92" i="1" s="1"/>
  <c r="CI92" i="1" s="1"/>
  <c r="AM92" i="1"/>
  <c r="BY92" i="1" s="1"/>
  <c r="CK92" i="1" s="1"/>
  <c r="AT99" i="1"/>
  <c r="AJ29" i="1"/>
  <c r="BV29" i="1" s="1"/>
  <c r="CH29" i="1" s="1"/>
  <c r="AM31" i="1"/>
  <c r="BY31" i="1" s="1"/>
  <c r="CK31" i="1" s="1"/>
  <c r="AK33" i="1"/>
  <c r="BW33" i="1" s="1"/>
  <c r="CI33" i="1" s="1"/>
  <c r="AJ41" i="1"/>
  <c r="BV41" i="1" s="1"/>
  <c r="CH41" i="1" s="1"/>
  <c r="AI41" i="1"/>
  <c r="AK55" i="1"/>
  <c r="BW55" i="1" s="1"/>
  <c r="CI55" i="1" s="1"/>
  <c r="AJ60" i="1"/>
  <c r="BV60" i="1" s="1"/>
  <c r="CH60" i="1" s="1"/>
  <c r="DH71" i="1"/>
  <c r="W79" i="1"/>
  <c r="W86" i="1"/>
  <c r="AO86" i="1"/>
  <c r="AT86" i="1" s="1"/>
  <c r="AI92" i="1"/>
  <c r="W104" i="1"/>
  <c r="AN105" i="1"/>
  <c r="BV108" i="1"/>
  <c r="AN108" i="1"/>
  <c r="AO119" i="1"/>
  <c r="AT119" i="1" s="1"/>
  <c r="W119" i="1"/>
  <c r="E505" i="2"/>
  <c r="H505" i="2" s="1"/>
  <c r="H493" i="2"/>
  <c r="D895" i="2"/>
  <c r="H895" i="2" s="1"/>
  <c r="H883" i="2"/>
  <c r="H1934" i="2"/>
  <c r="H3223" i="2"/>
  <c r="AT71" i="1"/>
  <c r="AO78" i="1"/>
  <c r="AT78" i="1" s="1"/>
  <c r="W78" i="1"/>
  <c r="AL81" i="1"/>
  <c r="BX81" i="1" s="1"/>
  <c r="CJ81" i="1" s="1"/>
  <c r="AK81" i="1"/>
  <c r="BW81" i="1" s="1"/>
  <c r="CI81" i="1" s="1"/>
  <c r="AJ81" i="1"/>
  <c r="BV81" i="1" s="1"/>
  <c r="CH81" i="1" s="1"/>
  <c r="H1207" i="2"/>
  <c r="H1507" i="2"/>
  <c r="W65" i="1"/>
  <c r="AO67" i="1"/>
  <c r="AT67" i="1" s="1"/>
  <c r="AK102" i="1"/>
  <c r="BW102" i="1" s="1"/>
  <c r="CI102" i="1" s="1"/>
  <c r="AJ102" i="1"/>
  <c r="BV102" i="1" s="1"/>
  <c r="CH102" i="1" s="1"/>
  <c r="AI102" i="1"/>
  <c r="AL115" i="1"/>
  <c r="BX115" i="1" s="1"/>
  <c r="CJ115" i="1" s="1"/>
  <c r="AK115" i="1"/>
  <c r="BW115" i="1" s="1"/>
  <c r="CI115" i="1" s="1"/>
  <c r="AJ115" i="1"/>
  <c r="BV115" i="1" s="1"/>
  <c r="CH115" i="1" s="1"/>
  <c r="D894" i="2"/>
  <c r="G894" i="2"/>
  <c r="G902" i="2" s="1"/>
  <c r="G904" i="2" s="1"/>
  <c r="F894" i="2"/>
  <c r="F902" i="2" s="1"/>
  <c r="F904" i="2" s="1"/>
  <c r="E894" i="2"/>
  <c r="E902" i="2" s="1"/>
  <c r="E904" i="2" s="1"/>
  <c r="H1741" i="2"/>
  <c r="D2767" i="2"/>
  <c r="H2767" i="2" s="1"/>
  <c r="H2755" i="2"/>
  <c r="E4561" i="2"/>
  <c r="H4561" i="2" s="1"/>
  <c r="H4549" i="2"/>
  <c r="AS22" i="1"/>
  <c r="AT22" i="1" s="1"/>
  <c r="AJ63" i="1"/>
  <c r="BV63" i="1" s="1"/>
  <c r="CH63" i="1" s="1"/>
  <c r="AI63" i="1"/>
  <c r="AM63" i="1"/>
  <c r="BY63" i="1" s="1"/>
  <c r="CK63" i="1" s="1"/>
  <c r="W68" i="1"/>
  <c r="AL73" i="1"/>
  <c r="BX73" i="1" s="1"/>
  <c r="CJ73" i="1" s="1"/>
  <c r="AK73" i="1"/>
  <c r="BW73" i="1" s="1"/>
  <c r="CI73" i="1" s="1"/>
  <c r="AJ73" i="1"/>
  <c r="BV73" i="1" s="1"/>
  <c r="CH73" i="1" s="1"/>
  <c r="BU81" i="1"/>
  <c r="AT92" i="1"/>
  <c r="AM100" i="1"/>
  <c r="AL100" i="1"/>
  <c r="BX100" i="1" s="1"/>
  <c r="CJ100" i="1" s="1"/>
  <c r="AK100" i="1"/>
  <c r="BW100" i="1" s="1"/>
  <c r="CI100" i="1" s="1"/>
  <c r="AT113" i="1"/>
  <c r="AN117" i="1"/>
  <c r="BU117" i="1"/>
  <c r="H530" i="2"/>
  <c r="E1674" i="2"/>
  <c r="E1682" i="2" s="1"/>
  <c r="E1684" i="2" s="1"/>
  <c r="D1674" i="2"/>
  <c r="G1674" i="2"/>
  <c r="G1682" i="2" s="1"/>
  <c r="G1684" i="2" s="1"/>
  <c r="D5419" i="2"/>
  <c r="H5407" i="2"/>
  <c r="AS93" i="1"/>
  <c r="AT93" i="1" s="1"/>
  <c r="AK112" i="1"/>
  <c r="BW112" i="1" s="1"/>
  <c r="CI112" i="1" s="1"/>
  <c r="AI112" i="1"/>
  <c r="H44" i="2"/>
  <c r="H255" i="2"/>
  <c r="G348" i="2"/>
  <c r="G356" i="2" s="1"/>
  <c r="G358" i="2" s="1"/>
  <c r="F348" i="2"/>
  <c r="F356" i="2" s="1"/>
  <c r="F358" i="2" s="1"/>
  <c r="H973" i="2"/>
  <c r="H1138" i="2"/>
  <c r="H1585" i="2"/>
  <c r="D1597" i="2"/>
  <c r="H1597" i="2" s="1"/>
  <c r="F2464" i="2"/>
  <c r="H2464" i="2" s="1"/>
  <c r="H2462" i="2"/>
  <c r="D4490" i="2"/>
  <c r="H4482" i="2"/>
  <c r="AJ95" i="1"/>
  <c r="BV95" i="1" s="1"/>
  <c r="CH95" i="1" s="1"/>
  <c r="AI95" i="1"/>
  <c r="AM109" i="1"/>
  <c r="BY109" i="1" s="1"/>
  <c r="CK109" i="1" s="1"/>
  <c r="AL109" i="1"/>
  <c r="BX109" i="1" s="1"/>
  <c r="CJ109" i="1" s="1"/>
  <c r="AK109" i="1"/>
  <c r="BW109" i="1" s="1"/>
  <c r="CI109" i="1" s="1"/>
  <c r="H649" i="2"/>
  <c r="D661" i="2"/>
  <c r="H661" i="2" s="1"/>
  <c r="H686" i="2"/>
  <c r="H879" i="2"/>
  <c r="H4783" i="2"/>
  <c r="E4795" i="2"/>
  <c r="H4795" i="2" s="1"/>
  <c r="H805" i="2"/>
  <c r="D817" i="2"/>
  <c r="H2533" i="2"/>
  <c r="AM80" i="1"/>
  <c r="BY80" i="1" s="1"/>
  <c r="CK80" i="1" s="1"/>
  <c r="AL80" i="1"/>
  <c r="BX80" i="1" s="1"/>
  <c r="CJ80" i="1" s="1"/>
  <c r="AK80" i="1"/>
  <c r="BW80" i="1" s="1"/>
  <c r="CI80" i="1" s="1"/>
  <c r="BU109" i="1"/>
  <c r="AL112" i="1"/>
  <c r="BX112" i="1" s="1"/>
  <c r="CJ112" i="1" s="1"/>
  <c r="D348" i="2"/>
  <c r="H411" i="2"/>
  <c r="H764" i="2"/>
  <c r="H1191" i="2"/>
  <c r="E1214" i="2"/>
  <c r="E1216" i="2" s="1"/>
  <c r="H1206" i="2"/>
  <c r="H1519" i="2"/>
  <c r="G1700" i="2"/>
  <c r="H1700" i="2" s="1"/>
  <c r="H1698" i="2"/>
  <c r="D3712" i="2"/>
  <c r="CG68" i="1"/>
  <c r="CL68" i="1" s="1"/>
  <c r="BZ68" i="1"/>
  <c r="AJ72" i="1"/>
  <c r="BV72" i="1" s="1"/>
  <c r="CH72" i="1" s="1"/>
  <c r="AI72" i="1"/>
  <c r="DH88" i="1"/>
  <c r="AM90" i="1"/>
  <c r="AL90" i="1"/>
  <c r="BX90" i="1" s="1"/>
  <c r="CJ90" i="1" s="1"/>
  <c r="AK90" i="1"/>
  <c r="BW90" i="1" s="1"/>
  <c r="CI90" i="1" s="1"/>
  <c r="W94" i="1"/>
  <c r="AO94" i="1"/>
  <c r="AT94" i="1" s="1"/>
  <c r="AL95" i="1"/>
  <c r="BX95" i="1" s="1"/>
  <c r="CJ95" i="1" s="1"/>
  <c r="AJ109" i="1"/>
  <c r="BV109" i="1" s="1"/>
  <c r="CH109" i="1" s="1"/>
  <c r="AQ111" i="1"/>
  <c r="W111" i="1"/>
  <c r="AM112" i="1"/>
  <c r="BY112" i="1" s="1"/>
  <c r="CK112" i="1" s="1"/>
  <c r="H192" i="2"/>
  <c r="E348" i="2"/>
  <c r="E356" i="2" s="1"/>
  <c r="E358" i="2" s="1"/>
  <c r="H1503" i="2"/>
  <c r="AI80" i="1"/>
  <c r="AI88" i="1"/>
  <c r="W116" i="1"/>
  <c r="H582" i="2"/>
  <c r="D590" i="2"/>
  <c r="G660" i="2"/>
  <c r="G668" i="2" s="1"/>
  <c r="G670" i="2" s="1"/>
  <c r="F660" i="2"/>
  <c r="F668" i="2" s="1"/>
  <c r="F670" i="2" s="1"/>
  <c r="E660" i="2"/>
  <c r="E668" i="2" s="1"/>
  <c r="E670" i="2" s="1"/>
  <c r="D660" i="2"/>
  <c r="D1752" i="2"/>
  <c r="G1752" i="2"/>
  <c r="G1760" i="2" s="1"/>
  <c r="G1762" i="2" s="1"/>
  <c r="F1752" i="2"/>
  <c r="F1760" i="2" s="1"/>
  <c r="F1762" i="2" s="1"/>
  <c r="E1752" i="2"/>
  <c r="E1760" i="2" s="1"/>
  <c r="E1762" i="2" s="1"/>
  <c r="H2384" i="2"/>
  <c r="D2386" i="2"/>
  <c r="H2386" i="2" s="1"/>
  <c r="AK72" i="1"/>
  <c r="BW72" i="1" s="1"/>
  <c r="CI72" i="1" s="1"/>
  <c r="W74" i="1"/>
  <c r="AJ80" i="1"/>
  <c r="BV80" i="1" s="1"/>
  <c r="CH80" i="1" s="1"/>
  <c r="AJ88" i="1"/>
  <c r="BV88" i="1" s="1"/>
  <c r="CH88" i="1" s="1"/>
  <c r="AI90" i="1"/>
  <c r="AP92" i="1"/>
  <c r="W92" i="1"/>
  <c r="D816" i="2"/>
  <c r="G816" i="2"/>
  <c r="G824" i="2" s="1"/>
  <c r="G826" i="2" s="1"/>
  <c r="H103" i="2"/>
  <c r="W36" i="1"/>
  <c r="AL72" i="1"/>
  <c r="BX72" i="1" s="1"/>
  <c r="CJ72" i="1" s="1"/>
  <c r="DH72" i="1"/>
  <c r="AN85" i="1"/>
  <c r="AJ90" i="1"/>
  <c r="BV90" i="1" s="1"/>
  <c r="CH90" i="1" s="1"/>
  <c r="AL101" i="1"/>
  <c r="BX101" i="1" s="1"/>
  <c r="CJ101" i="1" s="1"/>
  <c r="AK101" i="1"/>
  <c r="BW101" i="1" s="1"/>
  <c r="CI101" i="1" s="1"/>
  <c r="AJ101" i="1"/>
  <c r="BV101" i="1" s="1"/>
  <c r="CH101" i="1" s="1"/>
  <c r="AM101" i="1"/>
  <c r="BY101" i="1" s="1"/>
  <c r="CK101" i="1" s="1"/>
  <c r="AI101" i="1"/>
  <c r="W105" i="1"/>
  <c r="D1753" i="2"/>
  <c r="H1753" i="2" s="1"/>
  <c r="D2299" i="2"/>
  <c r="H2287" i="2"/>
  <c r="H512" i="2"/>
  <c r="G2299" i="2"/>
  <c r="D3001" i="2"/>
  <c r="H3001" i="2" s="1"/>
  <c r="H2989" i="2"/>
  <c r="H3320" i="2"/>
  <c r="D3322" i="2"/>
  <c r="H3322" i="2" s="1"/>
  <c r="H3613" i="2"/>
  <c r="D3625" i="2"/>
  <c r="H3625" i="2" s="1"/>
  <c r="G4490" i="2"/>
  <c r="G4492" i="2" s="1"/>
  <c r="G4483" i="2"/>
  <c r="H4483" i="2" s="1"/>
  <c r="BZ84" i="1"/>
  <c r="H840" i="2"/>
  <c r="G4274" i="2"/>
  <c r="H4274" i="2" s="1"/>
  <c r="H4272" i="2"/>
  <c r="D4724" i="2"/>
  <c r="H4716" i="2"/>
  <c r="D1675" i="2"/>
  <c r="H1663" i="2"/>
  <c r="G6848" i="2"/>
  <c r="H6846" i="2"/>
  <c r="G6900" i="2"/>
  <c r="G6908" i="2" s="1"/>
  <c r="G6910" i="2" s="1"/>
  <c r="E6900" i="2"/>
  <c r="E6908" i="2" s="1"/>
  <c r="E6910" i="2" s="1"/>
  <c r="D6900" i="2"/>
  <c r="F6900" i="2"/>
  <c r="F6908" i="2" s="1"/>
  <c r="F6910" i="2" s="1"/>
  <c r="D1441" i="2"/>
  <c r="H1441" i="2" s="1"/>
  <c r="H1429" i="2"/>
  <c r="G2064" i="2"/>
  <c r="G2072" i="2" s="1"/>
  <c r="G2074" i="2" s="1"/>
  <c r="F2064" i="2"/>
  <c r="F2072" i="2" s="1"/>
  <c r="F2074" i="2" s="1"/>
  <c r="E2064" i="2"/>
  <c r="E2072" i="2" s="1"/>
  <c r="E2074" i="2" s="1"/>
  <c r="D2064" i="2"/>
  <c r="H2532" i="2"/>
  <c r="D2540" i="2"/>
  <c r="G6199" i="2"/>
  <c r="H6199" i="2" s="1"/>
  <c r="H6187" i="2"/>
  <c r="D1908" i="2"/>
  <c r="E1908" i="2"/>
  <c r="E1916" i="2" s="1"/>
  <c r="E1918" i="2" s="1"/>
  <c r="G1908" i="2"/>
  <c r="G1916" i="2" s="1"/>
  <c r="G1918" i="2" s="1"/>
  <c r="G2948" i="2"/>
  <c r="H2946" i="2"/>
  <c r="AK62" i="1"/>
  <c r="BW62" i="1" s="1"/>
  <c r="CI62" i="1" s="1"/>
  <c r="AJ62" i="1"/>
  <c r="BV62" i="1" s="1"/>
  <c r="CH62" i="1" s="1"/>
  <c r="AI62" i="1"/>
  <c r="AM99" i="1"/>
  <c r="BY99" i="1" s="1"/>
  <c r="CK99" i="1" s="1"/>
  <c r="AL99" i="1"/>
  <c r="BX99" i="1" s="1"/>
  <c r="CJ99" i="1" s="1"/>
  <c r="CL99" i="1" s="1"/>
  <c r="D1994" i="2"/>
  <c r="H1986" i="2"/>
  <c r="H2168" i="2"/>
  <c r="H2209" i="2"/>
  <c r="D3079" i="2"/>
  <c r="H3079" i="2" s="1"/>
  <c r="H3067" i="2"/>
  <c r="W87" i="1"/>
  <c r="AT91" i="1"/>
  <c r="H1136" i="2"/>
  <c r="F1908" i="2"/>
  <c r="F1916" i="2" s="1"/>
  <c r="F1918" i="2" s="1"/>
  <c r="H6146" i="2"/>
  <c r="AN58" i="1"/>
  <c r="W66" i="1"/>
  <c r="AK82" i="1"/>
  <c r="BW82" i="1" s="1"/>
  <c r="CI82" i="1" s="1"/>
  <c r="AJ82" i="1"/>
  <c r="BV82" i="1" s="1"/>
  <c r="CH82" i="1" s="1"/>
  <c r="AI82" i="1"/>
  <c r="DH104" i="1"/>
  <c r="W106" i="1"/>
  <c r="H333" i="2"/>
  <c r="H415" i="2"/>
  <c r="D427" i="2"/>
  <c r="H427" i="2" s="1"/>
  <c r="H957" i="2"/>
  <c r="H1386" i="2"/>
  <c r="H1466" i="2"/>
  <c r="F1830" i="2"/>
  <c r="F1838" i="2" s="1"/>
  <c r="F1840" i="2" s="1"/>
  <c r="E1830" i="2"/>
  <c r="E1838" i="2" s="1"/>
  <c r="E1840" i="2" s="1"/>
  <c r="D1830" i="2"/>
  <c r="G1830" i="2"/>
  <c r="G1838" i="2" s="1"/>
  <c r="G1840" i="2" s="1"/>
  <c r="H2790" i="2"/>
  <c r="H3962" i="2"/>
  <c r="D6596" i="2"/>
  <c r="H6588" i="2"/>
  <c r="G7602" i="2"/>
  <c r="G7610" i="2" s="1"/>
  <c r="G7612" i="2" s="1"/>
  <c r="F7602" i="2"/>
  <c r="F7610" i="2" s="1"/>
  <c r="F7612" i="2" s="1"/>
  <c r="E7602" i="2"/>
  <c r="E7610" i="2" s="1"/>
  <c r="E7612" i="2" s="1"/>
  <c r="D7602" i="2"/>
  <c r="H99" i="2"/>
  <c r="H727" i="2"/>
  <c r="H1581" i="2"/>
  <c r="H4081" i="2"/>
  <c r="G4326" i="2"/>
  <c r="G4334" i="2" s="1"/>
  <c r="G4336" i="2" s="1"/>
  <c r="F4326" i="2"/>
  <c r="F4334" i="2" s="1"/>
  <c r="F4336" i="2" s="1"/>
  <c r="D4326" i="2"/>
  <c r="H6417" i="2"/>
  <c r="H2376" i="2"/>
  <c r="H2714" i="2"/>
  <c r="H5678" i="2"/>
  <c r="D4249" i="2"/>
  <c r="H4249" i="2" s="1"/>
  <c r="H4237" i="2"/>
  <c r="H2283" i="2"/>
  <c r="H2521" i="2"/>
  <c r="H3416" i="2"/>
  <c r="E5818" i="2"/>
  <c r="H5818" i="2" s="1"/>
  <c r="H5816" i="2"/>
  <c r="H842" i="2"/>
  <c r="H1269" i="2"/>
  <c r="H1308" i="2"/>
  <c r="D2142" i="2"/>
  <c r="G4820" i="2"/>
  <c r="H4820" i="2" s="1"/>
  <c r="H4818" i="2"/>
  <c r="H528" i="2"/>
  <c r="F1284" i="2"/>
  <c r="F1292" i="2" s="1"/>
  <c r="F1294" i="2" s="1"/>
  <c r="E1284" i="2"/>
  <c r="E1292" i="2" s="1"/>
  <c r="E1294" i="2" s="1"/>
  <c r="D1284" i="2"/>
  <c r="H2127" i="2"/>
  <c r="E2142" i="2"/>
  <c r="E2150" i="2" s="1"/>
  <c r="E2152" i="2" s="1"/>
  <c r="D2228" i="2"/>
  <c r="H2220" i="2"/>
  <c r="H1310" i="2"/>
  <c r="H1815" i="2"/>
  <c r="F2142" i="2"/>
  <c r="F2150" i="2" s="1"/>
  <c r="F2152" i="2" s="1"/>
  <c r="F2688" i="2"/>
  <c r="F2696" i="2" s="1"/>
  <c r="F2698" i="2" s="1"/>
  <c r="E2688" i="2"/>
  <c r="E2696" i="2" s="1"/>
  <c r="E2698" i="2" s="1"/>
  <c r="D2688" i="2"/>
  <c r="D3547" i="2"/>
  <c r="H3547" i="2" s="1"/>
  <c r="H3535" i="2"/>
  <c r="H3780" i="2"/>
  <c r="E3788" i="2"/>
  <c r="E3790" i="2" s="1"/>
  <c r="H3790" i="2" s="1"/>
  <c r="D4093" i="2"/>
  <c r="H4093" i="2" s="1"/>
  <c r="H2205" i="2"/>
  <c r="H2558" i="2"/>
  <c r="D2620" i="2"/>
  <c r="H4393" i="2"/>
  <c r="D4405" i="2"/>
  <c r="H4405" i="2" s="1"/>
  <c r="H5114" i="2"/>
  <c r="H5809" i="2"/>
  <c r="H2766" i="2"/>
  <c r="H3379" i="2"/>
  <c r="D3391" i="2"/>
  <c r="H3391" i="2" s="1"/>
  <c r="H3572" i="2"/>
  <c r="D3703" i="2"/>
  <c r="H3703" i="2" s="1"/>
  <c r="H3691" i="2"/>
  <c r="H4171" i="2"/>
  <c r="G2844" i="2"/>
  <c r="G2852" i="2" s="1"/>
  <c r="G2854" i="2" s="1"/>
  <c r="F2844" i="2"/>
  <c r="F2852" i="2" s="1"/>
  <c r="F2854" i="2" s="1"/>
  <c r="E2844" i="2"/>
  <c r="E2852" i="2" s="1"/>
  <c r="E2854" i="2" s="1"/>
  <c r="H3145" i="2"/>
  <c r="H3234" i="2"/>
  <c r="D3242" i="2"/>
  <c r="H3301" i="2"/>
  <c r="D3313" i="2"/>
  <c r="H3313" i="2" s="1"/>
  <c r="H4508" i="2"/>
  <c r="H4701" i="2"/>
  <c r="H5173" i="2"/>
  <c r="D5731" i="2"/>
  <c r="H5731" i="2" s="1"/>
  <c r="H5719" i="2"/>
  <c r="D6121" i="2"/>
  <c r="H6121" i="2" s="1"/>
  <c r="H6109" i="2"/>
  <c r="H3219" i="2"/>
  <c r="H3338" i="2"/>
  <c r="G3703" i="2"/>
  <c r="H3769" i="2"/>
  <c r="D3781" i="2"/>
  <c r="H3781" i="2" s="1"/>
  <c r="H4861" i="2"/>
  <c r="D4873" i="2"/>
  <c r="H4873" i="2" s="1"/>
  <c r="E4404" i="2"/>
  <c r="E4412" i="2" s="1"/>
  <c r="E4414" i="2" s="1"/>
  <c r="D4404" i="2"/>
  <c r="G4404" i="2"/>
  <c r="G4412" i="2" s="1"/>
  <c r="G4414" i="2" s="1"/>
  <c r="H4560" i="2"/>
  <c r="D4568" i="2"/>
  <c r="H5756" i="2"/>
  <c r="G3078" i="2"/>
  <c r="G3086" i="2" s="1"/>
  <c r="G3088" i="2" s="1"/>
  <c r="F3078" i="2"/>
  <c r="F3086" i="2" s="1"/>
  <c r="F3088" i="2" s="1"/>
  <c r="H3884" i="2"/>
  <c r="H3141" i="2"/>
  <c r="H6577" i="2"/>
  <c r="D2922" i="2"/>
  <c r="G2922" i="2"/>
  <c r="G2930" i="2" s="1"/>
  <c r="G2932" i="2" s="1"/>
  <c r="H3063" i="2"/>
  <c r="H3235" i="2"/>
  <c r="G3650" i="2"/>
  <c r="H3648" i="2"/>
  <c r="H4022" i="2"/>
  <c r="F4638" i="2"/>
  <c r="F4646" i="2" s="1"/>
  <c r="F4648" i="2" s="1"/>
  <c r="E4638" i="2"/>
  <c r="E4646" i="2" s="1"/>
  <c r="E4648" i="2" s="1"/>
  <c r="D4638" i="2"/>
  <c r="H5286" i="2"/>
  <c r="D2774" i="2"/>
  <c r="H2907" i="2"/>
  <c r="D3078" i="2"/>
  <c r="H3650" i="2"/>
  <c r="H4159" i="2"/>
  <c r="H5288" i="2"/>
  <c r="F5340" i="2"/>
  <c r="F5348" i="2" s="1"/>
  <c r="F5350" i="2" s="1"/>
  <c r="E5340" i="2"/>
  <c r="E5348" i="2" s="1"/>
  <c r="E5350" i="2" s="1"/>
  <c r="D5340" i="2"/>
  <c r="G5340" i="2"/>
  <c r="G5348" i="2" s="1"/>
  <c r="G5350" i="2" s="1"/>
  <c r="H2948" i="2"/>
  <c r="H3375" i="2"/>
  <c r="E3936" i="2"/>
  <c r="E3944" i="2" s="1"/>
  <c r="E3946" i="2" s="1"/>
  <c r="D3936" i="2"/>
  <c r="D4102" i="2"/>
  <c r="G5418" i="2"/>
  <c r="G5426" i="2" s="1"/>
  <c r="G5428" i="2" s="1"/>
  <c r="D5418" i="2"/>
  <c r="D3390" i="2"/>
  <c r="G3390" i="2"/>
  <c r="G3398" i="2" s="1"/>
  <c r="G3400" i="2" s="1"/>
  <c r="F3390" i="2"/>
  <c r="F3398" i="2" s="1"/>
  <c r="F3400" i="2" s="1"/>
  <c r="G3468" i="2"/>
  <c r="G3476" i="2" s="1"/>
  <c r="G3478" i="2" s="1"/>
  <c r="D3468" i="2"/>
  <c r="H3728" i="2"/>
  <c r="H3806" i="2"/>
  <c r="D5192" i="2"/>
  <c r="H5184" i="2"/>
  <c r="E6042" i="2"/>
  <c r="E6050" i="2" s="1"/>
  <c r="E6052" i="2" s="1"/>
  <c r="D6042" i="2"/>
  <c r="E6988" i="2"/>
  <c r="H6988" i="2" s="1"/>
  <c r="H6986" i="2"/>
  <c r="H3531" i="2"/>
  <c r="F3936" i="2"/>
  <c r="F3944" i="2" s="1"/>
  <c r="F3946" i="2" s="1"/>
  <c r="H4627" i="2"/>
  <c r="E5418" i="2"/>
  <c r="E5426" i="2" s="1"/>
  <c r="E5428" i="2" s="1"/>
  <c r="H5797" i="2"/>
  <c r="F6042" i="2"/>
  <c r="F6050" i="2" s="1"/>
  <c r="F6052" i="2" s="1"/>
  <c r="F3858" i="2"/>
  <c r="F3866" i="2" s="1"/>
  <c r="F3868" i="2" s="1"/>
  <c r="E3858" i="2"/>
  <c r="E3866" i="2" s="1"/>
  <c r="E3868" i="2" s="1"/>
  <c r="D3858" i="2"/>
  <c r="H4116" i="2"/>
  <c r="G4118" i="2"/>
  <c r="H4118" i="2" s="1"/>
  <c r="H4742" i="2"/>
  <c r="G6042" i="2"/>
  <c r="G6050" i="2" s="1"/>
  <c r="G6052" i="2" s="1"/>
  <c r="E3702" i="2"/>
  <c r="E3710" i="2" s="1"/>
  <c r="E3712" i="2" s="1"/>
  <c r="H4024" i="2"/>
  <c r="H4327" i="2"/>
  <c r="H5485" i="2"/>
  <c r="H6499" i="2"/>
  <c r="D6511" i="2"/>
  <c r="H6511" i="2" s="1"/>
  <c r="G6745" i="2"/>
  <c r="D4170" i="2"/>
  <c r="F4170" i="2"/>
  <c r="F4178" i="2" s="1"/>
  <c r="F4180" i="2" s="1"/>
  <c r="E4170" i="2"/>
  <c r="E4178" i="2" s="1"/>
  <c r="E4180" i="2" s="1"/>
  <c r="H4233" i="2"/>
  <c r="D4256" i="2"/>
  <c r="H4248" i="2"/>
  <c r="D4880" i="2"/>
  <c r="H4872" i="2"/>
  <c r="H5251" i="2"/>
  <c r="H6967" i="2"/>
  <c r="D6979" i="2"/>
  <c r="H6979" i="2" s="1"/>
  <c r="G7160" i="2"/>
  <c r="H7158" i="2"/>
  <c r="G3702" i="2"/>
  <c r="G3710" i="2" s="1"/>
  <c r="G3712" i="2" s="1"/>
  <c r="G3858" i="2"/>
  <c r="G3866" i="2" s="1"/>
  <c r="G3868" i="2" s="1"/>
  <c r="D6362" i="2"/>
  <c r="H6354" i="2"/>
  <c r="H6811" i="2"/>
  <c r="G2376" i="2"/>
  <c r="G2384" i="2" s="1"/>
  <c r="G2386" i="2" s="1"/>
  <c r="F2610" i="2"/>
  <c r="F2618" i="2" s="1"/>
  <c r="F2620" i="2" s="1"/>
  <c r="E2610" i="2"/>
  <c r="H3024" i="2"/>
  <c r="G4170" i="2"/>
  <c r="G4178" i="2" s="1"/>
  <c r="G4180" i="2" s="1"/>
  <c r="H4958" i="2"/>
  <c r="H5106" i="2"/>
  <c r="H5185" i="2"/>
  <c r="H5641" i="2"/>
  <c r="H3000" i="2"/>
  <c r="D3008" i="2"/>
  <c r="D3469" i="2"/>
  <c r="H3469" i="2" s="1"/>
  <c r="H3457" i="2"/>
  <c r="H3925" i="2"/>
  <c r="D3937" i="2"/>
  <c r="H3937" i="2" s="1"/>
  <c r="H4014" i="2"/>
  <c r="D5029" i="2"/>
  <c r="H5029" i="2" s="1"/>
  <c r="H5017" i="2"/>
  <c r="H5107" i="2"/>
  <c r="D5584" i="2"/>
  <c r="H5584" i="2" s="1"/>
  <c r="H5582" i="2"/>
  <c r="H2712" i="2"/>
  <c r="H3180" i="2"/>
  <c r="H4506" i="2"/>
  <c r="H5497" i="2"/>
  <c r="H5896" i="2"/>
  <c r="H7680" i="2"/>
  <c r="D7688" i="2"/>
  <c r="H3182" i="2"/>
  <c r="H5054" i="2"/>
  <c r="H5793" i="2"/>
  <c r="H6208" i="2"/>
  <c r="D6520" i="2"/>
  <c r="H6520" i="2" s="1"/>
  <c r="H6518" i="2"/>
  <c r="D7456" i="2"/>
  <c r="G4717" i="2"/>
  <c r="H4717" i="2" s="1"/>
  <c r="D4804" i="2"/>
  <c r="H4804" i="2" s="1"/>
  <c r="H4802" i="2"/>
  <c r="H5013" i="2"/>
  <c r="H6302" i="2"/>
  <c r="G5262" i="2"/>
  <c r="G5270" i="2" s="1"/>
  <c r="G5272" i="2" s="1"/>
  <c r="F5262" i="2"/>
  <c r="F5270" i="2" s="1"/>
  <c r="F5272" i="2" s="1"/>
  <c r="E5262" i="2"/>
  <c r="E5270" i="2" s="1"/>
  <c r="E5272" i="2" s="1"/>
  <c r="D5262" i="2"/>
  <c r="H7981" i="2"/>
  <c r="D7993" i="2"/>
  <c r="E3624" i="2"/>
  <c r="E3632" i="2" s="1"/>
  <c r="E3634" i="2" s="1"/>
  <c r="D3624" i="2"/>
  <c r="E4560" i="2"/>
  <c r="E4568" i="2" s="1"/>
  <c r="E4570" i="2" s="1"/>
  <c r="F5496" i="2"/>
  <c r="F5504" i="2" s="1"/>
  <c r="F5506" i="2" s="1"/>
  <c r="E5496" i="2"/>
  <c r="E5504" i="2" s="1"/>
  <c r="E5506" i="2" s="1"/>
  <c r="D5496" i="2"/>
  <c r="H5637" i="2"/>
  <c r="H5894" i="2"/>
  <c r="H6589" i="2"/>
  <c r="G4092" i="2"/>
  <c r="G4100" i="2" s="1"/>
  <c r="G4102" i="2" s="1"/>
  <c r="F4092" i="2"/>
  <c r="F4100" i="2" s="1"/>
  <c r="F4102" i="2" s="1"/>
  <c r="E4092" i="2"/>
  <c r="E4100" i="2" s="1"/>
  <c r="E4102" i="2" s="1"/>
  <c r="H4705" i="2"/>
  <c r="H4939" i="2"/>
  <c r="H5652" i="2"/>
  <c r="F8158" i="2"/>
  <c r="H8158" i="2" s="1"/>
  <c r="H8156" i="2"/>
  <c r="F3624" i="2"/>
  <c r="F3632" i="2" s="1"/>
  <c r="F3634" i="2" s="1"/>
  <c r="H6276" i="2"/>
  <c r="D6284" i="2"/>
  <c r="G6432" i="2"/>
  <c r="G6440" i="2" s="1"/>
  <c r="G6442" i="2" s="1"/>
  <c r="F6432" i="2"/>
  <c r="F6440" i="2" s="1"/>
  <c r="F6442" i="2" s="1"/>
  <c r="E6432" i="2"/>
  <c r="E6440" i="2" s="1"/>
  <c r="E6442" i="2" s="1"/>
  <c r="E7222" i="2"/>
  <c r="D3156" i="2"/>
  <c r="G3624" i="2"/>
  <c r="G3632" i="2" s="1"/>
  <c r="G3634" i="2" s="1"/>
  <c r="H5095" i="2"/>
  <c r="H5481" i="2"/>
  <c r="G5496" i="2"/>
  <c r="G5504" i="2" s="1"/>
  <c r="G5506" i="2" s="1"/>
  <c r="H5953" i="2"/>
  <c r="D5965" i="2"/>
  <c r="H5965" i="2" s="1"/>
  <c r="H6655" i="2"/>
  <c r="H6885" i="2"/>
  <c r="D6432" i="2"/>
  <c r="H7045" i="2"/>
  <c r="D7057" i="2"/>
  <c r="H7057" i="2" s="1"/>
  <c r="G8149" i="2"/>
  <c r="H8149" i="2" s="1"/>
  <c r="H5715" i="2"/>
  <c r="H7291" i="2"/>
  <c r="G7316" i="2"/>
  <c r="H7314" i="2"/>
  <c r="D8227" i="2"/>
  <c r="H8227" i="2" s="1"/>
  <c r="H8215" i="2"/>
  <c r="D5964" i="2"/>
  <c r="G5964" i="2"/>
  <c r="G5972" i="2" s="1"/>
  <c r="G5974" i="2" s="1"/>
  <c r="H6733" i="2"/>
  <c r="D6745" i="2"/>
  <c r="H7525" i="2"/>
  <c r="D6830" i="2"/>
  <c r="H6822" i="2"/>
  <c r="H7160" i="2"/>
  <c r="G5028" i="2"/>
  <c r="G5036" i="2" s="1"/>
  <c r="G5038" i="2" s="1"/>
  <c r="F5028" i="2"/>
  <c r="F5036" i="2" s="1"/>
  <c r="F5038" i="2" s="1"/>
  <c r="E5028" i="2"/>
  <c r="E5036" i="2" s="1"/>
  <c r="E5038" i="2" s="1"/>
  <c r="H5574" i="2"/>
  <c r="D6130" i="2"/>
  <c r="H6130" i="2" s="1"/>
  <c r="H6128" i="2"/>
  <c r="H6206" i="2"/>
  <c r="H6458" i="2"/>
  <c r="D6901" i="2"/>
  <c r="H6889" i="2"/>
  <c r="H8293" i="2"/>
  <c r="D8305" i="2"/>
  <c r="H8305" i="2" s="1"/>
  <c r="H7435" i="2"/>
  <c r="H6031" i="2"/>
  <c r="H6265" i="2"/>
  <c r="E6744" i="2"/>
  <c r="E6752" i="2" s="1"/>
  <c r="E6754" i="2" s="1"/>
  <c r="F6744" i="2"/>
  <c r="F6752" i="2" s="1"/>
  <c r="F6754" i="2" s="1"/>
  <c r="H7080" i="2"/>
  <c r="G8018" i="2"/>
  <c r="H8018" i="2" s="1"/>
  <c r="H8016" i="2"/>
  <c r="H6198" i="2"/>
  <c r="H7082" i="2"/>
  <c r="H7123" i="2"/>
  <c r="D5028" i="2"/>
  <c r="D5730" i="2"/>
  <c r="H7977" i="2"/>
  <c r="G8408" i="2"/>
  <c r="H8408" i="2" s="1"/>
  <c r="H8406" i="2"/>
  <c r="E5730" i="2"/>
  <c r="E5738" i="2" s="1"/>
  <c r="E5740" i="2" s="1"/>
  <c r="D6744" i="2"/>
  <c r="H6978" i="2"/>
  <c r="H5247" i="2"/>
  <c r="F5730" i="2"/>
  <c r="F5738" i="2" s="1"/>
  <c r="F5740" i="2" s="1"/>
  <c r="H5808" i="2"/>
  <c r="G6744" i="2"/>
  <c r="G6752" i="2" s="1"/>
  <c r="G6754" i="2" s="1"/>
  <c r="H7279" i="2"/>
  <c r="H8383" i="2"/>
  <c r="H5676" i="2"/>
  <c r="G5678" i="2"/>
  <c r="G5912" i="2"/>
  <c r="H5912" i="2" s="1"/>
  <c r="H6120" i="2"/>
  <c r="D7447" i="2"/>
  <c r="H7447" i="2" s="1"/>
  <c r="H6651" i="2"/>
  <c r="H6848" i="2"/>
  <c r="D7369" i="2"/>
  <c r="H7369" i="2" s="1"/>
  <c r="H7357" i="2"/>
  <c r="D7922" i="2"/>
  <c r="H7914" i="2"/>
  <c r="D7064" i="2"/>
  <c r="H7056" i="2"/>
  <c r="H7669" i="2"/>
  <c r="D7681" i="2"/>
  <c r="H7681" i="2" s="1"/>
  <c r="H8252" i="2"/>
  <c r="H6692" i="2"/>
  <c r="H8382" i="2"/>
  <c r="H5522" i="2"/>
  <c r="H7587" i="2"/>
  <c r="G7836" i="2"/>
  <c r="G7844" i="2" s="1"/>
  <c r="G7846" i="2" s="1"/>
  <c r="F7836" i="2"/>
  <c r="F7844" i="2" s="1"/>
  <c r="F7846" i="2" s="1"/>
  <c r="E7836" i="2"/>
  <c r="E7844" i="2" s="1"/>
  <c r="E7846" i="2" s="1"/>
  <c r="H7903" i="2"/>
  <c r="D7915" i="2"/>
  <c r="H7915" i="2" s="1"/>
  <c r="H6421" i="2"/>
  <c r="H7316" i="2"/>
  <c r="H8137" i="2"/>
  <c r="H7513" i="2"/>
  <c r="G7628" i="2"/>
  <c r="H7626" i="2"/>
  <c r="H8059" i="2"/>
  <c r="D8071" i="2"/>
  <c r="H8071" i="2" s="1"/>
  <c r="H8289" i="2"/>
  <c r="G6666" i="2"/>
  <c r="G6674" i="2" s="1"/>
  <c r="G6676" i="2" s="1"/>
  <c r="F6666" i="2"/>
  <c r="F6674" i="2" s="1"/>
  <c r="F6676" i="2" s="1"/>
  <c r="D6666" i="2"/>
  <c r="H7766" i="2"/>
  <c r="H6510" i="2"/>
  <c r="H7119" i="2"/>
  <c r="D7144" i="2"/>
  <c r="H7144" i="2" s="1"/>
  <c r="H7142" i="2"/>
  <c r="H7743" i="2"/>
  <c r="G7992" i="2"/>
  <c r="G8000" i="2" s="1"/>
  <c r="G8002" i="2" s="1"/>
  <c r="F7992" i="2"/>
  <c r="F8000" i="2" s="1"/>
  <c r="F8002" i="2" s="1"/>
  <c r="E7992" i="2"/>
  <c r="E8000" i="2" s="1"/>
  <c r="E8002" i="2" s="1"/>
  <c r="D7992" i="2"/>
  <c r="H8070" i="2"/>
  <c r="H7392" i="2"/>
  <c r="F8070" i="2"/>
  <c r="F8078" i="2" s="1"/>
  <c r="F8080" i="2" s="1"/>
  <c r="H8148" i="2"/>
  <c r="H8211" i="2"/>
  <c r="G8226" i="2"/>
  <c r="G8234" i="2" s="1"/>
  <c r="G8236" i="2" s="1"/>
  <c r="F8226" i="2"/>
  <c r="F8234" i="2" s="1"/>
  <c r="F8236" i="2" s="1"/>
  <c r="E8226" i="2"/>
  <c r="E8234" i="2" s="1"/>
  <c r="E8236" i="2" s="1"/>
  <c r="D8226" i="2"/>
  <c r="H6343" i="2"/>
  <c r="D6355" i="2"/>
  <c r="H6355" i="2" s="1"/>
  <c r="H7134" i="2"/>
  <c r="G7212" i="2"/>
  <c r="G7220" i="2" s="1"/>
  <c r="G7222" i="2" s="1"/>
  <c r="F7212" i="2"/>
  <c r="H7368" i="2"/>
  <c r="D7376" i="2"/>
  <c r="E7446" i="2"/>
  <c r="E7454" i="2" s="1"/>
  <c r="E7456" i="2" s="1"/>
  <c r="H7591" i="2"/>
  <c r="E8304" i="2"/>
  <c r="E8312" i="2" s="1"/>
  <c r="E8314" i="2" s="1"/>
  <c r="D8304" i="2"/>
  <c r="F7446" i="2"/>
  <c r="F7454" i="2" s="1"/>
  <c r="F7456" i="2" s="1"/>
  <c r="H7509" i="2"/>
  <c r="H7550" i="2"/>
  <c r="H7628" i="2"/>
  <c r="D8078" i="2"/>
  <c r="E7368" i="2"/>
  <c r="E7376" i="2" s="1"/>
  <c r="E7378" i="2" s="1"/>
  <c r="H6378" i="2"/>
  <c r="H7938" i="2"/>
  <c r="D7837" i="2"/>
  <c r="D7524" i="2"/>
  <c r="D7290" i="2"/>
  <c r="E7524" i="2"/>
  <c r="E7532" i="2" s="1"/>
  <c r="E7534" i="2" s="1"/>
  <c r="H3624" i="2" l="1"/>
  <c r="D3632" i="2"/>
  <c r="D2542" i="2"/>
  <c r="H2542" i="2" s="1"/>
  <c r="H2540" i="2"/>
  <c r="BZ119" i="1"/>
  <c r="CG119" i="1"/>
  <c r="CL119" i="1" s="1"/>
  <c r="AN15" i="1"/>
  <c r="BU15" i="1"/>
  <c r="AN92" i="1"/>
  <c r="BU92" i="1"/>
  <c r="CG100" i="1"/>
  <c r="F7220" i="2"/>
  <c r="H7212" i="2"/>
  <c r="H4326" i="2"/>
  <c r="D4334" i="2"/>
  <c r="BU87" i="1"/>
  <c r="AN87" i="1"/>
  <c r="H2610" i="2"/>
  <c r="E2618" i="2"/>
  <c r="H1752" i="2"/>
  <c r="D1760" i="2"/>
  <c r="AN109" i="1"/>
  <c r="AN103" i="1"/>
  <c r="BU103" i="1"/>
  <c r="AN98" i="1"/>
  <c r="BU98" i="1"/>
  <c r="AN16" i="1"/>
  <c r="BU16" i="1"/>
  <c r="BU23" i="1"/>
  <c r="AN23" i="1"/>
  <c r="D7532" i="2"/>
  <c r="H7524" i="2"/>
  <c r="H4102" i="2"/>
  <c r="H4092" i="2"/>
  <c r="H1994" i="2"/>
  <c r="D1996" i="2"/>
  <c r="H1996" i="2" s="1"/>
  <c r="D668" i="2"/>
  <c r="H660" i="2"/>
  <c r="CG109" i="1"/>
  <c r="CL109" i="1" s="1"/>
  <c r="BZ109" i="1"/>
  <c r="D4492" i="2"/>
  <c r="H4492" i="2" s="1"/>
  <c r="H4490" i="2"/>
  <c r="CG117" i="1"/>
  <c r="CL117" i="1" s="1"/>
  <c r="BZ117" i="1"/>
  <c r="G6901" i="2"/>
  <c r="BY87" i="1"/>
  <c r="CK87" i="1" s="1"/>
  <c r="AS87" i="1"/>
  <c r="AT87" i="1" s="1"/>
  <c r="BU93" i="1"/>
  <c r="AN93" i="1"/>
  <c r="AS112" i="1"/>
  <c r="AT112" i="1" s="1"/>
  <c r="CG48" i="1"/>
  <c r="CL48" i="1" s="1"/>
  <c r="BZ48" i="1"/>
  <c r="AN13" i="1"/>
  <c r="BU13" i="1"/>
  <c r="D6286" i="2"/>
  <c r="H6286" i="2" s="1"/>
  <c r="H6284" i="2"/>
  <c r="BU101" i="1"/>
  <c r="AN101" i="1"/>
  <c r="D1058" i="2"/>
  <c r="H1050" i="2"/>
  <c r="AT47" i="1"/>
  <c r="H5730" i="2"/>
  <c r="D5738" i="2"/>
  <c r="H5028" i="2"/>
  <c r="D5036" i="2"/>
  <c r="H6432" i="2"/>
  <c r="D6440" i="2"/>
  <c r="H3390" i="2"/>
  <c r="D3398" i="2"/>
  <c r="D4412" i="2"/>
  <c r="H4404" i="2"/>
  <c r="H1674" i="2"/>
  <c r="D1682" i="2"/>
  <c r="BY90" i="1"/>
  <c r="CK90" i="1" s="1"/>
  <c r="AS90" i="1"/>
  <c r="AT90" i="1" s="1"/>
  <c r="H3859" i="2"/>
  <c r="BY47" i="1"/>
  <c r="AS47" i="1"/>
  <c r="BZ99" i="1"/>
  <c r="AN51" i="1"/>
  <c r="AN33" i="1"/>
  <c r="BU33" i="1"/>
  <c r="D122" i="2"/>
  <c r="H114" i="2"/>
  <c r="CG97" i="1"/>
  <c r="CL97" i="1" s="1"/>
  <c r="BZ97" i="1"/>
  <c r="BZ67" i="1"/>
  <c r="CG67" i="1"/>
  <c r="CL67" i="1" s="1"/>
  <c r="D4570" i="2"/>
  <c r="H4570" i="2" s="1"/>
  <c r="H4568" i="2"/>
  <c r="BY50" i="1"/>
  <c r="CK50" i="1" s="1"/>
  <c r="AS50" i="1"/>
  <c r="AT50" i="1" s="1"/>
  <c r="D2776" i="2"/>
  <c r="H2776" i="2" s="1"/>
  <c r="H2774" i="2"/>
  <c r="H2852" i="2"/>
  <c r="D2854" i="2"/>
  <c r="H2854" i="2" s="1"/>
  <c r="AN31" i="1"/>
  <c r="BU31" i="1"/>
  <c r="AN83" i="1"/>
  <c r="BU83" i="1"/>
  <c r="AN95" i="1"/>
  <c r="BU95" i="1"/>
  <c r="AN29" i="1"/>
  <c r="BU29" i="1"/>
  <c r="BU30" i="1"/>
  <c r="AN30" i="1"/>
  <c r="AN53" i="1"/>
  <c r="BU53" i="1"/>
  <c r="AN59" i="1"/>
  <c r="BU59" i="1"/>
  <c r="H6830" i="2"/>
  <c r="D6832" i="2"/>
  <c r="H6832" i="2" s="1"/>
  <c r="D1370" i="2"/>
  <c r="H1362" i="2"/>
  <c r="H7844" i="2"/>
  <c r="BZ51" i="1"/>
  <c r="CG51" i="1"/>
  <c r="CL51" i="1" s="1"/>
  <c r="D2696" i="2"/>
  <c r="H2688" i="2"/>
  <c r="BU62" i="1"/>
  <c r="AN62" i="1"/>
  <c r="H6900" i="2"/>
  <c r="D6908" i="2"/>
  <c r="BU72" i="1"/>
  <c r="AN72" i="1"/>
  <c r="BU60" i="1"/>
  <c r="AN60" i="1"/>
  <c r="BY98" i="1"/>
  <c r="CK98" i="1" s="1"/>
  <c r="AS98" i="1"/>
  <c r="AT98" i="1" s="1"/>
  <c r="BU32" i="1"/>
  <c r="AN32" i="1"/>
  <c r="H7846" i="2"/>
  <c r="CG75" i="1"/>
  <c r="CL75" i="1" s="1"/>
  <c r="BZ75" i="1"/>
  <c r="H6745" i="2"/>
  <c r="H6362" i="2"/>
  <c r="D6364" i="2"/>
  <c r="H6364" i="2" s="1"/>
  <c r="H7602" i="2"/>
  <c r="D7610" i="2"/>
  <c r="AN99" i="1"/>
  <c r="D592" i="2"/>
  <c r="H592" i="2" s="1"/>
  <c r="H590" i="2"/>
  <c r="AN55" i="1"/>
  <c r="BV55" i="1"/>
  <c r="BU70" i="1"/>
  <c r="AN70" i="1"/>
  <c r="BU40" i="1"/>
  <c r="AN40" i="1"/>
  <c r="D1528" i="2"/>
  <c r="H1528" i="2" s="1"/>
  <c r="H1526" i="2"/>
  <c r="BY79" i="1"/>
  <c r="CK79" i="1" s="1"/>
  <c r="AS79" i="1"/>
  <c r="AT79" i="1" s="1"/>
  <c r="BU52" i="1"/>
  <c r="AN52" i="1"/>
  <c r="H2298" i="2"/>
  <c r="D2306" i="2"/>
  <c r="AN44" i="1"/>
  <c r="BU44" i="1"/>
  <c r="AN21" i="1"/>
  <c r="BU21" i="1"/>
  <c r="BU89" i="1"/>
  <c r="AN89" i="1"/>
  <c r="BU71" i="1"/>
  <c r="AN71" i="1"/>
  <c r="H3078" i="2"/>
  <c r="D3086" i="2"/>
  <c r="H1830" i="2"/>
  <c r="D1838" i="2"/>
  <c r="H7446" i="2"/>
  <c r="AN82" i="1"/>
  <c r="BU82" i="1"/>
  <c r="BY100" i="1"/>
  <c r="CK100" i="1" s="1"/>
  <c r="AS100" i="1"/>
  <c r="AT100" i="1" s="1"/>
  <c r="D902" i="2"/>
  <c r="H894" i="2"/>
  <c r="D280" i="2"/>
  <c r="H280" i="2" s="1"/>
  <c r="H278" i="2"/>
  <c r="AN115" i="1"/>
  <c r="AN77" i="1"/>
  <c r="BU77" i="1"/>
  <c r="BU61" i="1"/>
  <c r="AN61" i="1"/>
  <c r="AN79" i="1"/>
  <c r="BU79" i="1"/>
  <c r="D7298" i="2"/>
  <c r="H7290" i="2"/>
  <c r="H7837" i="2"/>
  <c r="H7454" i="2"/>
  <c r="D3164" i="2"/>
  <c r="H3156" i="2"/>
  <c r="H7836" i="2"/>
  <c r="H5340" i="2"/>
  <c r="D5348" i="2"/>
  <c r="BU46" i="1"/>
  <c r="AN46" i="1"/>
  <c r="BZ64" i="1"/>
  <c r="CG64" i="1"/>
  <c r="CL64" i="1" s="1"/>
  <c r="AS83" i="1"/>
  <c r="AT83" i="1" s="1"/>
  <c r="BZ115" i="1"/>
  <c r="CG115" i="1"/>
  <c r="CL115" i="1" s="1"/>
  <c r="BZ91" i="1"/>
  <c r="CG91" i="1"/>
  <c r="CL91" i="1" s="1"/>
  <c r="H426" i="2"/>
  <c r="D434" i="2"/>
  <c r="BU39" i="1"/>
  <c r="AN39" i="1"/>
  <c r="BZ37" i="1"/>
  <c r="CG37" i="1"/>
  <c r="CL37" i="1" s="1"/>
  <c r="CH108" i="1"/>
  <c r="CL108" i="1" s="1"/>
  <c r="BZ108" i="1"/>
  <c r="AN22" i="1"/>
  <c r="BU22" i="1"/>
  <c r="D4882" i="2"/>
  <c r="H4882" i="2" s="1"/>
  <c r="H4880" i="2"/>
  <c r="CG73" i="1"/>
  <c r="CL73" i="1" s="1"/>
  <c r="BZ73" i="1"/>
  <c r="BU17" i="1"/>
  <c r="AN17" i="1"/>
  <c r="D5270" i="2"/>
  <c r="H5262" i="2"/>
  <c r="H5418" i="2"/>
  <c r="D5426" i="2"/>
  <c r="H6666" i="2"/>
  <c r="D6674" i="2"/>
  <c r="H3788" i="2"/>
  <c r="BU41" i="1"/>
  <c r="AN41" i="1"/>
  <c r="G7837" i="2"/>
  <c r="H817" i="2"/>
  <c r="H7456" i="2"/>
  <c r="BZ104" i="1"/>
  <c r="H5496" i="2"/>
  <c r="D5504" i="2"/>
  <c r="BU88" i="1"/>
  <c r="AN88" i="1"/>
  <c r="H3712" i="2"/>
  <c r="H2299" i="2"/>
  <c r="AN80" i="1"/>
  <c r="BU80" i="1"/>
  <c r="H3710" i="2"/>
  <c r="AN81" i="1"/>
  <c r="AN28" i="1"/>
  <c r="BU28" i="1"/>
  <c r="BU43" i="1"/>
  <c r="AN43" i="1"/>
  <c r="AN47" i="1"/>
  <c r="BU18" i="1"/>
  <c r="AN18" i="1"/>
  <c r="BZ74" i="1"/>
  <c r="CG74" i="1"/>
  <c r="CL74" i="1" s="1"/>
  <c r="D1604" i="2"/>
  <c r="H1596" i="2"/>
  <c r="AN37" i="1"/>
  <c r="H7993" i="2"/>
  <c r="BU110" i="1"/>
  <c r="AN110" i="1"/>
  <c r="D7378" i="2"/>
  <c r="H7378" i="2" s="1"/>
  <c r="H7376" i="2"/>
  <c r="AN63" i="1"/>
  <c r="BU63" i="1"/>
  <c r="AN19" i="1"/>
  <c r="BU19" i="1"/>
  <c r="D3244" i="2"/>
  <c r="H3244" i="2" s="1"/>
  <c r="H3242" i="2"/>
  <c r="AS77" i="1"/>
  <c r="AT77" i="1" s="1"/>
  <c r="BY77" i="1"/>
  <c r="CK77" i="1" s="1"/>
  <c r="H348" i="2"/>
  <c r="D356" i="2"/>
  <c r="H4100" i="2"/>
  <c r="H2142" i="2"/>
  <c r="D2150" i="2"/>
  <c r="H8226" i="2"/>
  <c r="D8234" i="2"/>
  <c r="H3936" i="2"/>
  <c r="D3944" i="2"/>
  <c r="H816" i="2"/>
  <c r="D824" i="2"/>
  <c r="H7064" i="2"/>
  <c r="D7066" i="2"/>
  <c r="H7066" i="2" s="1"/>
  <c r="H3702" i="2"/>
  <c r="D6752" i="2"/>
  <c r="H6744" i="2"/>
  <c r="H5192" i="2"/>
  <c r="D5194" i="2"/>
  <c r="H5194" i="2" s="1"/>
  <c r="H6596" i="2"/>
  <c r="D6598" i="2"/>
  <c r="H6598" i="2" s="1"/>
  <c r="H1675" i="2"/>
  <c r="BU90" i="1"/>
  <c r="AN90" i="1"/>
  <c r="H1214" i="2"/>
  <c r="CG81" i="1"/>
  <c r="CL81" i="1" s="1"/>
  <c r="BZ81" i="1"/>
  <c r="AN20" i="1"/>
  <c r="D3476" i="2"/>
  <c r="H3468" i="2"/>
  <c r="BY110" i="1"/>
  <c r="CK110" i="1" s="1"/>
  <c r="AS110" i="1"/>
  <c r="AT110" i="1" s="1"/>
  <c r="D6050" i="2"/>
  <c r="H6042" i="2"/>
  <c r="H5964" i="2"/>
  <c r="D5972" i="2"/>
  <c r="H980" i="2"/>
  <c r="D982" i="2"/>
  <c r="H982" i="2" s="1"/>
  <c r="AN113" i="1"/>
  <c r="BU113" i="1"/>
  <c r="BZ116" i="1"/>
  <c r="CG116" i="1"/>
  <c r="CL116" i="1" s="1"/>
  <c r="AN27" i="1"/>
  <c r="H1440" i="2"/>
  <c r="D1448" i="2"/>
  <c r="CG20" i="1"/>
  <c r="CL20" i="1" s="1"/>
  <c r="BZ20" i="1"/>
  <c r="H746" i="2"/>
  <c r="D748" i="2"/>
  <c r="H748" i="2" s="1"/>
  <c r="BU56" i="1"/>
  <c r="AN56" i="1"/>
  <c r="CG86" i="1"/>
  <c r="CL86" i="1" s="1"/>
  <c r="BZ86" i="1"/>
  <c r="AS61" i="1"/>
  <c r="AT61" i="1" s="1"/>
  <c r="AN73" i="1"/>
  <c r="BU25" i="1"/>
  <c r="AN25" i="1"/>
  <c r="CG14" i="1"/>
  <c r="CL14" i="1" s="1"/>
  <c r="BZ14" i="1"/>
  <c r="D7690" i="2"/>
  <c r="H7690" i="2" s="1"/>
  <c r="H7688" i="2"/>
  <c r="H3858" i="2"/>
  <c r="D3866" i="2"/>
  <c r="H1284" i="2"/>
  <c r="D1292" i="2"/>
  <c r="D4258" i="2"/>
  <c r="H4258" i="2" s="1"/>
  <c r="H4256" i="2"/>
  <c r="H2064" i="2"/>
  <c r="D2072" i="2"/>
  <c r="H5419" i="2"/>
  <c r="H4638" i="2"/>
  <c r="D4646" i="2"/>
  <c r="G7993" i="2"/>
  <c r="H4170" i="2"/>
  <c r="D4178" i="2"/>
  <c r="AN42" i="1"/>
  <c r="BU42" i="1"/>
  <c r="AN49" i="1"/>
  <c r="BU49" i="1"/>
  <c r="D8080" i="2"/>
  <c r="H8080" i="2" s="1"/>
  <c r="H8078" i="2"/>
  <c r="D2930" i="2"/>
  <c r="H2922" i="2"/>
  <c r="H6901" i="2"/>
  <c r="G5419" i="2"/>
  <c r="G5263" i="2"/>
  <c r="H5263" i="2" s="1"/>
  <c r="G3859" i="2"/>
  <c r="D1916" i="2"/>
  <c r="H1908" i="2"/>
  <c r="AN102" i="1"/>
  <c r="BU102" i="1"/>
  <c r="BU50" i="1"/>
  <c r="AN50" i="1"/>
  <c r="D8312" i="2"/>
  <c r="H8304" i="2"/>
  <c r="H7992" i="2"/>
  <c r="D8000" i="2"/>
  <c r="H7922" i="2"/>
  <c r="D7924" i="2"/>
  <c r="H7924" i="2" s="1"/>
  <c r="D3010" i="2"/>
  <c r="H3010" i="2" s="1"/>
  <c r="H3008" i="2"/>
  <c r="H2228" i="2"/>
  <c r="D2230" i="2"/>
  <c r="H2230" i="2" s="1"/>
  <c r="H4724" i="2"/>
  <c r="D4726" i="2"/>
  <c r="H4726" i="2" s="1"/>
  <c r="BU112" i="1"/>
  <c r="AN112" i="1"/>
  <c r="BZ27" i="1"/>
  <c r="CG27" i="1"/>
  <c r="CL27" i="1" s="1"/>
  <c r="BU26" i="1"/>
  <c r="AN26" i="1"/>
  <c r="CG94" i="1"/>
  <c r="CL94" i="1" s="1"/>
  <c r="BZ94" i="1"/>
  <c r="G1675" i="2"/>
  <c r="AN118" i="1"/>
  <c r="BU118" i="1"/>
  <c r="E2620" i="2" l="1"/>
  <c r="H2620" i="2" s="1"/>
  <c r="H2618" i="2"/>
  <c r="H2072" i="2"/>
  <c r="D2074" i="2"/>
  <c r="H2074" i="2" s="1"/>
  <c r="H3476" i="2"/>
  <c r="D3478" i="2"/>
  <c r="H3478" i="2" s="1"/>
  <c r="CG82" i="1"/>
  <c r="CL82" i="1" s="1"/>
  <c r="BZ82" i="1"/>
  <c r="F7222" i="2"/>
  <c r="H7222" i="2" s="1"/>
  <c r="H7220" i="2"/>
  <c r="H3866" i="2"/>
  <c r="D3868" i="2"/>
  <c r="H3868" i="2" s="1"/>
  <c r="CG90" i="1"/>
  <c r="CL90" i="1" s="1"/>
  <c r="BZ90" i="1"/>
  <c r="D358" i="2"/>
  <c r="H358" i="2" s="1"/>
  <c r="H356" i="2"/>
  <c r="D3166" i="2"/>
  <c r="H3166" i="2" s="1"/>
  <c r="H3164" i="2"/>
  <c r="D3400" i="2"/>
  <c r="H3400" i="2" s="1"/>
  <c r="H3398" i="2"/>
  <c r="CL100" i="1"/>
  <c r="D8236" i="2"/>
  <c r="H8236" i="2" s="1"/>
  <c r="H8234" i="2"/>
  <c r="D1372" i="2"/>
  <c r="H1372" i="2" s="1"/>
  <c r="H1370" i="2"/>
  <c r="CG32" i="1"/>
  <c r="CL32" i="1" s="1"/>
  <c r="BZ32" i="1"/>
  <c r="CG59" i="1"/>
  <c r="CL59" i="1" s="1"/>
  <c r="BZ59" i="1"/>
  <c r="H4412" i="2"/>
  <c r="D4414" i="2"/>
  <c r="H4414" i="2" s="1"/>
  <c r="H7532" i="2"/>
  <c r="D7534" i="2"/>
  <c r="H7534" i="2" s="1"/>
  <c r="H2930" i="2"/>
  <c r="D2932" i="2"/>
  <c r="H2932" i="2" s="1"/>
  <c r="CG18" i="1"/>
  <c r="CL18" i="1" s="1"/>
  <c r="BZ18" i="1"/>
  <c r="H1838" i="2"/>
  <c r="D1840" i="2"/>
  <c r="H1840" i="2" s="1"/>
  <c r="BZ53" i="1"/>
  <c r="CG53" i="1"/>
  <c r="CL53" i="1" s="1"/>
  <c r="BZ23" i="1"/>
  <c r="CG23" i="1"/>
  <c r="CL23" i="1" s="1"/>
  <c r="BZ100" i="1"/>
  <c r="CG17" i="1"/>
  <c r="CL17" i="1" s="1"/>
  <c r="BZ17" i="1"/>
  <c r="CG110" i="1"/>
  <c r="CL110" i="1" s="1"/>
  <c r="BZ110" i="1"/>
  <c r="CG101" i="1"/>
  <c r="CL101" i="1" s="1"/>
  <c r="BZ101" i="1"/>
  <c r="D5506" i="2"/>
  <c r="H5506" i="2" s="1"/>
  <c r="H5504" i="2"/>
  <c r="H902" i="2"/>
  <c r="D904" i="2"/>
  <c r="H904" i="2" s="1"/>
  <c r="CG87" i="1"/>
  <c r="CL87" i="1" s="1"/>
  <c r="BZ87" i="1"/>
  <c r="D5350" i="2"/>
  <c r="H5350" i="2" s="1"/>
  <c r="H5348" i="2"/>
  <c r="D1684" i="2"/>
  <c r="H1684" i="2" s="1"/>
  <c r="H1682" i="2"/>
  <c r="H1604" i="2"/>
  <c r="D1606" i="2"/>
  <c r="H1606" i="2" s="1"/>
  <c r="BZ92" i="1"/>
  <c r="CG92" i="1"/>
  <c r="CL92" i="1" s="1"/>
  <c r="CG113" i="1"/>
  <c r="CL113" i="1" s="1"/>
  <c r="BZ113" i="1"/>
  <c r="D3088" i="2"/>
  <c r="H3088" i="2" s="1"/>
  <c r="H3086" i="2"/>
  <c r="BZ60" i="1"/>
  <c r="CG60" i="1"/>
  <c r="CL60" i="1" s="1"/>
  <c r="D2308" i="2"/>
  <c r="H2308" i="2" s="1"/>
  <c r="H2306" i="2"/>
  <c r="D6442" i="2"/>
  <c r="H6442" i="2" s="1"/>
  <c r="H6440" i="2"/>
  <c r="BZ49" i="1"/>
  <c r="CG49" i="1"/>
  <c r="CL49" i="1" s="1"/>
  <c r="BZ43" i="1"/>
  <c r="CG43" i="1"/>
  <c r="CL43" i="1" s="1"/>
  <c r="D6676" i="2"/>
  <c r="H6676" i="2" s="1"/>
  <c r="H6674" i="2"/>
  <c r="CG39" i="1"/>
  <c r="CL39" i="1" s="1"/>
  <c r="BZ39" i="1"/>
  <c r="H7298" i="2"/>
  <c r="D7300" i="2"/>
  <c r="H7300" i="2" s="1"/>
  <c r="CG70" i="1"/>
  <c r="CL70" i="1" s="1"/>
  <c r="BZ70" i="1"/>
  <c r="BZ30" i="1"/>
  <c r="CG30" i="1"/>
  <c r="CL30" i="1" s="1"/>
  <c r="H5036" i="2"/>
  <c r="D5038" i="2"/>
  <c r="H5038" i="2" s="1"/>
  <c r="CG98" i="1"/>
  <c r="CL98" i="1" s="1"/>
  <c r="BZ98" i="1"/>
  <c r="BZ15" i="1"/>
  <c r="CG15" i="1"/>
  <c r="CL15" i="1" s="1"/>
  <c r="CG93" i="1"/>
  <c r="CL93" i="1" s="1"/>
  <c r="BZ93" i="1"/>
  <c r="BZ28" i="1"/>
  <c r="CG28" i="1"/>
  <c r="CL28" i="1" s="1"/>
  <c r="H434" i="2"/>
  <c r="D436" i="2"/>
  <c r="H436" i="2" s="1"/>
  <c r="BZ79" i="1"/>
  <c r="CG79" i="1"/>
  <c r="CL79" i="1" s="1"/>
  <c r="CH55" i="1"/>
  <c r="CL55" i="1" s="1"/>
  <c r="BZ55" i="1"/>
  <c r="CG72" i="1"/>
  <c r="CL72" i="1" s="1"/>
  <c r="BZ72" i="1"/>
  <c r="BZ29" i="1"/>
  <c r="CG29" i="1"/>
  <c r="CL29" i="1" s="1"/>
  <c r="D8002" i="2"/>
  <c r="H8002" i="2" s="1"/>
  <c r="H8000" i="2"/>
  <c r="BZ42" i="1"/>
  <c r="CG42" i="1"/>
  <c r="CL42" i="1" s="1"/>
  <c r="CG19" i="1"/>
  <c r="CL19" i="1" s="1"/>
  <c r="BZ19" i="1"/>
  <c r="D5428" i="2"/>
  <c r="H5428" i="2" s="1"/>
  <c r="H5426" i="2"/>
  <c r="CG71" i="1"/>
  <c r="CL71" i="1" s="1"/>
  <c r="BZ71" i="1"/>
  <c r="D6910" i="2"/>
  <c r="H6910" i="2" s="1"/>
  <c r="H6908" i="2"/>
  <c r="H122" i="2"/>
  <c r="D124" i="2"/>
  <c r="H124" i="2" s="1"/>
  <c r="CG103" i="1"/>
  <c r="CL103" i="1" s="1"/>
  <c r="BZ103" i="1"/>
  <c r="CG40" i="1"/>
  <c r="CL40" i="1" s="1"/>
  <c r="BZ40" i="1"/>
  <c r="CG118" i="1"/>
  <c r="CL118" i="1" s="1"/>
  <c r="BZ118" i="1"/>
  <c r="CG25" i="1"/>
  <c r="CL25" i="1" s="1"/>
  <c r="BZ25" i="1"/>
  <c r="D5974" i="2"/>
  <c r="H5974" i="2" s="1"/>
  <c r="H5972" i="2"/>
  <c r="H6752" i="2"/>
  <c r="D6754" i="2"/>
  <c r="H6754" i="2" s="1"/>
  <c r="BZ95" i="1"/>
  <c r="CG95" i="1"/>
  <c r="CL95" i="1" s="1"/>
  <c r="CG33" i="1"/>
  <c r="CL33" i="1" s="1"/>
  <c r="BZ33" i="1"/>
  <c r="D5740" i="2"/>
  <c r="H5740" i="2" s="1"/>
  <c r="H5738" i="2"/>
  <c r="CG102" i="1"/>
  <c r="CL102" i="1" s="1"/>
  <c r="BZ102" i="1"/>
  <c r="D670" i="2"/>
  <c r="H670" i="2" s="1"/>
  <c r="H668" i="2"/>
  <c r="H2150" i="2"/>
  <c r="D2152" i="2"/>
  <c r="H2152" i="2" s="1"/>
  <c r="H1292" i="2"/>
  <c r="D1294" i="2"/>
  <c r="H1294" i="2" s="1"/>
  <c r="BZ16" i="1"/>
  <c r="CG16" i="1"/>
  <c r="CL16" i="1" s="1"/>
  <c r="D4180" i="2"/>
  <c r="H4180" i="2" s="1"/>
  <c r="H4178" i="2"/>
  <c r="CG63" i="1"/>
  <c r="CL63" i="1" s="1"/>
  <c r="BZ63" i="1"/>
  <c r="CG61" i="1"/>
  <c r="CL61" i="1" s="1"/>
  <c r="BZ61" i="1"/>
  <c r="CG89" i="1"/>
  <c r="CL89" i="1" s="1"/>
  <c r="BZ89" i="1"/>
  <c r="CK47" i="1"/>
  <c r="CL47" i="1" s="1"/>
  <c r="BZ47" i="1"/>
  <c r="CG56" i="1"/>
  <c r="CL56" i="1" s="1"/>
  <c r="BZ56" i="1"/>
  <c r="D3946" i="2"/>
  <c r="H3946" i="2" s="1"/>
  <c r="H3944" i="2"/>
  <c r="BZ13" i="1"/>
  <c r="CG13" i="1"/>
  <c r="CL13" i="1" s="1"/>
  <c r="H8312" i="2"/>
  <c r="D8314" i="2"/>
  <c r="H8314" i="2" s="1"/>
  <c r="CG80" i="1"/>
  <c r="CL80" i="1" s="1"/>
  <c r="BZ80" i="1"/>
  <c r="CG77" i="1"/>
  <c r="CL77" i="1" s="1"/>
  <c r="BZ77" i="1"/>
  <c r="CG21" i="1"/>
  <c r="CL21" i="1" s="1"/>
  <c r="BZ21" i="1"/>
  <c r="CG62" i="1"/>
  <c r="CL62" i="1" s="1"/>
  <c r="BZ62" i="1"/>
  <c r="CG83" i="1"/>
  <c r="CL83" i="1" s="1"/>
  <c r="BZ83" i="1"/>
  <c r="CG52" i="1"/>
  <c r="CL52" i="1" s="1"/>
  <c r="BZ52" i="1"/>
  <c r="D6052" i="2"/>
  <c r="H6052" i="2" s="1"/>
  <c r="H6050" i="2"/>
  <c r="D5272" i="2"/>
  <c r="H5272" i="2" s="1"/>
  <c r="H5270" i="2"/>
  <c r="D7612" i="2"/>
  <c r="H7612" i="2" s="1"/>
  <c r="H7610" i="2"/>
  <c r="H1760" i="2"/>
  <c r="D1762" i="2"/>
  <c r="H1762" i="2" s="1"/>
  <c r="H3632" i="2"/>
  <c r="D3634" i="2"/>
  <c r="H3634" i="2" s="1"/>
  <c r="CG26" i="1"/>
  <c r="CL26" i="1" s="1"/>
  <c r="BZ26" i="1"/>
  <c r="CG88" i="1"/>
  <c r="CL88" i="1" s="1"/>
  <c r="BZ88" i="1"/>
  <c r="H1916" i="2"/>
  <c r="D1918" i="2"/>
  <c r="H1918" i="2" s="1"/>
  <c r="CG46" i="1"/>
  <c r="CL46" i="1" s="1"/>
  <c r="BZ46" i="1"/>
  <c r="D4336" i="2"/>
  <c r="H4336" i="2" s="1"/>
  <c r="H4334" i="2"/>
  <c r="BZ112" i="1"/>
  <c r="CG112" i="1"/>
  <c r="CL112" i="1" s="1"/>
  <c r="CG22" i="1"/>
  <c r="CL22" i="1" s="1"/>
  <c r="BZ22" i="1"/>
  <c r="H1448" i="2"/>
  <c r="D1450" i="2"/>
  <c r="H1450" i="2" s="1"/>
  <c r="CG41" i="1"/>
  <c r="CL41" i="1" s="1"/>
  <c r="BZ41" i="1"/>
  <c r="CG50" i="1"/>
  <c r="CL50" i="1" s="1"/>
  <c r="BZ50" i="1"/>
  <c r="H4646" i="2"/>
  <c r="D4648" i="2"/>
  <c r="H4648" i="2" s="1"/>
  <c r="H824" i="2"/>
  <c r="D826" i="2"/>
  <c r="H826" i="2" s="1"/>
  <c r="BZ44" i="1"/>
  <c r="CG44" i="1"/>
  <c r="CL44" i="1" s="1"/>
  <c r="H2696" i="2"/>
  <c r="D2698" i="2"/>
  <c r="H2698" i="2" s="1"/>
  <c r="CG31" i="1"/>
  <c r="CL31" i="1" s="1"/>
  <c r="BZ31" i="1"/>
  <c r="H1058" i="2"/>
  <c r="D1060" i="2"/>
  <c r="H1060" i="2" s="1"/>
</calcChain>
</file>

<file path=xl/sharedStrings.xml><?xml version="1.0" encoding="utf-8"?>
<sst xmlns="http://schemas.openxmlformats.org/spreadsheetml/2006/main" count="8017" uniqueCount="245">
  <si>
    <t>TABLE 4a - DETAIL OF TAXING DISTRICT LEVIES</t>
  </si>
  <si>
    <t xml:space="preserve"> Tax Year 2026-27</t>
  </si>
  <si>
    <t>COUNTY:</t>
  </si>
  <si>
    <t xml:space="preserve"> Multnomah</t>
  </si>
  <si>
    <t>NOTE:  Where urban renewal increment value impacts the district, report any reduced rate levies on a separate line.</t>
  </si>
  <si>
    <t>* If district has multiple Local Option or Bond levies, please show each levy on a separate line.</t>
  </si>
  <si>
    <t>** For urban renewal special levies, enter zero:  Increment value is not subtracted.</t>
  </si>
  <si>
    <t>24a</t>
  </si>
  <si>
    <t>24b</t>
  </si>
  <si>
    <t>24c</t>
  </si>
  <si>
    <t>Local Option</t>
  </si>
  <si>
    <t>Bond</t>
  </si>
  <si>
    <t>Amount Raised in Other Counties</t>
  </si>
  <si>
    <t>Net Dollar Levy for Tax Rate (10 minus 11)</t>
  </si>
  <si>
    <t>Tax Rate (in dollars per dollar of taxable assessed value, 12 divided by 17)</t>
  </si>
  <si>
    <t>Amount Tax Rate Will Raise (17 times 18)</t>
  </si>
  <si>
    <t>Truncation Loss (relevant for dollar levies only: 19 minus 12)</t>
  </si>
  <si>
    <t>Billing Rate (leave blank - use line 18)</t>
  </si>
  <si>
    <t>Calculated Tax for Extension for District (leave blank - use line 19)</t>
  </si>
  <si>
    <t>Gain from UR Division of Tax Rate Truncation</t>
  </si>
  <si>
    <t>Gain or Loss from UR Division of Tax Across Counties</t>
  </si>
  <si>
    <t>Net Tax for Extension (19 + 24a + 24b)</t>
  </si>
  <si>
    <t xml:space="preserve">Actual Tax Extended for District </t>
  </si>
  <si>
    <t>District's Gain or Loss from Individual Extension (25 - 24c)</t>
  </si>
  <si>
    <t>District's Compression Loss (Enter as a negative number)</t>
  </si>
  <si>
    <t>DISTRICT TAXES IMPOSED (25 + 27)</t>
  </si>
  <si>
    <t>TAXING DISTRICT CODE</t>
  </si>
  <si>
    <t>TAXING DISTRICT NAME</t>
  </si>
  <si>
    <t>COUNTIES IN WHICH DISTRICT LIES</t>
  </si>
  <si>
    <r>
      <rPr>
        <sz val="12"/>
        <rFont val="Arial"/>
        <family val="2"/>
      </rPr>
      <t xml:space="preserve">Levy Approved                                                  </t>
    </r>
    <r>
      <rPr>
        <b/>
        <sz val="12"/>
        <rFont val="Arial"/>
        <family val="2"/>
      </rPr>
      <t xml:space="preserve">Before </t>
    </r>
    <r>
      <rPr>
        <sz val="12"/>
        <rFont val="Arial"/>
        <family val="2"/>
      </rPr>
      <t xml:space="preserve">or </t>
    </r>
    <r>
      <rPr>
        <b/>
        <sz val="12"/>
        <rFont val="Arial"/>
        <family val="2"/>
      </rPr>
      <t>After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</t>
    </r>
    <r>
      <rPr>
        <u/>
        <sz val="12"/>
        <rFont val="Arial"/>
        <family val="2"/>
      </rPr>
      <t xml:space="preserve">                                  </t>
    </r>
    <r>
      <rPr>
        <sz val="12"/>
        <rFont val="Arial"/>
        <family val="2"/>
      </rPr>
      <t xml:space="preserve"> 10/6/01</t>
    </r>
  </si>
  <si>
    <t>Permanent Levy                         (if dollar amount)</t>
  </si>
  <si>
    <t>Local Option Levy                              (if dollar amount)*</t>
  </si>
  <si>
    <t>"GAP" Bond Levy</t>
  </si>
  <si>
    <t>Urban Renewal                                           Special Levy</t>
  </si>
  <si>
    <t>Bond Levy</t>
  </si>
  <si>
    <t>Total Dollar Levy</t>
  </si>
  <si>
    <t>Permanent Levy</t>
  </si>
  <si>
    <t>Local Option Levy</t>
  </si>
  <si>
    <t>Urban Renewal                                        Special Levy</t>
  </si>
  <si>
    <t>Total Taxable                                              Assessed Value</t>
  </si>
  <si>
    <t>ADD:                                                                 Non-Profit Housing Value</t>
  </si>
  <si>
    <t>ADD:                                                           Fish and Wildlife                                                Value</t>
  </si>
  <si>
    <t>SUBTRACT:                                                                       Urban Renewal                                                               Increment Value                                                         (Amount Used)**</t>
  </si>
  <si>
    <t>Value to Compute the Tax Rate</t>
  </si>
  <si>
    <t>Permanent (or Lower)</t>
  </si>
  <si>
    <t>"GAP" Bond</t>
  </si>
  <si>
    <t>Total</t>
  </si>
  <si>
    <t>Permanent</t>
  </si>
  <si>
    <t>Urban Renewal                                                        Special Levy</t>
  </si>
  <si>
    <t>Urban Renewal                                                              Special Levy</t>
  </si>
  <si>
    <r>
      <rPr>
        <sz val="9"/>
        <rFont val="Arial"/>
        <family val="2"/>
      </rPr>
      <t xml:space="preserve">Total Timber Offset Amount                                                 </t>
    </r>
    <r>
      <rPr>
        <b/>
        <sz val="9"/>
        <rFont val="Arial"/>
        <family val="2"/>
      </rPr>
      <t>(leave blank)</t>
    </r>
  </si>
  <si>
    <t>Timber Tax Rate                 (leave blank)</t>
  </si>
  <si>
    <t>Urban Renewal                                                 Special Levy</t>
  </si>
  <si>
    <t>Urban Renewal                                                Special Levy</t>
  </si>
  <si>
    <t>Urban Renewal                                                     Special Levy</t>
  </si>
  <si>
    <t>Urban Renewal                                                                Special Levy</t>
  </si>
  <si>
    <t>Urban Renewal                                     Special Levy</t>
  </si>
  <si>
    <t>Urban Renewal                                              Special Levy</t>
  </si>
  <si>
    <t>Farmland                                            (ORS 308A.703)</t>
  </si>
  <si>
    <t>Forestland                                           (ORS 308A.703)</t>
  </si>
  <si>
    <t>Small Tract Forestland (STF)                                            (ORS 308A.703)</t>
  </si>
  <si>
    <t>Open Space                                      (ORS 308A.770)</t>
  </si>
  <si>
    <t>(LEAVE BLANK)</t>
  </si>
  <si>
    <t>Historical Property                                   (ORS 358.525)</t>
  </si>
  <si>
    <t>Other</t>
  </si>
  <si>
    <r>
      <rPr>
        <sz val="8"/>
        <rFont val="Arial"/>
        <family val="2"/>
      </rPr>
      <t xml:space="preserve">Late Filing Fee:                                                </t>
    </r>
    <r>
      <rPr>
        <b/>
        <sz val="8"/>
        <rFont val="Arial"/>
        <family val="2"/>
      </rPr>
      <t xml:space="preserve">County Only      </t>
    </r>
    <r>
      <rPr>
        <sz val="8"/>
        <rFont val="Arial"/>
        <family val="2"/>
      </rPr>
      <t xml:space="preserve">                                 (ORS 308.302)</t>
    </r>
  </si>
  <si>
    <t>Roll Corrections (ORS 308A.703), incl. Omitted property, but not incl. ORS 311.208 Roll Corrections</t>
  </si>
  <si>
    <t>Total Additional Taxes/Penalties                                             (sum of 29 through 37)</t>
  </si>
  <si>
    <t>Total to be Received                                    (28 plus 38)</t>
  </si>
  <si>
    <t>Percentage Schedule [OPTIONAL, see instructions]</t>
  </si>
  <si>
    <t>CITY OF LAKE OSWEGO (UR AUTH UNIT)</t>
  </si>
  <si>
    <t>FAIRVIEW UR AGENCY</t>
  </si>
  <si>
    <t>GRESHAM REDEVELOPMENT COMMISSION</t>
  </si>
  <si>
    <t>MILWAUKIE REDEVELOPMENT COMMISSION</t>
  </si>
  <si>
    <t>TROUTDALE UR AGENCY</t>
  </si>
  <si>
    <t>URBAN RENEWAL LAKE OSWEGO</t>
  </si>
  <si>
    <t>URBAN RENEWAL PORTLAND</t>
  </si>
  <si>
    <t>WOOD VILLAGE UR AGENCY</t>
  </si>
  <si>
    <t>MULT CO HIST SOCIETY LOC OPT</t>
  </si>
  <si>
    <t>After</t>
  </si>
  <si>
    <t>MULTNOMAH COUNTY</t>
  </si>
  <si>
    <t>MULTNOMAH COUNTY - NEW BONDS</t>
  </si>
  <si>
    <t>PORT OF PORTLAND</t>
  </si>
  <si>
    <t>Clackamas,Washington</t>
  </si>
  <si>
    <t>SKYLINE CREST ROAD DIST</t>
  </si>
  <si>
    <t>RAMSEY-WALMAR ROAD DISTRICT</t>
  </si>
  <si>
    <t>DUNTHORPE-RIVERDALE SERV DIST</t>
  </si>
  <si>
    <t>Clackamas</t>
  </si>
  <si>
    <t>CLEAN WATER SERVICES</t>
  </si>
  <si>
    <t>Clackamas,Washington,Yamhill</t>
  </si>
  <si>
    <t>SUNRISE WATER AUTHORITY</t>
  </si>
  <si>
    <t>ALTO PARK WATER DIST</t>
  </si>
  <si>
    <t>ALTO PARK WATER DIST LOC OPT</t>
  </si>
  <si>
    <t>BURLINGTON WATER DIST</t>
  </si>
  <si>
    <t>CORBETT WATER DIST</t>
  </si>
  <si>
    <t>LUSTED WATER DIST</t>
  </si>
  <si>
    <t>PALATINE HILL WATER DIST</t>
  </si>
  <si>
    <t>PLEASANT HOME WATER DIST</t>
  </si>
  <si>
    <t>ROCKWOOD UTIL DIST</t>
  </si>
  <si>
    <t>VALLEY VIEW WATER DIST</t>
  </si>
  <si>
    <t>WEST SLOPE WATER DIST</t>
  </si>
  <si>
    <t>Washington</t>
  </si>
  <si>
    <t>TV WATER DIST</t>
  </si>
  <si>
    <t>INTERLACHEN PEOPLE'S UTIL DIST</t>
  </si>
  <si>
    <t>UFSWQD - BONDS</t>
  </si>
  <si>
    <t>EAST MULT SOIL/WATER</t>
  </si>
  <si>
    <t>EAST MULT SOIL/WATER - EDU</t>
  </si>
  <si>
    <t>WEST MULT SOIL/WATER</t>
  </si>
  <si>
    <t>Columbia,Washington</t>
  </si>
  <si>
    <t>METRO</t>
  </si>
  <si>
    <t>METRO - LOC OPT</t>
  </si>
  <si>
    <t>METRO - NEW BONDS</t>
  </si>
  <si>
    <t>TRI-MET TRANSPORTATION</t>
  </si>
  <si>
    <t>Before</t>
  </si>
  <si>
    <t>MULTNOMAH COUNTY LIBRARY</t>
  </si>
  <si>
    <t>CLACKAMAS FIRE DIST #1 - NEW BONDS</t>
  </si>
  <si>
    <t>CLACKAMAS FIRE DIST #1 JT</t>
  </si>
  <si>
    <t>CLACKAMAS FIRE DIST #1 JT LOC OPT</t>
  </si>
  <si>
    <t>SCAPPOOSE FIRE DIST #31 - LOC OPT</t>
  </si>
  <si>
    <t>Columbia</t>
  </si>
  <si>
    <t>SCAPPOOSE FIRE DISTRICT #31</t>
  </si>
  <si>
    <t>MULT CO FIRE DISTRICT #10</t>
  </si>
  <si>
    <t>RIVERDALE FIRE DISTRICT #11</t>
  </si>
  <si>
    <t>RIVERDALE FIRE DISTRICT #11 LOC OPT</t>
  </si>
  <si>
    <t>CORBETT RURAL FIRE DIST #14</t>
  </si>
  <si>
    <t>CORBETT RURAL FIRE DIST #14 - NEW BONDS</t>
  </si>
  <si>
    <t>TV FIRE/RESCUE DIST #1 - LOC OPT</t>
  </si>
  <si>
    <t>TV FIRE/RESCUE DIST #1 - NEW BONDS</t>
  </si>
  <si>
    <t>TV FIRE/RESCUE DIST #1 JT</t>
  </si>
  <si>
    <t>SAUVIE IS FIRE LOCAL OPT</t>
  </si>
  <si>
    <t>SAUVIE IS FIRE PROTECT DIST #30</t>
  </si>
  <si>
    <t>LAKE OSWEGO SCHOOL DIST #57</t>
  </si>
  <si>
    <t>LAKE OSWEGO SCHOOL DIST - NEW BOND</t>
  </si>
  <si>
    <t>LAKE OSWEGO SCHOOL DIST LOC OPT</t>
  </si>
  <si>
    <t>SCAPPOOSE SCHOOL DIST #9</t>
  </si>
  <si>
    <t>SCAPPOOSE SCHOOL DIST NEW BONDS</t>
  </si>
  <si>
    <t>PORTLAND SCHOOL DIST #1</t>
  </si>
  <si>
    <t>PORTLAND SCHOOL DIST - LOC OPT</t>
  </si>
  <si>
    <t>PORTLAND SCHOOL DIST - NEW BONDS</t>
  </si>
  <si>
    <t>PORTLAND SCHOOL DIST - PERM</t>
  </si>
  <si>
    <t>PARKROSE SCHOOL DIST #3</t>
  </si>
  <si>
    <t>PARKROSE SCHOOL DIST BONDS-NEW</t>
  </si>
  <si>
    <t>REYNOLDS SCHOOL DIST</t>
  </si>
  <si>
    <t>REYNOLDS SCHOOL DIST - NEW BONDS</t>
  </si>
  <si>
    <t>CENTENNIAL SCHOOL DIST</t>
  </si>
  <si>
    <t>CENTENNIAL SCHOOL DIST NEW BONDS</t>
  </si>
  <si>
    <t>CORBETT SCHOOL DIST #39</t>
  </si>
  <si>
    <t>CORBETT SCHOOL DIST - NEW BONDS</t>
  </si>
  <si>
    <t>DAVID DOUGLAS SCHOOL DIST #40</t>
  </si>
  <si>
    <t>DAVID DOUGLAS SCHOOL DIST NEW BONDS</t>
  </si>
  <si>
    <t>RIVERDALE SCHOOL DIST #51</t>
  </si>
  <si>
    <t>RIVERDALE SCHOOL DIST LOC OPT</t>
  </si>
  <si>
    <t>GRESHAM-BARLOW SCHL DIST #10</t>
  </si>
  <si>
    <t>GRESHAM-BARLOW SCHL DIST - NEW BONDS</t>
  </si>
  <si>
    <t>BEAVERTON SCHOOL DIST #48</t>
  </si>
  <si>
    <t>BEAVERTON SCHOOL DIST LOC OPT</t>
  </si>
  <si>
    <t>BEAVERTON SCHOOL DIST NEW BONDS</t>
  </si>
  <si>
    <t>HILLSBORO SCHOOL DIST 1J - BONDS</t>
  </si>
  <si>
    <t>HILLSBORO SCHOOL DISTRICT</t>
  </si>
  <si>
    <t>Washington,Yamhill</t>
  </si>
  <si>
    <t>HILLSBORO SD BONDS-NEW (after 2017)</t>
  </si>
  <si>
    <t>CLACKAMAS ESD</t>
  </si>
  <si>
    <t>NW REGIONAL ESD</t>
  </si>
  <si>
    <t>Clackamas,Clatsop,Columbia,Tillamook,Washington,Yamhill</t>
  </si>
  <si>
    <t>MULTNOMAH ESD</t>
  </si>
  <si>
    <t>MT HOOD COMM COLLEGE</t>
  </si>
  <si>
    <t>Clackamas,Hood River</t>
  </si>
  <si>
    <t>MT HOOD COMM COLLEGE - NEW BONDS</t>
  </si>
  <si>
    <t>PORTLAND COMM COLLEGE</t>
  </si>
  <si>
    <t>Clackamas,Columbia,Washington,Yamhill</t>
  </si>
  <si>
    <t>PORTLAND COMM COLLEGE BONDS-NEW</t>
  </si>
  <si>
    <t>CITY OF FAIRVIEW</t>
  </si>
  <si>
    <t>CITY OF GRESHAM</t>
  </si>
  <si>
    <t>CITY OF GRESHAM - LOC OPT</t>
  </si>
  <si>
    <t>CITY OF LAKE OSWEGO IN L.O. SD</t>
  </si>
  <si>
    <t>CITY OF LAKE OSWEGO OUT OF L.O. SD</t>
  </si>
  <si>
    <t>CITY OF LAKE OSWEGO BONDS</t>
  </si>
  <si>
    <t>CITY OF LAKE OSWEGO NEW LEVIES</t>
  </si>
  <si>
    <t>CITY OF MAYWOOD PARK</t>
  </si>
  <si>
    <t>CITY OF MILWAUKIE</t>
  </si>
  <si>
    <t>CITY OF MILWAUKIE - NEW BONDS</t>
  </si>
  <si>
    <t>CITY OF PORTLAND</t>
  </si>
  <si>
    <t>CITY OF PORTLAND - BONDS</t>
  </si>
  <si>
    <t>CITY OF PORTLAND - LOC OPT</t>
  </si>
  <si>
    <t>CITY OF PORTLAND - NEW BONDS</t>
  </si>
  <si>
    <t>CITY OF TROUTDALE</t>
  </si>
  <si>
    <t>CITY OF TROUTDALE BONDS-NEW</t>
  </si>
  <si>
    <t>CITY OF WOOD VILLAGE</t>
  </si>
  <si>
    <t>URB REN SPECIAL LEVY-LAKE OSWEGO</t>
  </si>
  <si>
    <t>URB REN SPECIAL LEVY - PORTLAND</t>
  </si>
  <si>
    <t>NOTE:  Where urban renewal increment value impacts the district, report any reduced rate levies on a separate table 4a.</t>
  </si>
  <si>
    <t>County: Multnomah</t>
  </si>
  <si>
    <t>Taxing District Code</t>
  </si>
  <si>
    <t>Taxing District Name</t>
  </si>
  <si>
    <t>Counties in which District lies</t>
  </si>
  <si>
    <t xml:space="preserve"> </t>
  </si>
  <si>
    <t>PERMANENT</t>
  </si>
  <si>
    <t>LOCAL OPTION</t>
  </si>
  <si>
    <t>UR SPECIAL LEVY</t>
  </si>
  <si>
    <t>BONDS</t>
  </si>
  <si>
    <r>
      <rPr>
        <sz val="12"/>
        <rFont val="Arial"/>
        <family val="2"/>
      </rPr>
      <t xml:space="preserve">Levy Approved </t>
    </r>
    <r>
      <rPr>
        <u/>
        <sz val="12"/>
        <rFont val="Arial"/>
        <family val="2"/>
      </rPr>
      <t>Before</t>
    </r>
    <r>
      <rPr>
        <sz val="12"/>
        <rFont val="Arial"/>
        <family val="2"/>
      </rPr>
      <t xml:space="preserve"> or </t>
    </r>
    <r>
      <rPr>
        <u/>
        <sz val="12"/>
        <rFont val="Arial"/>
        <family val="2"/>
      </rPr>
      <t>After</t>
    </r>
    <r>
      <rPr>
        <sz val="12"/>
        <rFont val="Arial"/>
        <family val="2"/>
      </rPr>
      <t xml:space="preserve"> 10/6/01</t>
    </r>
  </si>
  <si>
    <t>Inside M5 Limit</t>
  </si>
  <si>
    <t>Outside M5 Limit</t>
  </si>
  <si>
    <t>TOTAL</t>
  </si>
  <si>
    <t xml:space="preserve"> Ad Valorem Tax Levies</t>
  </si>
  <si>
    <t>Permanent Levy (if dollar amount)</t>
  </si>
  <si>
    <t>Local Option Levy (if dollar amount)*</t>
  </si>
  <si>
    <t>Urban Renewal Special Levy</t>
  </si>
  <si>
    <t xml:space="preserve">Bond Levy* </t>
  </si>
  <si>
    <t>TOTAL DOLLAR LEVY (add lines 5 thru 9)</t>
  </si>
  <si>
    <t>Adjustments</t>
  </si>
  <si>
    <t xml:space="preserve">Amount Raised in Other Counties </t>
  </si>
  <si>
    <t>NET DOLLAR LEVY FOR TAX RATE (line 10 minus line 11)</t>
  </si>
  <si>
    <t>Taxable Property Value (if an urban renewal plan is involved, report reduced rate levies separately)</t>
  </si>
  <si>
    <t>Total Assessed Value</t>
  </si>
  <si>
    <t xml:space="preserve">    Add: Non-Profit Housing Value</t>
  </si>
  <si>
    <t xml:space="preserve">    Add:  Fish and Wildlife Value</t>
  </si>
  <si>
    <t xml:space="preserve">    Subtract: Urban Renewal Increment (amt. used only)**</t>
  </si>
  <si>
    <t>VALUE TO COMPUTE THE TAX RATE</t>
  </si>
  <si>
    <t>Tax Computations</t>
  </si>
  <si>
    <t>Tax Rate (for dollar levies, line 12 divided by line 17)***</t>
  </si>
  <si>
    <t>Amount Tax Rate Will Raise (line 17 times line 18)</t>
  </si>
  <si>
    <t>Truncation Loss (for dollar levies only)  (line 19 minus line 12)</t>
  </si>
  <si>
    <r>
      <rPr>
        <sz val="12"/>
        <rFont val="Arial"/>
        <family val="2"/>
      </rPr>
      <t xml:space="preserve">Total Timber Offset Amount </t>
    </r>
    <r>
      <rPr>
        <b/>
        <sz val="12"/>
        <rFont val="Arial"/>
        <family val="2"/>
      </rPr>
      <t>(county district only)</t>
    </r>
  </si>
  <si>
    <t>Timber Tax Rate (line 21 divided by line 17)</t>
  </si>
  <si>
    <t>Billing Rate (line 18 minus line 22)</t>
  </si>
  <si>
    <t>Calculated Tax for Extension for District (line 23 times line 17)</t>
  </si>
  <si>
    <t>District's Compression Loss (Enter as a negative number)****</t>
  </si>
  <si>
    <t>DISTRICT TAXES IMPOSED (line 24c+line 26+line 27)</t>
  </si>
  <si>
    <t>Additional Taxes/Penalties</t>
  </si>
  <si>
    <t>Farmland (ORS 308A.703)</t>
  </si>
  <si>
    <t>Forestland (ORS 308A.703)</t>
  </si>
  <si>
    <t>Small Tract Forestland (STF) (ORS 308A.703)</t>
  </si>
  <si>
    <t>Open Space (ORS 308.770)</t>
  </si>
  <si>
    <t>Historic Property (ORS 358.525)</t>
  </si>
  <si>
    <t>Other ________________________________________</t>
  </si>
  <si>
    <t>Late Filing Fee County Only (ORS 308.302)</t>
  </si>
  <si>
    <t>Roll Corrections (ORS 311.206), incl. omitted property/other roll corrections, but excl. roll corrections under ORS 311.208.</t>
  </si>
  <si>
    <t>TOTAL ADDITIONAL TAXES/PENALTIES (lines 29 thru 37)</t>
  </si>
  <si>
    <t>TOTAL TO BE RECEIVED (line 28 plus line 38)</t>
  </si>
  <si>
    <t>Percentage Schedule (ORS 311.390) [OPTIONAL, SEE INSTRUCTIONS]</t>
  </si>
  <si>
    <t xml:space="preserve">* If district has multiple Local Option or Bond levies,  please show each levy on a separate 4a page (see instructions about combining in some cases). </t>
  </si>
  <si>
    <t>** For urban renewal special levies, enter zero on this line:  Increment value is not subtracted.</t>
  </si>
  <si>
    <t>*** Line 12/Line 17 computation applies ONLY to dollar levies; if district has a rate levy, enter the tax rate certified.</t>
  </si>
  <si>
    <t>**** Enter only the district or U.R. special levy compression loss.  Urban renewal division of tax compression loss is reported on table 4e. See instructions.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</si>
</sst>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000"/>
    <numFmt numFmtId="165" formatCode="0.0000"/>
    <numFmt numFmtId="166" formatCode="0.0000000"/>
    <numFmt numFmtId="167" formatCode="0.000000000000"/>
    <numFmt numFmtId="168" formatCode="#,##0.0000000"/>
    <numFmt numFmtId="169" formatCode="&quot;$&quot;#,##0.00\ ;\(&quot;$&quot;#,##0.00\)"/>
    <numFmt numFmtId="170" formatCode="0.0000000%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12"/>
      <color rgb="FFFF0000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C0C0FF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75">
    <xf numFmtId="0" fontId="0" fillId="0" borderId="0" xfId="0"/>
    <xf numFmtId="0" fontId="2" fillId="0" borderId="0" xfId="1" applyFont="1"/>
    <xf numFmtId="0" fontId="3" fillId="0" borderId="0" xfId="1" applyFont="1"/>
    <xf numFmtId="164" fontId="4" fillId="0" borderId="0" xfId="1" applyNumberFormat="1" applyFont="1"/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165" fontId="4" fillId="0" borderId="0" xfId="1" applyNumberFormat="1" applyFont="1"/>
    <xf numFmtId="0" fontId="6" fillId="0" borderId="0" xfId="1" applyFont="1" applyAlignment="1">
      <alignment horizontal="right"/>
    </xf>
    <xf numFmtId="0" fontId="3" fillId="0" borderId="1" xfId="1" applyFont="1" applyBorder="1"/>
    <xf numFmtId="0" fontId="4" fillId="0" borderId="0" xfId="1" applyFont="1"/>
    <xf numFmtId="0" fontId="4" fillId="0" borderId="0" xfId="1" applyFont="1" applyAlignment="1">
      <alignment horizontal="centerContinuous"/>
    </xf>
    <xf numFmtId="0" fontId="3" fillId="0" borderId="0" xfId="2"/>
    <xf numFmtId="0" fontId="7" fillId="0" borderId="0" xfId="1" applyFont="1"/>
    <xf numFmtId="0" fontId="3" fillId="0" borderId="2" xfId="1" quotePrefix="1" applyFont="1" applyBorder="1" applyAlignment="1">
      <alignment horizontal="center"/>
    </xf>
    <xf numFmtId="0" fontId="3" fillId="0" borderId="3" xfId="1" quotePrefix="1" applyFont="1" applyBorder="1" applyAlignment="1">
      <alignment horizontal="centerContinuous"/>
    </xf>
    <xf numFmtId="0" fontId="3" fillId="0" borderId="4" xfId="1" quotePrefix="1" applyFont="1" applyBorder="1" applyAlignment="1">
      <alignment horizontal="centerContinuous"/>
    </xf>
    <xf numFmtId="0" fontId="3" fillId="0" borderId="5" xfId="1" applyFont="1" applyBorder="1" applyAlignment="1">
      <alignment horizontal="centerContinuous"/>
    </xf>
    <xf numFmtId="0" fontId="3" fillId="0" borderId="4" xfId="1" applyFont="1" applyBorder="1" applyAlignment="1">
      <alignment horizontal="centerContinuous"/>
    </xf>
    <xf numFmtId="0" fontId="3" fillId="0" borderId="5" xfId="1" quotePrefix="1" applyFont="1" applyBorder="1" applyAlignment="1">
      <alignment horizontal="centerContinuous"/>
    </xf>
    <xf numFmtId="0" fontId="3" fillId="0" borderId="6" xfId="1" quotePrefix="1" applyFont="1" applyBorder="1" applyAlignment="1">
      <alignment horizontal="centerContinuous"/>
    </xf>
    <xf numFmtId="0" fontId="3" fillId="0" borderId="3" xfId="1" applyFont="1" applyBorder="1"/>
    <xf numFmtId="0" fontId="3" fillId="0" borderId="5" xfId="1" applyFont="1" applyBorder="1"/>
    <xf numFmtId="0" fontId="3" fillId="0" borderId="4" xfId="1" applyFont="1" applyBorder="1"/>
    <xf numFmtId="0" fontId="3" fillId="0" borderId="7" xfId="1" applyFont="1" applyBorder="1"/>
    <xf numFmtId="0" fontId="3" fillId="2" borderId="2" xfId="1" quotePrefix="1" applyFont="1" applyFill="1" applyBorder="1" applyAlignment="1">
      <alignment horizontal="center"/>
    </xf>
    <xf numFmtId="0" fontId="3" fillId="0" borderId="8" xfId="1" quotePrefix="1" applyFont="1" applyBorder="1" applyAlignment="1">
      <alignment horizontal="center"/>
    </xf>
    <xf numFmtId="0" fontId="8" fillId="0" borderId="9" xfId="1" applyFont="1" applyBorder="1" applyAlignment="1">
      <alignment horizontal="left"/>
    </xf>
    <xf numFmtId="0" fontId="3" fillId="0" borderId="10" xfId="1" quotePrefix="1" applyFont="1" applyBorder="1" applyAlignment="1">
      <alignment horizontal="center"/>
    </xf>
    <xf numFmtId="0" fontId="3" fillId="0" borderId="9" xfId="1" quotePrefix="1" applyFont="1" applyBorder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10" xfId="1" applyFont="1" applyBorder="1" applyAlignment="1">
      <alignment horizontal="centerContinuous"/>
    </xf>
    <xf numFmtId="0" fontId="3" fillId="0" borderId="0" xfId="1" quotePrefix="1" applyFont="1" applyAlignment="1">
      <alignment horizontal="centerContinuous"/>
    </xf>
    <xf numFmtId="0" fontId="3" fillId="0" borderId="11" xfId="1" quotePrefix="1" applyFont="1" applyBorder="1" applyAlignment="1">
      <alignment horizontal="centerContinuous"/>
    </xf>
    <xf numFmtId="0" fontId="3" fillId="0" borderId="9" xfId="1" applyFont="1" applyBorder="1"/>
    <xf numFmtId="0" fontId="3" fillId="0" borderId="10" xfId="1" applyFont="1" applyBorder="1"/>
    <xf numFmtId="0" fontId="3" fillId="0" borderId="11" xfId="1" applyFont="1" applyBorder="1" applyAlignment="1">
      <alignment horizontal="centerContinuous"/>
    </xf>
    <xf numFmtId="0" fontId="3" fillId="2" borderId="8" xfId="1" quotePrefix="1" applyFont="1" applyFill="1" applyBorder="1" applyAlignment="1">
      <alignment horizontal="center"/>
    </xf>
    <xf numFmtId="0" fontId="3" fillId="0" borderId="8" xfId="1" applyFont="1" applyBorder="1"/>
    <xf numFmtId="0" fontId="6" fillId="0" borderId="9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Continuous"/>
    </xf>
    <xf numFmtId="0" fontId="3" fillId="0" borderId="1" xfId="1" applyFont="1" applyBorder="1" applyAlignment="1">
      <alignment horizontal="centerContinuous"/>
    </xf>
    <xf numFmtId="0" fontId="3" fillId="0" borderId="14" xfId="1" applyFont="1" applyBorder="1" applyAlignment="1">
      <alignment horizontal="centerContinuous"/>
    </xf>
    <xf numFmtId="0" fontId="3" fillId="0" borderId="8" xfId="1" applyFont="1" applyBorder="1" applyAlignment="1">
      <alignment horizontal="center"/>
    </xf>
    <xf numFmtId="0" fontId="3" fillId="0" borderId="15" xfId="1" applyFont="1" applyBorder="1" applyAlignment="1">
      <alignment horizontal="centerContinuous"/>
    </xf>
    <xf numFmtId="0" fontId="3" fillId="0" borderId="1" xfId="1" applyFont="1" applyBorder="1" applyAlignment="1">
      <alignment horizontal="left"/>
    </xf>
    <xf numFmtId="0" fontId="4" fillId="0" borderId="14" xfId="1" applyFont="1" applyBorder="1"/>
    <xf numFmtId="0" fontId="4" fillId="0" borderId="9" xfId="1" applyFont="1" applyBorder="1"/>
    <xf numFmtId="0" fontId="4" fillId="0" borderId="13" xfId="1" applyFont="1" applyBorder="1"/>
    <xf numFmtId="0" fontId="3" fillId="2" borderId="8" xfId="1" applyFont="1" applyFill="1" applyBorder="1" applyAlignment="1">
      <alignment horizontal="center"/>
    </xf>
    <xf numFmtId="0" fontId="9" fillId="0" borderId="16" xfId="1" applyFont="1" applyBorder="1" applyAlignment="1">
      <alignment horizontal="center" wrapText="1"/>
    </xf>
    <xf numFmtId="0" fontId="9" fillId="0" borderId="16" xfId="1" applyFont="1" applyBorder="1" applyAlignment="1">
      <alignment horizontal="center"/>
    </xf>
    <xf numFmtId="0" fontId="3" fillId="0" borderId="17" xfId="2" applyBorder="1" applyAlignment="1">
      <alignment horizontal="center" wrapText="1"/>
    </xf>
    <xf numFmtId="0" fontId="9" fillId="0" borderId="18" xfId="1" applyFont="1" applyBorder="1" applyAlignment="1">
      <alignment horizontal="center" wrapText="1"/>
    </xf>
    <xf numFmtId="0" fontId="9" fillId="0" borderId="19" xfId="1" applyFont="1" applyBorder="1" applyAlignment="1">
      <alignment horizontal="center" wrapText="1"/>
    </xf>
    <xf numFmtId="0" fontId="9" fillId="0" borderId="20" xfId="1" applyFont="1" applyBorder="1" applyAlignment="1">
      <alignment horizontal="center" wrapText="1"/>
    </xf>
    <xf numFmtId="0" fontId="9" fillId="0" borderId="21" xfId="1" applyFont="1" applyBorder="1" applyAlignment="1">
      <alignment horizontal="center" wrapText="1"/>
    </xf>
    <xf numFmtId="0" fontId="9" fillId="0" borderId="22" xfId="1" applyFont="1" applyBorder="1" applyAlignment="1">
      <alignment horizontal="center" wrapText="1"/>
    </xf>
    <xf numFmtId="0" fontId="11" fillId="0" borderId="16" xfId="1" applyFont="1" applyBorder="1" applyAlignment="1">
      <alignment horizontal="center" wrapText="1"/>
    </xf>
    <xf numFmtId="0" fontId="9" fillId="0" borderId="23" xfId="1" applyFont="1" applyBorder="1" applyAlignment="1">
      <alignment horizontal="center" wrapText="1"/>
    </xf>
    <xf numFmtId="0" fontId="9" fillId="2" borderId="16" xfId="1" applyFont="1" applyFill="1" applyBorder="1" applyAlignment="1">
      <alignment horizontal="center" wrapText="1"/>
    </xf>
    <xf numFmtId="0" fontId="9" fillId="0" borderId="16" xfId="1" applyFont="1" applyBorder="1" applyAlignment="1" applyProtection="1">
      <alignment horizontal="center" wrapText="1"/>
      <protection locked="0"/>
    </xf>
    <xf numFmtId="0" fontId="9" fillId="0" borderId="0" xfId="1" applyFont="1"/>
    <xf numFmtId="0" fontId="1" fillId="0" borderId="24" xfId="1" applyBorder="1"/>
    <xf numFmtId="2" fontId="1" fillId="0" borderId="24" xfId="1" applyNumberFormat="1" applyBorder="1"/>
    <xf numFmtId="166" fontId="1" fillId="0" borderId="24" xfId="1" applyNumberFormat="1" applyBorder="1"/>
    <xf numFmtId="0" fontId="1" fillId="3" borderId="24" xfId="1" applyFill="1" applyBorder="1"/>
    <xf numFmtId="167" fontId="1" fillId="0" borderId="24" xfId="1" applyNumberFormat="1" applyBorder="1"/>
    <xf numFmtId="0" fontId="2" fillId="0" borderId="0" xfId="2" applyFont="1"/>
    <xf numFmtId="0" fontId="14" fillId="0" borderId="0" xfId="1" applyFont="1"/>
    <xf numFmtId="0" fontId="3" fillId="0" borderId="0" xfId="2" applyAlignment="1">
      <alignment horizontal="centerContinuous"/>
    </xf>
    <xf numFmtId="0" fontId="15" fillId="0" borderId="0" xfId="2" applyFont="1"/>
    <xf numFmtId="0" fontId="7" fillId="0" borderId="0" xfId="2" applyFont="1"/>
    <xf numFmtId="0" fontId="4" fillId="0" borderId="0" xfId="2" applyFont="1"/>
    <xf numFmtId="0" fontId="6" fillId="0" borderId="1" xfId="2" applyFont="1" applyBorder="1"/>
    <xf numFmtId="0" fontId="2" fillId="0" borderId="1" xfId="2" applyFont="1" applyBorder="1"/>
    <xf numFmtId="0" fontId="3" fillId="0" borderId="0" xfId="2" applyAlignment="1">
      <alignment horizontal="left"/>
    </xf>
    <xf numFmtId="0" fontId="6" fillId="0" borderId="25" xfId="1" applyFont="1" applyBorder="1" applyAlignment="1">
      <alignment horizontal="left"/>
    </xf>
    <xf numFmtId="0" fontId="3" fillId="0" borderId="26" xfId="2" applyBorder="1" applyAlignment="1">
      <alignment horizontal="centerContinuous"/>
    </xf>
    <xf numFmtId="0" fontId="3" fillId="0" borderId="27" xfId="2" applyBorder="1"/>
    <xf numFmtId="0" fontId="6" fillId="0" borderId="28" xfId="1" applyFont="1" applyBorder="1" applyAlignment="1">
      <alignment horizontal="left"/>
    </xf>
    <xf numFmtId="0" fontId="3" fillId="0" borderId="29" xfId="2" applyBorder="1" applyAlignment="1">
      <alignment horizontal="centerContinuous"/>
    </xf>
    <xf numFmtId="0" fontId="3" fillId="0" borderId="30" xfId="2" applyBorder="1" applyAlignment="1">
      <alignment horizontal="center"/>
    </xf>
    <xf numFmtId="0" fontId="6" fillId="0" borderId="31" xfId="1" applyFont="1" applyBorder="1" applyAlignment="1">
      <alignment horizontal="left"/>
    </xf>
    <xf numFmtId="0" fontId="3" fillId="0" borderId="32" xfId="2" applyBorder="1" applyAlignment="1">
      <alignment horizontal="center"/>
    </xf>
    <xf numFmtId="0" fontId="3" fillId="0" borderId="33" xfId="2" applyBorder="1" applyAlignment="1">
      <alignment horizontal="centerContinuous"/>
    </xf>
    <xf numFmtId="0" fontId="3" fillId="0" borderId="0" xfId="2" applyAlignment="1">
      <alignment horizontal="center"/>
    </xf>
    <xf numFmtId="0" fontId="3" fillId="4" borderId="34" xfId="2" applyFill="1" applyBorder="1"/>
    <xf numFmtId="0" fontId="3" fillId="0" borderId="35" xfId="1" applyFont="1" applyBorder="1"/>
    <xf numFmtId="0" fontId="3" fillId="4" borderId="35" xfId="2" applyFill="1" applyBorder="1"/>
    <xf numFmtId="0" fontId="3" fillId="4" borderId="36" xfId="2" applyFill="1" applyBorder="1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centerContinuous"/>
    </xf>
    <xf numFmtId="0" fontId="3" fillId="0" borderId="37" xfId="2" applyBorder="1"/>
    <xf numFmtId="0" fontId="3" fillId="0" borderId="37" xfId="2" applyBorder="1" applyAlignment="1">
      <alignment horizontal="centerContinuous"/>
    </xf>
    <xf numFmtId="4" fontId="3" fillId="0" borderId="17" xfId="2" applyNumberFormat="1" applyBorder="1"/>
    <xf numFmtId="1" fontId="3" fillId="4" borderId="38" xfId="2" applyNumberFormat="1" applyFill="1" applyBorder="1" applyAlignment="1">
      <alignment horizontal="centerContinuous"/>
    </xf>
    <xf numFmtId="1" fontId="3" fillId="4" borderId="5" xfId="2" applyNumberFormat="1" applyFill="1" applyBorder="1"/>
    <xf numFmtId="4" fontId="3" fillId="0" borderId="39" xfId="2" applyNumberFormat="1" applyBorder="1"/>
    <xf numFmtId="1" fontId="3" fillId="4" borderId="40" xfId="2" applyNumberFormat="1" applyFill="1" applyBorder="1"/>
    <xf numFmtId="4" fontId="3" fillId="0" borderId="41" xfId="2" applyNumberFormat="1" applyBorder="1"/>
    <xf numFmtId="1" fontId="3" fillId="4" borderId="42" xfId="2" applyNumberFormat="1" applyFill="1" applyBorder="1"/>
    <xf numFmtId="1" fontId="3" fillId="4" borderId="0" xfId="2" applyNumberFormat="1" applyFill="1"/>
    <xf numFmtId="4" fontId="3" fillId="0" borderId="43" xfId="2" applyNumberFormat="1" applyBorder="1"/>
    <xf numFmtId="1" fontId="3" fillId="4" borderId="9" xfId="2" applyNumberFormat="1" applyFill="1" applyBorder="1"/>
    <xf numFmtId="1" fontId="3" fillId="4" borderId="44" xfId="2" applyNumberFormat="1" applyFill="1" applyBorder="1" applyAlignment="1">
      <alignment horizontal="right"/>
    </xf>
    <xf numFmtId="4" fontId="3" fillId="0" borderId="24" xfId="2" applyNumberFormat="1" applyBorder="1"/>
    <xf numFmtId="1" fontId="3" fillId="4" borderId="45" xfId="2" applyNumberFormat="1" applyFill="1" applyBorder="1"/>
    <xf numFmtId="1" fontId="3" fillId="4" borderId="46" xfId="2" applyNumberFormat="1" applyFill="1" applyBorder="1" applyAlignment="1">
      <alignment horizontal="right"/>
    </xf>
    <xf numFmtId="4" fontId="3" fillId="0" borderId="47" xfId="2" applyNumberFormat="1" applyBorder="1"/>
    <xf numFmtId="1" fontId="3" fillId="4" borderId="0" xfId="2" applyNumberFormat="1" applyFill="1" applyAlignment="1">
      <alignment horizontal="right"/>
    </xf>
    <xf numFmtId="1" fontId="3" fillId="4" borderId="44" xfId="2" applyNumberFormat="1" applyFill="1" applyBorder="1"/>
    <xf numFmtId="4" fontId="3" fillId="0" borderId="48" xfId="2" applyNumberFormat="1" applyBorder="1"/>
    <xf numFmtId="4" fontId="3" fillId="0" borderId="12" xfId="2" applyNumberFormat="1" applyBorder="1"/>
    <xf numFmtId="0" fontId="6" fillId="0" borderId="0" xfId="2" applyFont="1"/>
    <xf numFmtId="4" fontId="6" fillId="0" borderId="49" xfId="2" applyNumberFormat="1" applyFont="1" applyBorder="1"/>
    <xf numFmtId="4" fontId="6" fillId="0" borderId="50" xfId="2" applyNumberFormat="1" applyFont="1" applyBorder="1"/>
    <xf numFmtId="4" fontId="6" fillId="0" borderId="51" xfId="2" applyNumberFormat="1" applyFont="1" applyBorder="1"/>
    <xf numFmtId="4" fontId="3" fillId="0" borderId="0" xfId="2" applyNumberFormat="1"/>
    <xf numFmtId="4" fontId="3" fillId="0" borderId="0" xfId="2" applyNumberFormat="1" applyAlignment="1">
      <alignment horizontal="right"/>
    </xf>
    <xf numFmtId="4" fontId="3" fillId="0" borderId="52" xfId="2" applyNumberFormat="1" applyBorder="1"/>
    <xf numFmtId="4" fontId="3" fillId="0" borderId="53" xfId="2" applyNumberFormat="1" applyBorder="1"/>
    <xf numFmtId="0" fontId="3" fillId="0" borderId="0" xfId="2" applyAlignment="1">
      <alignment horizontal="right"/>
    </xf>
    <xf numFmtId="0" fontId="6" fillId="0" borderId="0" xfId="2" applyFont="1" applyAlignment="1">
      <alignment horizontal="left"/>
    </xf>
    <xf numFmtId="0" fontId="3" fillId="4" borderId="3" xfId="2" applyFill="1" applyBorder="1"/>
    <xf numFmtId="0" fontId="3" fillId="4" borderId="5" xfId="2" applyFill="1" applyBorder="1" applyAlignment="1">
      <alignment horizontal="right"/>
    </xf>
    <xf numFmtId="0" fontId="3" fillId="4" borderId="5" xfId="2" applyFill="1" applyBorder="1"/>
    <xf numFmtId="3" fontId="3" fillId="0" borderId="54" xfId="2" applyNumberFormat="1" applyBorder="1"/>
    <xf numFmtId="0" fontId="3" fillId="4" borderId="9" xfId="2" applyFill="1" applyBorder="1"/>
    <xf numFmtId="0" fontId="3" fillId="4" borderId="0" xfId="2" applyFill="1" applyAlignment="1">
      <alignment horizontal="right"/>
    </xf>
    <xf numFmtId="0" fontId="3" fillId="4" borderId="0" xfId="2" applyFill="1"/>
    <xf numFmtId="3" fontId="3" fillId="0" borderId="55" xfId="2" applyNumberFormat="1" applyBorder="1"/>
    <xf numFmtId="0" fontId="3" fillId="4" borderId="56" xfId="2" applyFill="1" applyBorder="1"/>
    <xf numFmtId="0" fontId="3" fillId="4" borderId="37" xfId="2" applyFill="1" applyBorder="1" applyAlignment="1">
      <alignment horizontal="right"/>
    </xf>
    <xf numFmtId="0" fontId="3" fillId="4" borderId="37" xfId="2" applyFill="1" applyBorder="1"/>
    <xf numFmtId="3" fontId="6" fillId="0" borderId="51" xfId="2" applyNumberFormat="1" applyFont="1" applyBorder="1"/>
    <xf numFmtId="3" fontId="3" fillId="0" borderId="0" xfId="2" applyNumberFormat="1"/>
    <xf numFmtId="3" fontId="3" fillId="0" borderId="0" xfId="2" applyNumberFormat="1" applyAlignment="1">
      <alignment horizontal="right"/>
    </xf>
    <xf numFmtId="168" fontId="3" fillId="0" borderId="52" xfId="2" applyNumberFormat="1" applyBorder="1"/>
    <xf numFmtId="168" fontId="3" fillId="0" borderId="53" xfId="2" applyNumberFormat="1" applyBorder="1"/>
    <xf numFmtId="168" fontId="3" fillId="0" borderId="39" xfId="2" applyNumberFormat="1" applyBorder="1"/>
    <xf numFmtId="4" fontId="3" fillId="0" borderId="57" xfId="2" applyNumberFormat="1" applyBorder="1"/>
    <xf numFmtId="4" fontId="3" fillId="4" borderId="40" xfId="2" applyNumberFormat="1" applyFill="1" applyBorder="1"/>
    <xf numFmtId="4" fontId="3" fillId="4" borderId="58" xfId="2" applyNumberFormat="1" applyFill="1" applyBorder="1"/>
    <xf numFmtId="4" fontId="3" fillId="4" borderId="12" xfId="2" applyNumberFormat="1" applyFill="1" applyBorder="1"/>
    <xf numFmtId="166" fontId="3" fillId="4" borderId="9" xfId="2" applyNumberFormat="1" applyFill="1" applyBorder="1"/>
    <xf numFmtId="166" fontId="3" fillId="4" borderId="59" xfId="2" applyNumberFormat="1" applyFill="1" applyBorder="1"/>
    <xf numFmtId="166" fontId="3" fillId="4" borderId="10" xfId="2" applyNumberFormat="1" applyFill="1" applyBorder="1"/>
    <xf numFmtId="4" fontId="3" fillId="4" borderId="17" xfId="2" applyNumberFormat="1" applyFill="1" applyBorder="1"/>
    <xf numFmtId="4" fontId="3" fillId="4" borderId="60" xfId="2" applyNumberFormat="1" applyFill="1" applyBorder="1"/>
    <xf numFmtId="4" fontId="3" fillId="4" borderId="24" xfId="2" applyNumberFormat="1" applyFill="1" applyBorder="1"/>
    <xf numFmtId="4" fontId="3" fillId="4" borderId="3" xfId="2" applyNumberFormat="1" applyFill="1" applyBorder="1" applyAlignment="1">
      <alignment horizontal="right"/>
    </xf>
    <xf numFmtId="4" fontId="3" fillId="4" borderId="5" xfId="2" applyNumberFormat="1" applyFill="1" applyBorder="1" applyAlignment="1">
      <alignment horizontal="right"/>
    </xf>
    <xf numFmtId="4" fontId="3" fillId="4" borderId="9" xfId="2" applyNumberFormat="1" applyFill="1" applyBorder="1" applyAlignment="1">
      <alignment horizontal="right"/>
    </xf>
    <xf numFmtId="4" fontId="3" fillId="4" borderId="0" xfId="2" applyNumberFormat="1" applyFill="1" applyAlignment="1">
      <alignment horizontal="right"/>
    </xf>
    <xf numFmtId="4" fontId="3" fillId="4" borderId="24" xfId="2" applyNumberFormat="1" applyFill="1" applyBorder="1" applyAlignment="1">
      <alignment horizontal="right"/>
    </xf>
    <xf numFmtId="4" fontId="3" fillId="4" borderId="43" xfId="2" applyNumberFormat="1" applyFill="1" applyBorder="1" applyAlignment="1">
      <alignment horizontal="right"/>
    </xf>
    <xf numFmtId="0" fontId="3" fillId="0" borderId="0" xfId="2" applyAlignment="1">
      <alignment vertical="top"/>
    </xf>
    <xf numFmtId="2" fontId="3" fillId="0" borderId="0" xfId="2" applyNumberFormat="1" applyAlignment="1">
      <alignment horizontal="left" vertical="top" wrapText="1"/>
    </xf>
    <xf numFmtId="2" fontId="3" fillId="0" borderId="10" xfId="2" applyNumberFormat="1" applyBorder="1" applyAlignment="1">
      <alignment horizontal="left" vertical="top" wrapText="1"/>
    </xf>
    <xf numFmtId="4" fontId="3" fillId="4" borderId="9" xfId="2" applyNumberFormat="1" applyFill="1" applyBorder="1" applyAlignment="1">
      <alignment horizontal="right" vertical="top"/>
    </xf>
    <xf numFmtId="4" fontId="3" fillId="4" borderId="0" xfId="2" applyNumberFormat="1" applyFill="1" applyAlignment="1">
      <alignment horizontal="right" vertical="top"/>
    </xf>
    <xf numFmtId="4" fontId="3" fillId="0" borderId="24" xfId="2" applyNumberFormat="1" applyBorder="1" applyAlignment="1">
      <alignment vertical="top"/>
    </xf>
    <xf numFmtId="4" fontId="3" fillId="0" borderId="43" xfId="2" applyNumberFormat="1" applyBorder="1" applyAlignment="1">
      <alignment vertical="top"/>
    </xf>
    <xf numFmtId="4" fontId="3" fillId="4" borderId="56" xfId="2" applyNumberFormat="1" applyFill="1" applyBorder="1" applyAlignment="1">
      <alignment horizontal="right"/>
    </xf>
    <xf numFmtId="4" fontId="3" fillId="4" borderId="37" xfId="2" applyNumberFormat="1" applyFill="1" applyBorder="1" applyAlignment="1">
      <alignment horizontal="right"/>
    </xf>
    <xf numFmtId="4" fontId="6" fillId="0" borderId="61" xfId="2" applyNumberFormat="1" applyFont="1" applyBorder="1"/>
    <xf numFmtId="4" fontId="6" fillId="0" borderId="62" xfId="2" applyNumberFormat="1" applyFont="1" applyBorder="1"/>
    <xf numFmtId="169" fontId="3" fillId="0" borderId="0" xfId="2" applyNumberFormat="1" applyAlignment="1">
      <alignment horizontal="right"/>
    </xf>
    <xf numFmtId="4" fontId="6" fillId="0" borderId="52" xfId="2" applyNumberFormat="1" applyFont="1" applyBorder="1"/>
    <xf numFmtId="4" fontId="6" fillId="0" borderId="53" xfId="2" applyNumberFormat="1" applyFont="1" applyBorder="1"/>
    <xf numFmtId="4" fontId="6" fillId="0" borderId="39" xfId="2" applyNumberFormat="1" applyFont="1" applyBorder="1"/>
    <xf numFmtId="0" fontId="3" fillId="0" borderId="0" xfId="2" applyProtection="1">
      <protection locked="0"/>
    </xf>
    <xf numFmtId="170" fontId="3" fillId="4" borderId="37" xfId="2" applyNumberFormat="1" applyFill="1" applyBorder="1" applyAlignment="1">
      <alignment horizontal="right"/>
    </xf>
    <xf numFmtId="167" fontId="3" fillId="0" borderId="51" xfId="2" applyNumberFormat="1" applyBorder="1"/>
  </cellXfs>
  <cellStyles count="3">
    <cellStyle name="Normal" xfId="0" builtinId="0"/>
    <cellStyle name="Normal 2" xfId="1" xr:uid="{BE237F05-DC98-4BFD-96B9-1E03A408A61D}"/>
    <cellStyle name="Normal_sal0102correct" xfId="2" xr:uid="{4E221453-71EE-46A0-8555-46E39CB438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8B4F2-AF72-4D26-90AF-7A6D8EC0C6EE}">
  <dimension ref="A1:DI119"/>
  <sheetViews>
    <sheetView tabSelected="1" topLeftCell="A90" zoomScale="85" zoomScaleNormal="85" workbookViewId="0"/>
  </sheetViews>
  <sheetFormatPr defaultColWidth="11.453125" defaultRowHeight="19.5" customHeight="1" x14ac:dyDescent="0.35"/>
  <cols>
    <col min="1" max="1" width="20.81640625" style="2" customWidth="1"/>
    <col min="2" max="2" width="38" style="2" customWidth="1"/>
    <col min="3" max="3" width="33.1796875" style="2" customWidth="1"/>
    <col min="4" max="4" width="23.81640625" style="2" customWidth="1"/>
    <col min="5" max="5" width="24.26953125" style="2" customWidth="1"/>
    <col min="6" max="113" width="17.7265625" style="2" customWidth="1"/>
    <col min="114" max="114" width="11.453125" style="2" customWidth="1"/>
    <col min="115" max="16384" width="11.453125" style="2"/>
  </cols>
  <sheetData>
    <row r="1" spans="1:113" ht="20" x14ac:dyDescent="0.4">
      <c r="A1" s="1" t="s">
        <v>0</v>
      </c>
      <c r="AV1" s="3"/>
    </row>
    <row r="2" spans="1:113" ht="18" customHeight="1" x14ac:dyDescent="0.4">
      <c r="A2" s="4" t="s">
        <v>1</v>
      </c>
      <c r="B2" s="4"/>
      <c r="C2" s="5"/>
      <c r="D2" s="5"/>
      <c r="E2" s="5"/>
      <c r="AV2" s="6"/>
    </row>
    <row r="3" spans="1:113" ht="15.5" x14ac:dyDescent="0.35">
      <c r="AV3" s="6"/>
    </row>
    <row r="4" spans="1:113" ht="16" thickBot="1" x14ac:dyDescent="0.4">
      <c r="A4" s="7" t="s">
        <v>2</v>
      </c>
      <c r="B4" s="8" t="s">
        <v>3</v>
      </c>
      <c r="C4" s="8"/>
    </row>
    <row r="5" spans="1:113" ht="18" customHeight="1" x14ac:dyDescent="0.35">
      <c r="B5" s="9"/>
      <c r="C5" s="9"/>
      <c r="D5" s="9"/>
      <c r="E5" s="9"/>
      <c r="F5" s="9"/>
      <c r="G5" s="10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</row>
    <row r="6" spans="1:113" ht="18" customHeight="1" x14ac:dyDescent="0.35">
      <c r="A6" s="11" t="s">
        <v>4</v>
      </c>
      <c r="B6" s="12"/>
      <c r="C6" s="9"/>
      <c r="D6" s="9"/>
      <c r="E6" s="9"/>
      <c r="F6" s="9"/>
      <c r="G6" s="10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12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</row>
    <row r="7" spans="1:113" ht="18" customHeight="1" thickBot="1" x14ac:dyDescent="0.4">
      <c r="F7" s="9" t="s">
        <v>5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 t="s">
        <v>6</v>
      </c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12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</row>
    <row r="8" spans="1:113" ht="16" thickTop="1" x14ac:dyDescent="0.35">
      <c r="A8" s="13">
        <v>1</v>
      </c>
      <c r="B8" s="13">
        <v>2</v>
      </c>
      <c r="C8" s="13">
        <v>3</v>
      </c>
      <c r="D8" s="14">
        <v>4</v>
      </c>
      <c r="E8" s="15"/>
      <c r="F8" s="13">
        <f>+D8+1</f>
        <v>5</v>
      </c>
      <c r="G8" s="13">
        <f t="shared" ref="G8:L8" si="0">+F8+1</f>
        <v>6</v>
      </c>
      <c r="H8" s="13">
        <f t="shared" si="0"/>
        <v>7</v>
      </c>
      <c r="I8" s="13">
        <f t="shared" si="0"/>
        <v>8</v>
      </c>
      <c r="J8" s="13">
        <f t="shared" si="0"/>
        <v>9</v>
      </c>
      <c r="K8" s="13">
        <f t="shared" si="0"/>
        <v>10</v>
      </c>
      <c r="L8" s="14">
        <f t="shared" si="0"/>
        <v>11</v>
      </c>
      <c r="M8" s="16"/>
      <c r="N8" s="16"/>
      <c r="O8" s="16"/>
      <c r="P8" s="16"/>
      <c r="Q8" s="16"/>
      <c r="R8" s="14">
        <f>+L8+1</f>
        <v>12</v>
      </c>
      <c r="S8" s="16"/>
      <c r="T8" s="16"/>
      <c r="U8" s="16"/>
      <c r="V8" s="16"/>
      <c r="W8" s="17"/>
      <c r="X8" s="13">
        <f>+R8+1</f>
        <v>13</v>
      </c>
      <c r="Y8" s="13">
        <f>+X8+1</f>
        <v>14</v>
      </c>
      <c r="Z8" s="13">
        <f>+Y8+1</f>
        <v>15</v>
      </c>
      <c r="AA8" s="13">
        <f>+Z8+1</f>
        <v>16</v>
      </c>
      <c r="AB8" s="13">
        <f>+AA8+1</f>
        <v>17</v>
      </c>
      <c r="AC8" s="18">
        <f>+AB8+1</f>
        <v>18</v>
      </c>
      <c r="AD8" s="16"/>
      <c r="AE8" s="16"/>
      <c r="AF8" s="16"/>
      <c r="AG8" s="16"/>
      <c r="AH8" s="17"/>
      <c r="AI8" s="19">
        <f>+AC8+1</f>
        <v>19</v>
      </c>
      <c r="AJ8" s="16"/>
      <c r="AK8" s="16"/>
      <c r="AL8" s="16"/>
      <c r="AM8" s="16"/>
      <c r="AN8" s="17"/>
      <c r="AO8" s="19">
        <f>+AI8+1</f>
        <v>20</v>
      </c>
      <c r="AP8" s="16"/>
      <c r="AQ8" s="16"/>
      <c r="AR8" s="16"/>
      <c r="AS8" s="16"/>
      <c r="AT8" s="17"/>
      <c r="AU8" s="13">
        <f>+AO8+1</f>
        <v>21</v>
      </c>
      <c r="AV8" s="13">
        <f>+AU8+1</f>
        <v>22</v>
      </c>
      <c r="AW8" s="20"/>
      <c r="AX8" s="21"/>
      <c r="AY8" s="21">
        <f>+AV8+1</f>
        <v>23</v>
      </c>
      <c r="AZ8" s="21"/>
      <c r="BA8" s="21"/>
      <c r="BB8" s="22"/>
      <c r="BC8" s="20"/>
      <c r="BD8" s="21"/>
      <c r="BE8" s="21">
        <f>+AY8+1</f>
        <v>24</v>
      </c>
      <c r="BF8" s="21"/>
      <c r="BG8" s="21"/>
      <c r="BH8" s="22"/>
      <c r="BI8" s="20"/>
      <c r="BJ8" s="21"/>
      <c r="BK8" s="21" t="s">
        <v>7</v>
      </c>
      <c r="BL8" s="21"/>
      <c r="BM8" s="21"/>
      <c r="BN8" s="22"/>
      <c r="BO8" s="21"/>
      <c r="BP8" s="21"/>
      <c r="BQ8" s="21" t="s">
        <v>8</v>
      </c>
      <c r="BR8" s="21"/>
      <c r="BS8" s="21"/>
      <c r="BT8" s="22"/>
      <c r="BU8" s="20"/>
      <c r="BV8" s="21"/>
      <c r="BW8" s="21" t="s">
        <v>9</v>
      </c>
      <c r="BX8" s="21"/>
      <c r="BY8" s="21"/>
      <c r="BZ8" s="22"/>
      <c r="CA8" s="20"/>
      <c r="CB8" s="21"/>
      <c r="CC8" s="21">
        <v>25</v>
      </c>
      <c r="CD8" s="21"/>
      <c r="CE8" s="21"/>
      <c r="CF8" s="22"/>
      <c r="CG8" s="20"/>
      <c r="CH8" s="21"/>
      <c r="CI8" s="21">
        <f>+CC8+1</f>
        <v>26</v>
      </c>
      <c r="CJ8" s="21"/>
      <c r="CK8" s="21"/>
      <c r="CL8" s="23"/>
      <c r="CM8" s="19">
        <f>+CI8+1</f>
        <v>27</v>
      </c>
      <c r="CN8" s="16"/>
      <c r="CO8" s="16"/>
      <c r="CP8" s="16"/>
      <c r="CQ8" s="17"/>
      <c r="CR8" s="19">
        <f>+CM8+1</f>
        <v>28</v>
      </c>
      <c r="CS8" s="16"/>
      <c r="CT8" s="16"/>
      <c r="CU8" s="16"/>
      <c r="CV8" s="16"/>
      <c r="CW8" s="17"/>
      <c r="CX8" s="13">
        <f>+CR8+1</f>
        <v>29</v>
      </c>
      <c r="CY8" s="13">
        <f t="shared" ref="CY8:DI8" si="1">+CX8+1</f>
        <v>30</v>
      </c>
      <c r="CZ8" s="13">
        <f t="shared" si="1"/>
        <v>31</v>
      </c>
      <c r="DA8" s="13">
        <f t="shared" si="1"/>
        <v>32</v>
      </c>
      <c r="DB8" s="24">
        <f t="shared" si="1"/>
        <v>33</v>
      </c>
      <c r="DC8" s="13">
        <f t="shared" si="1"/>
        <v>34</v>
      </c>
      <c r="DD8" s="13">
        <f t="shared" si="1"/>
        <v>35</v>
      </c>
      <c r="DE8" s="13">
        <f t="shared" si="1"/>
        <v>36</v>
      </c>
      <c r="DF8" s="13">
        <f t="shared" si="1"/>
        <v>37</v>
      </c>
      <c r="DG8" s="13">
        <f t="shared" si="1"/>
        <v>38</v>
      </c>
      <c r="DH8" s="13">
        <f t="shared" si="1"/>
        <v>39</v>
      </c>
      <c r="DI8" s="13">
        <f t="shared" si="1"/>
        <v>40</v>
      </c>
    </row>
    <row r="9" spans="1:113" ht="15.75" customHeight="1" x14ac:dyDescent="0.35">
      <c r="A9" s="25"/>
      <c r="B9" s="25"/>
      <c r="C9" s="25"/>
      <c r="D9" s="26"/>
      <c r="E9" s="27"/>
      <c r="F9" s="25"/>
      <c r="G9" s="25"/>
      <c r="H9" s="25"/>
      <c r="I9" s="25"/>
      <c r="J9" s="25"/>
      <c r="K9" s="25"/>
      <c r="L9" s="28"/>
      <c r="M9" s="29"/>
      <c r="N9" s="29"/>
      <c r="O9" s="29"/>
      <c r="P9" s="29"/>
      <c r="Q9" s="29"/>
      <c r="R9" s="28"/>
      <c r="S9" s="29"/>
      <c r="T9" s="29"/>
      <c r="U9" s="29"/>
      <c r="V9" s="29"/>
      <c r="W9" s="30"/>
      <c r="X9" s="25"/>
      <c r="Y9" s="25"/>
      <c r="Z9" s="25"/>
      <c r="AA9" s="25"/>
      <c r="AB9" s="25"/>
      <c r="AC9" s="31"/>
      <c r="AD9" s="29"/>
      <c r="AE9" s="29"/>
      <c r="AF9" s="29"/>
      <c r="AG9" s="29"/>
      <c r="AH9" s="30"/>
      <c r="AI9" s="32"/>
      <c r="AJ9" s="29"/>
      <c r="AK9" s="29"/>
      <c r="AL9" s="29"/>
      <c r="AM9" s="29"/>
      <c r="AN9" s="30"/>
      <c r="AO9" s="32"/>
      <c r="AP9" s="29"/>
      <c r="AQ9" s="29"/>
      <c r="AR9" s="29"/>
      <c r="AS9" s="29"/>
      <c r="AT9" s="30"/>
      <c r="AU9" s="25"/>
      <c r="AV9" s="25"/>
      <c r="AW9" s="33"/>
      <c r="BB9" s="34"/>
      <c r="BC9" s="33"/>
      <c r="BH9" s="34"/>
      <c r="BI9" s="33"/>
      <c r="BN9" s="34"/>
      <c r="BT9" s="34"/>
      <c r="BU9" s="33"/>
      <c r="BZ9" s="34"/>
      <c r="CA9" s="33"/>
      <c r="CF9" s="34"/>
      <c r="CG9" s="33"/>
      <c r="CM9" s="32"/>
      <c r="CN9" s="29"/>
      <c r="CO9" s="29"/>
      <c r="CP9" s="29"/>
      <c r="CQ9" s="30"/>
      <c r="CR9" s="35"/>
      <c r="CS9" s="29"/>
      <c r="CT9" s="29"/>
      <c r="CU9" s="29"/>
      <c r="CV9" s="29"/>
      <c r="CW9" s="30"/>
      <c r="CX9" s="25"/>
      <c r="CY9" s="25"/>
      <c r="CZ9" s="25"/>
      <c r="DA9" s="25"/>
      <c r="DB9" s="36"/>
      <c r="DC9" s="25"/>
      <c r="DD9" s="25"/>
      <c r="DE9" s="25"/>
      <c r="DF9" s="25"/>
      <c r="DG9" s="25"/>
      <c r="DH9" s="25"/>
      <c r="DI9" s="25"/>
    </row>
    <row r="10" spans="1:113" ht="16.5" customHeight="1" thickBot="1" x14ac:dyDescent="0.4">
      <c r="A10" s="37"/>
      <c r="B10" s="37"/>
      <c r="C10" s="37"/>
      <c r="D10" s="38" t="s">
        <v>10</v>
      </c>
      <c r="E10" s="39" t="s">
        <v>11</v>
      </c>
      <c r="F10" s="37"/>
      <c r="G10" s="37"/>
      <c r="H10" s="37"/>
      <c r="I10" s="37"/>
      <c r="J10" s="37"/>
      <c r="K10" s="37"/>
      <c r="L10" s="40" t="s">
        <v>12</v>
      </c>
      <c r="M10" s="41"/>
      <c r="N10" s="41"/>
      <c r="O10" s="41"/>
      <c r="P10" s="41"/>
      <c r="Q10" s="41"/>
      <c r="R10" s="40" t="s">
        <v>13</v>
      </c>
      <c r="S10" s="41"/>
      <c r="T10" s="41"/>
      <c r="U10" s="41"/>
      <c r="V10" s="41"/>
      <c r="W10" s="42"/>
      <c r="X10" s="43"/>
      <c r="Y10" s="43"/>
      <c r="Z10" s="43"/>
      <c r="AA10" s="43"/>
      <c r="AB10" s="43"/>
      <c r="AC10" s="41" t="s">
        <v>14</v>
      </c>
      <c r="AD10" s="41"/>
      <c r="AE10" s="41"/>
      <c r="AF10" s="41"/>
      <c r="AG10" s="41"/>
      <c r="AH10" s="42"/>
      <c r="AI10" s="44" t="s">
        <v>15</v>
      </c>
      <c r="AJ10" s="41"/>
      <c r="AK10" s="41"/>
      <c r="AL10" s="41"/>
      <c r="AM10" s="41"/>
      <c r="AN10" s="42"/>
      <c r="AO10" s="44" t="s">
        <v>16</v>
      </c>
      <c r="AP10" s="41"/>
      <c r="AQ10" s="41"/>
      <c r="AR10" s="41"/>
      <c r="AS10" s="41"/>
      <c r="AT10" s="42"/>
      <c r="AU10" s="43"/>
      <c r="AV10" s="43"/>
      <c r="AW10" s="44" t="s">
        <v>17</v>
      </c>
      <c r="AX10" s="41"/>
      <c r="AY10" s="41"/>
      <c r="AZ10" s="41"/>
      <c r="BA10" s="41"/>
      <c r="BB10" s="42"/>
      <c r="BC10" s="9"/>
      <c r="BD10" s="45" t="s">
        <v>18</v>
      </c>
      <c r="BE10" s="9"/>
      <c r="BF10" s="9"/>
      <c r="BG10" s="9"/>
      <c r="BH10" s="46"/>
      <c r="BI10" s="47"/>
      <c r="BJ10" s="2" t="s">
        <v>19</v>
      </c>
      <c r="BK10" s="9"/>
      <c r="BL10" s="9"/>
      <c r="BM10" s="9"/>
      <c r="BN10" s="46"/>
      <c r="BO10" s="9"/>
      <c r="BP10" s="2" t="s">
        <v>20</v>
      </c>
      <c r="BQ10" s="9"/>
      <c r="BR10" s="9"/>
      <c r="BS10" s="9"/>
      <c r="BT10" s="34"/>
      <c r="BU10" s="48"/>
      <c r="BV10" s="11" t="s">
        <v>21</v>
      </c>
      <c r="BW10" s="9"/>
      <c r="BX10" s="9"/>
      <c r="BY10" s="9"/>
      <c r="BZ10" s="34"/>
      <c r="CA10" s="9"/>
      <c r="CB10" s="11" t="s">
        <v>22</v>
      </c>
      <c r="CC10" s="9"/>
      <c r="CD10" s="9"/>
      <c r="CE10" s="9"/>
      <c r="CF10" s="46"/>
      <c r="CG10" s="40" t="s">
        <v>23</v>
      </c>
      <c r="CH10" s="41"/>
      <c r="CI10" s="41"/>
      <c r="CJ10" s="41"/>
      <c r="CK10" s="41"/>
      <c r="CL10" s="42"/>
      <c r="CM10" s="44" t="s">
        <v>24</v>
      </c>
      <c r="CN10" s="41"/>
      <c r="CO10" s="41"/>
      <c r="CP10" s="41"/>
      <c r="CQ10" s="42"/>
      <c r="CR10" s="44" t="s">
        <v>25</v>
      </c>
      <c r="CS10" s="41"/>
      <c r="CT10" s="41"/>
      <c r="CU10" s="41"/>
      <c r="CV10" s="41"/>
      <c r="CW10" s="42"/>
      <c r="CX10" s="43"/>
      <c r="CY10" s="43"/>
      <c r="CZ10" s="43"/>
      <c r="DA10" s="43"/>
      <c r="DB10" s="49"/>
      <c r="DC10" s="43"/>
      <c r="DD10" s="43"/>
      <c r="DE10" s="43"/>
      <c r="DF10" s="43"/>
      <c r="DG10" s="43"/>
      <c r="DH10" s="43"/>
      <c r="DI10" s="43"/>
    </row>
    <row r="11" spans="1:113" s="62" customFormat="1" ht="54" customHeight="1" x14ac:dyDescent="0.35">
      <c r="A11" s="50" t="s">
        <v>26</v>
      </c>
      <c r="B11" s="51" t="s">
        <v>27</v>
      </c>
      <c r="C11" s="51" t="s">
        <v>28</v>
      </c>
      <c r="D11" s="52" t="s">
        <v>29</v>
      </c>
      <c r="E11" s="52" t="s">
        <v>29</v>
      </c>
      <c r="F11" s="50" t="s">
        <v>30</v>
      </c>
      <c r="G11" s="50" t="s">
        <v>31</v>
      </c>
      <c r="H11" s="50" t="s">
        <v>32</v>
      </c>
      <c r="I11" s="50" t="s">
        <v>33</v>
      </c>
      <c r="J11" s="50" t="s">
        <v>34</v>
      </c>
      <c r="K11" s="50" t="s">
        <v>35</v>
      </c>
      <c r="L11" s="53" t="s">
        <v>36</v>
      </c>
      <c r="M11" s="54" t="s">
        <v>37</v>
      </c>
      <c r="N11" s="54" t="s">
        <v>32</v>
      </c>
      <c r="O11" s="54" t="s">
        <v>38</v>
      </c>
      <c r="P11" s="54" t="s">
        <v>34</v>
      </c>
      <c r="Q11" s="55" t="s">
        <v>35</v>
      </c>
      <c r="R11" s="53" t="s">
        <v>36</v>
      </c>
      <c r="S11" s="54" t="s">
        <v>37</v>
      </c>
      <c r="T11" s="54" t="s">
        <v>32</v>
      </c>
      <c r="U11" s="54" t="s">
        <v>33</v>
      </c>
      <c r="V11" s="54" t="s">
        <v>34</v>
      </c>
      <c r="W11" s="56" t="s">
        <v>35</v>
      </c>
      <c r="X11" s="50" t="s">
        <v>39</v>
      </c>
      <c r="Y11" s="50" t="s">
        <v>40</v>
      </c>
      <c r="Z11" s="50" t="s">
        <v>41</v>
      </c>
      <c r="AA11" s="50" t="s">
        <v>42</v>
      </c>
      <c r="AB11" s="50" t="s">
        <v>43</v>
      </c>
      <c r="AC11" s="57" t="s">
        <v>44</v>
      </c>
      <c r="AD11" s="54" t="s">
        <v>10</v>
      </c>
      <c r="AE11" s="54" t="s">
        <v>45</v>
      </c>
      <c r="AF11" s="54" t="s">
        <v>33</v>
      </c>
      <c r="AG11" s="54" t="s">
        <v>11</v>
      </c>
      <c r="AH11" s="56" t="s">
        <v>46</v>
      </c>
      <c r="AI11" s="53" t="s">
        <v>47</v>
      </c>
      <c r="AJ11" s="54" t="s">
        <v>10</v>
      </c>
      <c r="AK11" s="54" t="s">
        <v>45</v>
      </c>
      <c r="AL11" s="54" t="s">
        <v>48</v>
      </c>
      <c r="AM11" s="54" t="s">
        <v>11</v>
      </c>
      <c r="AN11" s="56" t="s">
        <v>46</v>
      </c>
      <c r="AO11" s="57" t="s">
        <v>47</v>
      </c>
      <c r="AP11" s="54" t="s">
        <v>10</v>
      </c>
      <c r="AQ11" s="54" t="s">
        <v>45</v>
      </c>
      <c r="AR11" s="54" t="s">
        <v>49</v>
      </c>
      <c r="AS11" s="54" t="s">
        <v>11</v>
      </c>
      <c r="AT11" s="56" t="s">
        <v>46</v>
      </c>
      <c r="AU11" s="58" t="s">
        <v>50</v>
      </c>
      <c r="AV11" s="58" t="s">
        <v>51</v>
      </c>
      <c r="AW11" s="53" t="s">
        <v>47</v>
      </c>
      <c r="AX11" s="54" t="s">
        <v>10</v>
      </c>
      <c r="AY11" s="54" t="s">
        <v>45</v>
      </c>
      <c r="AZ11" s="54" t="s">
        <v>52</v>
      </c>
      <c r="BA11" s="54" t="s">
        <v>11</v>
      </c>
      <c r="BB11" s="56" t="s">
        <v>46</v>
      </c>
      <c r="BC11" s="57" t="s">
        <v>47</v>
      </c>
      <c r="BD11" s="54" t="s">
        <v>10</v>
      </c>
      <c r="BE11" s="54" t="s">
        <v>45</v>
      </c>
      <c r="BF11" s="54" t="s">
        <v>52</v>
      </c>
      <c r="BG11" s="54" t="s">
        <v>11</v>
      </c>
      <c r="BH11" s="56" t="s">
        <v>46</v>
      </c>
      <c r="BI11" s="53" t="s">
        <v>47</v>
      </c>
      <c r="BJ11" s="54" t="s">
        <v>10</v>
      </c>
      <c r="BK11" s="54" t="s">
        <v>45</v>
      </c>
      <c r="BL11" s="54" t="s">
        <v>53</v>
      </c>
      <c r="BM11" s="54" t="s">
        <v>11</v>
      </c>
      <c r="BN11" s="56" t="s">
        <v>46</v>
      </c>
      <c r="BO11" s="57" t="s">
        <v>47</v>
      </c>
      <c r="BP11" s="54" t="s">
        <v>10</v>
      </c>
      <c r="BQ11" s="54" t="s">
        <v>45</v>
      </c>
      <c r="BR11" s="54" t="s">
        <v>54</v>
      </c>
      <c r="BS11" s="54" t="s">
        <v>11</v>
      </c>
      <c r="BT11" s="56" t="s">
        <v>46</v>
      </c>
      <c r="BU11" s="59" t="s">
        <v>47</v>
      </c>
      <c r="BV11" s="57" t="s">
        <v>10</v>
      </c>
      <c r="BW11" s="54" t="s">
        <v>45</v>
      </c>
      <c r="BX11" s="54" t="s">
        <v>55</v>
      </c>
      <c r="BY11" s="54" t="s">
        <v>11</v>
      </c>
      <c r="BZ11" s="56" t="s">
        <v>46</v>
      </c>
      <c r="CA11" s="57" t="s">
        <v>47</v>
      </c>
      <c r="CB11" s="54" t="s">
        <v>10</v>
      </c>
      <c r="CC11" s="54" t="s">
        <v>45</v>
      </c>
      <c r="CD11" s="54" t="s">
        <v>56</v>
      </c>
      <c r="CE11" s="54" t="s">
        <v>11</v>
      </c>
      <c r="CF11" s="56" t="s">
        <v>46</v>
      </c>
      <c r="CG11" s="53" t="s">
        <v>47</v>
      </c>
      <c r="CH11" s="54" t="s">
        <v>10</v>
      </c>
      <c r="CI11" s="54" t="s">
        <v>45</v>
      </c>
      <c r="CJ11" s="54" t="s">
        <v>52</v>
      </c>
      <c r="CK11" s="54" t="s">
        <v>11</v>
      </c>
      <c r="CL11" s="56" t="s">
        <v>46</v>
      </c>
      <c r="CM11" s="57" t="s">
        <v>47</v>
      </c>
      <c r="CN11" s="54" t="s">
        <v>10</v>
      </c>
      <c r="CO11" s="54" t="s">
        <v>45</v>
      </c>
      <c r="CP11" s="54" t="s">
        <v>56</v>
      </c>
      <c r="CQ11" s="56" t="s">
        <v>46</v>
      </c>
      <c r="CR11" s="53" t="s">
        <v>47</v>
      </c>
      <c r="CS11" s="54" t="s">
        <v>10</v>
      </c>
      <c r="CT11" s="54" t="s">
        <v>45</v>
      </c>
      <c r="CU11" s="54" t="s">
        <v>57</v>
      </c>
      <c r="CV11" s="54" t="s">
        <v>11</v>
      </c>
      <c r="CW11" s="56" t="s">
        <v>46</v>
      </c>
      <c r="CX11" s="50" t="s">
        <v>58</v>
      </c>
      <c r="CY11" s="50" t="s">
        <v>59</v>
      </c>
      <c r="CZ11" s="50" t="s">
        <v>60</v>
      </c>
      <c r="DA11" s="50" t="s">
        <v>61</v>
      </c>
      <c r="DB11" s="60" t="s">
        <v>62</v>
      </c>
      <c r="DC11" s="50" t="s">
        <v>63</v>
      </c>
      <c r="DD11" s="50" t="s">
        <v>64</v>
      </c>
      <c r="DE11" s="50" t="s">
        <v>65</v>
      </c>
      <c r="DF11" s="50" t="s">
        <v>66</v>
      </c>
      <c r="DG11" s="50" t="s">
        <v>67</v>
      </c>
      <c r="DH11" s="50" t="s">
        <v>68</v>
      </c>
      <c r="DI11" s="61" t="s">
        <v>69</v>
      </c>
    </row>
    <row r="12" spans="1:113" ht="19.5" customHeight="1" x14ac:dyDescent="0.35">
      <c r="A12" s="63"/>
      <c r="B12" s="63" t="s">
        <v>70</v>
      </c>
      <c r="C12" s="63">
        <v>0</v>
      </c>
      <c r="D12" s="63"/>
      <c r="E12" s="63"/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f t="shared" ref="K12:K75" si="2">SUM(F12:J12)</f>
        <v>0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>
        <f t="shared" ref="Q12:Q75" si="3">SUM(L12:P12)</f>
        <v>0</v>
      </c>
      <c r="R12" s="64">
        <f t="shared" ref="R12:V43" si="4">F12-L12</f>
        <v>0</v>
      </c>
      <c r="S12" s="64">
        <f t="shared" si="4"/>
        <v>0</v>
      </c>
      <c r="T12" s="64">
        <f t="shared" si="4"/>
        <v>0</v>
      </c>
      <c r="U12" s="64">
        <f t="shared" si="4"/>
        <v>0</v>
      </c>
      <c r="V12" s="64">
        <f t="shared" si="4"/>
        <v>0</v>
      </c>
      <c r="W12" s="64">
        <f t="shared" ref="W12:W75" si="5">SUM(R12:V12)</f>
        <v>0</v>
      </c>
      <c r="X12" s="63">
        <v>507561600</v>
      </c>
      <c r="Y12" s="63">
        <v>0</v>
      </c>
      <c r="Z12" s="63">
        <v>0</v>
      </c>
      <c r="AA12" s="63">
        <v>0</v>
      </c>
      <c r="AB12" s="63">
        <f t="shared" ref="AB12:AB75" si="6">X12+Y12+Z12-AA12</f>
        <v>507561600</v>
      </c>
      <c r="AC12" s="65">
        <v>0</v>
      </c>
      <c r="AD12" s="65">
        <v>0</v>
      </c>
      <c r="AE12" s="65">
        <v>0</v>
      </c>
      <c r="AF12" s="65">
        <v>0</v>
      </c>
      <c r="AG12" s="65">
        <v>0</v>
      </c>
      <c r="AH12" s="65">
        <f t="shared" ref="AH12:AH75" si="7">SUM(AC12:AG12)</f>
        <v>0</v>
      </c>
      <c r="AI12" s="64">
        <f t="shared" ref="AI12:AI75" si="8">AB12*AC12</f>
        <v>0</v>
      </c>
      <c r="AJ12" s="64">
        <f t="shared" ref="AJ12:AJ75" si="9">AB12*AD12</f>
        <v>0</v>
      </c>
      <c r="AK12" s="64">
        <f t="shared" ref="AK12:AK75" si="10">AB12*AE12</f>
        <v>0</v>
      </c>
      <c r="AL12" s="64">
        <f t="shared" ref="AL12:AL75" si="11">AB12*AF12</f>
        <v>0</v>
      </c>
      <c r="AM12" s="64">
        <f t="shared" ref="AM12:AM75" si="12">AB12*AG12</f>
        <v>0</v>
      </c>
      <c r="AN12" s="64">
        <f t="shared" ref="AN12:AN75" si="13">SUM(AI12:AM12)</f>
        <v>0</v>
      </c>
      <c r="AO12" s="64">
        <f t="shared" ref="AO12:AS43" si="14">IF(R12&gt;0,R12-AI12,0)</f>
        <v>0</v>
      </c>
      <c r="AP12" s="64">
        <f t="shared" si="14"/>
        <v>0</v>
      </c>
      <c r="AQ12" s="64">
        <f t="shared" si="14"/>
        <v>0</v>
      </c>
      <c r="AR12" s="64">
        <f t="shared" si="14"/>
        <v>0</v>
      </c>
      <c r="AS12" s="64">
        <f t="shared" si="14"/>
        <v>0</v>
      </c>
      <c r="AT12" s="64">
        <f t="shared" ref="AT12:AT75" si="15">SUM(AO12:AS12)</f>
        <v>0</v>
      </c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4">
        <v>0</v>
      </c>
      <c r="BJ12" s="64">
        <v>0</v>
      </c>
      <c r="BK12" s="64">
        <v>0</v>
      </c>
      <c r="BL12" s="64">
        <v>0</v>
      </c>
      <c r="BM12" s="64">
        <v>0</v>
      </c>
      <c r="BN12" s="64">
        <f t="shared" ref="BN12:BN75" si="16">SUM(BI12:BM12)</f>
        <v>0</v>
      </c>
      <c r="BO12" s="64">
        <v>0</v>
      </c>
      <c r="BP12" s="64">
        <v>0</v>
      </c>
      <c r="BQ12" s="64">
        <v>0</v>
      </c>
      <c r="BR12" s="64">
        <v>0</v>
      </c>
      <c r="BS12" s="64">
        <v>0</v>
      </c>
      <c r="BT12" s="64">
        <f t="shared" ref="BT12:BT75" si="17">SUM(BO12:BS12)</f>
        <v>0</v>
      </c>
      <c r="BU12" s="64">
        <f t="shared" ref="BU12:BY43" si="18">AI12+BI12+BO12</f>
        <v>0</v>
      </c>
      <c r="BV12" s="64">
        <f t="shared" si="18"/>
        <v>0</v>
      </c>
      <c r="BW12" s="64">
        <f t="shared" si="18"/>
        <v>0</v>
      </c>
      <c r="BX12" s="64">
        <f t="shared" si="18"/>
        <v>0</v>
      </c>
      <c r="BY12" s="64">
        <f t="shared" si="18"/>
        <v>0</v>
      </c>
      <c r="BZ12" s="64">
        <f t="shared" ref="BZ12:BZ75" si="19">SUM(BU12:BY12)</f>
        <v>0</v>
      </c>
      <c r="CA12" s="64">
        <v>0</v>
      </c>
      <c r="CB12" s="64">
        <v>0</v>
      </c>
      <c r="CC12" s="64">
        <v>0</v>
      </c>
      <c r="CD12" s="64">
        <v>0</v>
      </c>
      <c r="CE12" s="64">
        <v>0</v>
      </c>
      <c r="CF12" s="64">
        <f t="shared" ref="CF12:CF75" si="20">SUM(CA12:CE12)</f>
        <v>0</v>
      </c>
      <c r="CG12" s="64">
        <f t="shared" ref="CG12:CK43" si="21">CA12-BU12</f>
        <v>0</v>
      </c>
      <c r="CH12" s="64">
        <f t="shared" si="21"/>
        <v>0</v>
      </c>
      <c r="CI12" s="64">
        <f t="shared" si="21"/>
        <v>0</v>
      </c>
      <c r="CJ12" s="64">
        <f t="shared" si="21"/>
        <v>0</v>
      </c>
      <c r="CK12" s="64">
        <f t="shared" si="21"/>
        <v>0</v>
      </c>
      <c r="CL12" s="64">
        <f t="shared" ref="CL12:CL75" si="22">SUM(CG12:CK12)</f>
        <v>0</v>
      </c>
      <c r="CM12" s="64">
        <v>0</v>
      </c>
      <c r="CN12" s="64">
        <v>0</v>
      </c>
      <c r="CO12" s="64">
        <v>0</v>
      </c>
      <c r="CP12" s="64">
        <v>0</v>
      </c>
      <c r="CQ12" s="64">
        <f t="shared" ref="CQ12:CQ75" si="23">SUM(CM12:CP12)</f>
        <v>0</v>
      </c>
      <c r="CR12" s="64">
        <v>0</v>
      </c>
      <c r="CS12" s="64">
        <v>0</v>
      </c>
      <c r="CT12" s="64">
        <v>0</v>
      </c>
      <c r="CU12" s="64">
        <v>0</v>
      </c>
      <c r="CV12" s="64">
        <v>0</v>
      </c>
      <c r="CW12" s="64">
        <f t="shared" ref="CW12:CW75" si="24">SUM(CR12:CV12)</f>
        <v>0</v>
      </c>
      <c r="CX12" s="64">
        <v>0</v>
      </c>
      <c r="CY12" s="64">
        <v>0</v>
      </c>
      <c r="CZ12" s="64">
        <v>0</v>
      </c>
      <c r="DA12" s="64">
        <v>0</v>
      </c>
      <c r="DB12" s="66"/>
      <c r="DC12" s="64">
        <v>0</v>
      </c>
      <c r="DD12" s="64">
        <v>0</v>
      </c>
      <c r="DE12" s="64">
        <v>0</v>
      </c>
      <c r="DF12" s="64">
        <v>0</v>
      </c>
      <c r="DG12" s="64">
        <f t="shared" ref="DG12:DG75" si="25">SUM(CX12:DA12)+SUM(DC12:DF12)</f>
        <v>0</v>
      </c>
      <c r="DH12" s="64">
        <f t="shared" ref="DH12:DH75" si="26">CW12+DG12</f>
        <v>0</v>
      </c>
      <c r="DI12" s="67">
        <v>2.5141003E-5</v>
      </c>
    </row>
    <row r="13" spans="1:113" ht="19.5" customHeight="1" x14ac:dyDescent="0.35">
      <c r="A13" s="63"/>
      <c r="B13" s="63" t="s">
        <v>71</v>
      </c>
      <c r="C13" s="63">
        <v>0</v>
      </c>
      <c r="D13" s="63"/>
      <c r="E13" s="63"/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f t="shared" si="2"/>
        <v>0</v>
      </c>
      <c r="L13" s="64">
        <v>0</v>
      </c>
      <c r="M13" s="64">
        <v>0</v>
      </c>
      <c r="N13" s="64">
        <v>0</v>
      </c>
      <c r="O13" s="64">
        <v>0</v>
      </c>
      <c r="P13" s="64">
        <v>0</v>
      </c>
      <c r="Q13" s="64">
        <f t="shared" si="3"/>
        <v>0</v>
      </c>
      <c r="R13" s="64">
        <f t="shared" si="4"/>
        <v>0</v>
      </c>
      <c r="S13" s="64">
        <f t="shared" si="4"/>
        <v>0</v>
      </c>
      <c r="T13" s="64">
        <f t="shared" si="4"/>
        <v>0</v>
      </c>
      <c r="U13" s="64">
        <f t="shared" si="4"/>
        <v>0</v>
      </c>
      <c r="V13" s="64">
        <f t="shared" si="4"/>
        <v>0</v>
      </c>
      <c r="W13" s="64">
        <f t="shared" si="5"/>
        <v>0</v>
      </c>
      <c r="X13" s="63">
        <v>1075587680</v>
      </c>
      <c r="Y13" s="63">
        <v>0</v>
      </c>
      <c r="Z13" s="63">
        <v>0</v>
      </c>
      <c r="AA13" s="63">
        <v>154332993</v>
      </c>
      <c r="AB13" s="63">
        <f t="shared" si="6"/>
        <v>921254687</v>
      </c>
      <c r="AC13" s="65">
        <v>0</v>
      </c>
      <c r="AD13" s="65">
        <v>0</v>
      </c>
      <c r="AE13" s="65">
        <v>0</v>
      </c>
      <c r="AF13" s="65">
        <v>0</v>
      </c>
      <c r="AG13" s="65">
        <v>0</v>
      </c>
      <c r="AH13" s="65">
        <f t="shared" si="7"/>
        <v>0</v>
      </c>
      <c r="AI13" s="64">
        <f t="shared" si="8"/>
        <v>0</v>
      </c>
      <c r="AJ13" s="64">
        <f t="shared" si="9"/>
        <v>0</v>
      </c>
      <c r="AK13" s="64">
        <f t="shared" si="10"/>
        <v>0</v>
      </c>
      <c r="AL13" s="64">
        <f t="shared" si="11"/>
        <v>0</v>
      </c>
      <c r="AM13" s="64">
        <f t="shared" si="12"/>
        <v>0</v>
      </c>
      <c r="AN13" s="64">
        <f t="shared" si="13"/>
        <v>0</v>
      </c>
      <c r="AO13" s="64">
        <f t="shared" si="14"/>
        <v>0</v>
      </c>
      <c r="AP13" s="64">
        <f t="shared" si="14"/>
        <v>0</v>
      </c>
      <c r="AQ13" s="64">
        <f t="shared" si="14"/>
        <v>0</v>
      </c>
      <c r="AR13" s="64">
        <f t="shared" si="14"/>
        <v>0</v>
      </c>
      <c r="AS13" s="64">
        <f t="shared" si="14"/>
        <v>0</v>
      </c>
      <c r="AT13" s="64">
        <f t="shared" si="15"/>
        <v>0</v>
      </c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4">
        <v>0</v>
      </c>
      <c r="BJ13" s="64">
        <v>0</v>
      </c>
      <c r="BK13" s="64">
        <v>0</v>
      </c>
      <c r="BL13" s="64">
        <v>0</v>
      </c>
      <c r="BM13" s="64">
        <v>0</v>
      </c>
      <c r="BN13" s="64">
        <f t="shared" si="16"/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f t="shared" si="17"/>
        <v>0</v>
      </c>
      <c r="BU13" s="64">
        <f t="shared" si="18"/>
        <v>0</v>
      </c>
      <c r="BV13" s="64">
        <f t="shared" si="18"/>
        <v>0</v>
      </c>
      <c r="BW13" s="64">
        <f t="shared" si="18"/>
        <v>0</v>
      </c>
      <c r="BX13" s="64">
        <f t="shared" si="18"/>
        <v>0</v>
      </c>
      <c r="BY13" s="64">
        <f t="shared" si="18"/>
        <v>0</v>
      </c>
      <c r="BZ13" s="64">
        <f t="shared" si="19"/>
        <v>0</v>
      </c>
      <c r="CA13" s="64">
        <v>0</v>
      </c>
      <c r="CB13" s="64">
        <v>0</v>
      </c>
      <c r="CC13" s="64">
        <v>0</v>
      </c>
      <c r="CD13" s="64">
        <v>0</v>
      </c>
      <c r="CE13" s="64">
        <v>0</v>
      </c>
      <c r="CF13" s="64">
        <f t="shared" si="20"/>
        <v>0</v>
      </c>
      <c r="CG13" s="64">
        <f t="shared" si="21"/>
        <v>0</v>
      </c>
      <c r="CH13" s="64">
        <f t="shared" si="21"/>
        <v>0</v>
      </c>
      <c r="CI13" s="64">
        <f t="shared" si="21"/>
        <v>0</v>
      </c>
      <c r="CJ13" s="64">
        <f t="shared" si="21"/>
        <v>0</v>
      </c>
      <c r="CK13" s="64">
        <f t="shared" si="21"/>
        <v>0</v>
      </c>
      <c r="CL13" s="64">
        <f t="shared" si="22"/>
        <v>0</v>
      </c>
      <c r="CM13" s="64">
        <v>0</v>
      </c>
      <c r="CN13" s="64">
        <v>0</v>
      </c>
      <c r="CO13" s="64">
        <v>0</v>
      </c>
      <c r="CP13" s="64">
        <v>0</v>
      </c>
      <c r="CQ13" s="64">
        <f t="shared" si="23"/>
        <v>0</v>
      </c>
      <c r="CR13" s="64">
        <v>0</v>
      </c>
      <c r="CS13" s="64">
        <v>0</v>
      </c>
      <c r="CT13" s="64">
        <v>0</v>
      </c>
      <c r="CU13" s="64">
        <v>0</v>
      </c>
      <c r="CV13" s="64">
        <v>0</v>
      </c>
      <c r="CW13" s="64">
        <f t="shared" si="24"/>
        <v>0</v>
      </c>
      <c r="CX13" s="64">
        <v>0</v>
      </c>
      <c r="CY13" s="64">
        <v>0</v>
      </c>
      <c r="CZ13" s="64">
        <v>0</v>
      </c>
      <c r="DA13" s="64">
        <v>0</v>
      </c>
      <c r="DB13" s="66"/>
      <c r="DC13" s="64">
        <v>0</v>
      </c>
      <c r="DD13" s="64">
        <v>0</v>
      </c>
      <c r="DE13" s="64">
        <v>0</v>
      </c>
      <c r="DF13" s="64">
        <v>0</v>
      </c>
      <c r="DG13" s="64">
        <f t="shared" si="25"/>
        <v>0</v>
      </c>
      <c r="DH13" s="64">
        <f t="shared" si="26"/>
        <v>0</v>
      </c>
      <c r="DI13" s="67">
        <v>0</v>
      </c>
    </row>
    <row r="14" spans="1:113" ht="19.5" customHeight="1" x14ac:dyDescent="0.35">
      <c r="A14" s="63"/>
      <c r="B14" s="63" t="s">
        <v>72</v>
      </c>
      <c r="C14" s="63">
        <v>0</v>
      </c>
      <c r="D14" s="63"/>
      <c r="E14" s="63"/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f t="shared" si="2"/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f t="shared" si="3"/>
        <v>0</v>
      </c>
      <c r="R14" s="64">
        <f t="shared" si="4"/>
        <v>0</v>
      </c>
      <c r="S14" s="64">
        <f t="shared" si="4"/>
        <v>0</v>
      </c>
      <c r="T14" s="64">
        <f t="shared" si="4"/>
        <v>0</v>
      </c>
      <c r="U14" s="64">
        <f t="shared" si="4"/>
        <v>0</v>
      </c>
      <c r="V14" s="64">
        <f t="shared" si="4"/>
        <v>0</v>
      </c>
      <c r="W14" s="64">
        <f t="shared" si="5"/>
        <v>0</v>
      </c>
      <c r="X14" s="63">
        <v>12009470200</v>
      </c>
      <c r="Y14" s="63">
        <v>4478940</v>
      </c>
      <c r="Z14" s="63">
        <v>0</v>
      </c>
      <c r="AA14" s="63">
        <v>525185566</v>
      </c>
      <c r="AB14" s="63">
        <f t="shared" si="6"/>
        <v>11488763574</v>
      </c>
      <c r="AC14" s="65">
        <v>0</v>
      </c>
      <c r="AD14" s="65">
        <v>0</v>
      </c>
      <c r="AE14" s="65">
        <v>0</v>
      </c>
      <c r="AF14" s="65">
        <v>0</v>
      </c>
      <c r="AG14" s="65">
        <v>0</v>
      </c>
      <c r="AH14" s="65">
        <f t="shared" si="7"/>
        <v>0</v>
      </c>
      <c r="AI14" s="64">
        <f t="shared" si="8"/>
        <v>0</v>
      </c>
      <c r="AJ14" s="64">
        <f t="shared" si="9"/>
        <v>0</v>
      </c>
      <c r="AK14" s="64">
        <f t="shared" si="10"/>
        <v>0</v>
      </c>
      <c r="AL14" s="64">
        <f t="shared" si="11"/>
        <v>0</v>
      </c>
      <c r="AM14" s="64">
        <f t="shared" si="12"/>
        <v>0</v>
      </c>
      <c r="AN14" s="64">
        <f t="shared" si="13"/>
        <v>0</v>
      </c>
      <c r="AO14" s="64">
        <f t="shared" si="14"/>
        <v>0</v>
      </c>
      <c r="AP14" s="64">
        <f t="shared" si="14"/>
        <v>0</v>
      </c>
      <c r="AQ14" s="64">
        <f t="shared" si="14"/>
        <v>0</v>
      </c>
      <c r="AR14" s="64">
        <f t="shared" si="14"/>
        <v>0</v>
      </c>
      <c r="AS14" s="64">
        <f t="shared" si="14"/>
        <v>0</v>
      </c>
      <c r="AT14" s="64">
        <f t="shared" si="15"/>
        <v>0</v>
      </c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f t="shared" si="16"/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f t="shared" si="17"/>
        <v>0</v>
      </c>
      <c r="BU14" s="64">
        <f t="shared" si="18"/>
        <v>0</v>
      </c>
      <c r="BV14" s="64">
        <f t="shared" si="18"/>
        <v>0</v>
      </c>
      <c r="BW14" s="64">
        <f t="shared" si="18"/>
        <v>0</v>
      </c>
      <c r="BX14" s="64">
        <f t="shared" si="18"/>
        <v>0</v>
      </c>
      <c r="BY14" s="64">
        <f t="shared" si="18"/>
        <v>0</v>
      </c>
      <c r="BZ14" s="64">
        <f t="shared" si="19"/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f t="shared" si="20"/>
        <v>0</v>
      </c>
      <c r="CG14" s="64">
        <f t="shared" si="21"/>
        <v>0</v>
      </c>
      <c r="CH14" s="64">
        <f t="shared" si="21"/>
        <v>0</v>
      </c>
      <c r="CI14" s="64">
        <f t="shared" si="21"/>
        <v>0</v>
      </c>
      <c r="CJ14" s="64">
        <f t="shared" si="21"/>
        <v>0</v>
      </c>
      <c r="CK14" s="64">
        <f t="shared" si="21"/>
        <v>0</v>
      </c>
      <c r="CL14" s="64">
        <f t="shared" si="22"/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f t="shared" si="23"/>
        <v>0</v>
      </c>
      <c r="CR14" s="64">
        <v>0</v>
      </c>
      <c r="CS14" s="64">
        <v>0</v>
      </c>
      <c r="CT14" s="64">
        <v>0</v>
      </c>
      <c r="CU14" s="64">
        <v>0</v>
      </c>
      <c r="CV14" s="64">
        <v>0</v>
      </c>
      <c r="CW14" s="64">
        <f t="shared" si="24"/>
        <v>0</v>
      </c>
      <c r="CX14" s="64">
        <v>0</v>
      </c>
      <c r="CY14" s="64">
        <v>0</v>
      </c>
      <c r="CZ14" s="64">
        <v>0</v>
      </c>
      <c r="DA14" s="64">
        <v>0</v>
      </c>
      <c r="DB14" s="66"/>
      <c r="DC14" s="64">
        <v>0</v>
      </c>
      <c r="DD14" s="64">
        <v>0</v>
      </c>
      <c r="DE14" s="64">
        <v>0</v>
      </c>
      <c r="DF14" s="64">
        <v>0</v>
      </c>
      <c r="DG14" s="64">
        <f t="shared" si="25"/>
        <v>0</v>
      </c>
      <c r="DH14" s="64">
        <f t="shared" si="26"/>
        <v>0</v>
      </c>
      <c r="DI14" s="67">
        <v>0</v>
      </c>
    </row>
    <row r="15" spans="1:113" ht="19.5" customHeight="1" x14ac:dyDescent="0.35">
      <c r="A15" s="63"/>
      <c r="B15" s="63" t="s">
        <v>73</v>
      </c>
      <c r="C15" s="63">
        <v>0</v>
      </c>
      <c r="D15" s="63"/>
      <c r="E15" s="63"/>
      <c r="F15" s="63">
        <v>0</v>
      </c>
      <c r="G15" s="63">
        <v>0</v>
      </c>
      <c r="H15" s="63">
        <v>0</v>
      </c>
      <c r="I15" s="63">
        <v>0</v>
      </c>
      <c r="J15" s="63">
        <v>0</v>
      </c>
      <c r="K15" s="63">
        <f t="shared" si="2"/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f t="shared" si="3"/>
        <v>0</v>
      </c>
      <c r="R15" s="64">
        <f t="shared" si="4"/>
        <v>0</v>
      </c>
      <c r="S15" s="64">
        <f t="shared" si="4"/>
        <v>0</v>
      </c>
      <c r="T15" s="64">
        <f t="shared" si="4"/>
        <v>0</v>
      </c>
      <c r="U15" s="64">
        <f t="shared" si="4"/>
        <v>0</v>
      </c>
      <c r="V15" s="64">
        <f t="shared" si="4"/>
        <v>0</v>
      </c>
      <c r="W15" s="64">
        <f t="shared" si="5"/>
        <v>0</v>
      </c>
      <c r="X15" s="63">
        <v>45105020</v>
      </c>
      <c r="Y15" s="63">
        <v>0</v>
      </c>
      <c r="Z15" s="63">
        <v>0</v>
      </c>
      <c r="AA15" s="63">
        <v>0</v>
      </c>
      <c r="AB15" s="63">
        <f t="shared" si="6"/>
        <v>45105020</v>
      </c>
      <c r="AC15" s="65">
        <v>0</v>
      </c>
      <c r="AD15" s="65">
        <v>0</v>
      </c>
      <c r="AE15" s="65">
        <v>0</v>
      </c>
      <c r="AF15" s="65">
        <v>0</v>
      </c>
      <c r="AG15" s="65">
        <v>0</v>
      </c>
      <c r="AH15" s="65">
        <f t="shared" si="7"/>
        <v>0</v>
      </c>
      <c r="AI15" s="64">
        <f t="shared" si="8"/>
        <v>0</v>
      </c>
      <c r="AJ15" s="64">
        <f t="shared" si="9"/>
        <v>0</v>
      </c>
      <c r="AK15" s="64">
        <f t="shared" si="10"/>
        <v>0</v>
      </c>
      <c r="AL15" s="64">
        <f t="shared" si="11"/>
        <v>0</v>
      </c>
      <c r="AM15" s="64">
        <f t="shared" si="12"/>
        <v>0</v>
      </c>
      <c r="AN15" s="64">
        <f t="shared" si="13"/>
        <v>0</v>
      </c>
      <c r="AO15" s="64">
        <f t="shared" si="14"/>
        <v>0</v>
      </c>
      <c r="AP15" s="64">
        <f t="shared" si="14"/>
        <v>0</v>
      </c>
      <c r="AQ15" s="64">
        <f t="shared" si="14"/>
        <v>0</v>
      </c>
      <c r="AR15" s="64">
        <f t="shared" si="14"/>
        <v>0</v>
      </c>
      <c r="AS15" s="64">
        <f t="shared" si="14"/>
        <v>0</v>
      </c>
      <c r="AT15" s="64">
        <f t="shared" si="15"/>
        <v>0</v>
      </c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f t="shared" si="16"/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f t="shared" si="17"/>
        <v>0</v>
      </c>
      <c r="BU15" s="64">
        <f t="shared" si="18"/>
        <v>0</v>
      </c>
      <c r="BV15" s="64">
        <f t="shared" si="18"/>
        <v>0</v>
      </c>
      <c r="BW15" s="64">
        <f t="shared" si="18"/>
        <v>0</v>
      </c>
      <c r="BX15" s="64">
        <f t="shared" si="18"/>
        <v>0</v>
      </c>
      <c r="BY15" s="64">
        <f t="shared" si="18"/>
        <v>0</v>
      </c>
      <c r="BZ15" s="64">
        <f t="shared" si="19"/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f t="shared" si="20"/>
        <v>0</v>
      </c>
      <c r="CG15" s="64">
        <f t="shared" si="21"/>
        <v>0</v>
      </c>
      <c r="CH15" s="64">
        <f t="shared" si="21"/>
        <v>0</v>
      </c>
      <c r="CI15" s="64">
        <f t="shared" si="21"/>
        <v>0</v>
      </c>
      <c r="CJ15" s="64">
        <f t="shared" si="21"/>
        <v>0</v>
      </c>
      <c r="CK15" s="64">
        <f t="shared" si="21"/>
        <v>0</v>
      </c>
      <c r="CL15" s="64">
        <f t="shared" si="22"/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f t="shared" si="23"/>
        <v>0</v>
      </c>
      <c r="CR15" s="64">
        <v>0</v>
      </c>
      <c r="CS15" s="64">
        <v>0</v>
      </c>
      <c r="CT15" s="64">
        <v>0</v>
      </c>
      <c r="CU15" s="64">
        <v>0</v>
      </c>
      <c r="CV15" s="64">
        <v>0</v>
      </c>
      <c r="CW15" s="64">
        <f t="shared" si="24"/>
        <v>0</v>
      </c>
      <c r="CX15" s="64">
        <v>0</v>
      </c>
      <c r="CY15" s="64">
        <v>0</v>
      </c>
      <c r="CZ15" s="64">
        <v>0</v>
      </c>
      <c r="DA15" s="64">
        <v>0</v>
      </c>
      <c r="DB15" s="66"/>
      <c r="DC15" s="64">
        <v>0</v>
      </c>
      <c r="DD15" s="64">
        <v>0</v>
      </c>
      <c r="DE15" s="64">
        <v>0</v>
      </c>
      <c r="DF15" s="64">
        <v>0</v>
      </c>
      <c r="DG15" s="64">
        <f t="shared" si="25"/>
        <v>0</v>
      </c>
      <c r="DH15" s="64">
        <f t="shared" si="26"/>
        <v>0</v>
      </c>
      <c r="DI15" s="67">
        <v>0</v>
      </c>
    </row>
    <row r="16" spans="1:113" ht="19.5" customHeight="1" x14ac:dyDescent="0.35">
      <c r="A16" s="63"/>
      <c r="B16" s="63" t="s">
        <v>74</v>
      </c>
      <c r="C16" s="63">
        <v>0</v>
      </c>
      <c r="D16" s="63"/>
      <c r="E16" s="63"/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f t="shared" si="2"/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f t="shared" si="3"/>
        <v>0</v>
      </c>
      <c r="R16" s="64">
        <f t="shared" si="4"/>
        <v>0</v>
      </c>
      <c r="S16" s="64">
        <f t="shared" si="4"/>
        <v>0</v>
      </c>
      <c r="T16" s="64">
        <f t="shared" si="4"/>
        <v>0</v>
      </c>
      <c r="U16" s="64">
        <f t="shared" si="4"/>
        <v>0</v>
      </c>
      <c r="V16" s="64">
        <f t="shared" si="4"/>
        <v>0</v>
      </c>
      <c r="W16" s="64">
        <f t="shared" si="5"/>
        <v>0</v>
      </c>
      <c r="X16" s="63">
        <v>2530856980</v>
      </c>
      <c r="Y16" s="63">
        <v>0</v>
      </c>
      <c r="Z16" s="63">
        <v>0</v>
      </c>
      <c r="AA16" s="63">
        <v>12239740</v>
      </c>
      <c r="AB16" s="63">
        <f t="shared" si="6"/>
        <v>2518617240</v>
      </c>
      <c r="AC16" s="65">
        <v>0</v>
      </c>
      <c r="AD16" s="65">
        <v>0</v>
      </c>
      <c r="AE16" s="65">
        <v>0</v>
      </c>
      <c r="AF16" s="65">
        <v>0</v>
      </c>
      <c r="AG16" s="65">
        <v>0</v>
      </c>
      <c r="AH16" s="65">
        <f t="shared" si="7"/>
        <v>0</v>
      </c>
      <c r="AI16" s="64">
        <f t="shared" si="8"/>
        <v>0</v>
      </c>
      <c r="AJ16" s="64">
        <f t="shared" si="9"/>
        <v>0</v>
      </c>
      <c r="AK16" s="64">
        <f t="shared" si="10"/>
        <v>0</v>
      </c>
      <c r="AL16" s="64">
        <f t="shared" si="11"/>
        <v>0</v>
      </c>
      <c r="AM16" s="64">
        <f t="shared" si="12"/>
        <v>0</v>
      </c>
      <c r="AN16" s="64">
        <f t="shared" si="13"/>
        <v>0</v>
      </c>
      <c r="AO16" s="64">
        <f t="shared" si="14"/>
        <v>0</v>
      </c>
      <c r="AP16" s="64">
        <f t="shared" si="14"/>
        <v>0</v>
      </c>
      <c r="AQ16" s="64">
        <f t="shared" si="14"/>
        <v>0</v>
      </c>
      <c r="AR16" s="64">
        <f t="shared" si="14"/>
        <v>0</v>
      </c>
      <c r="AS16" s="64">
        <f t="shared" si="14"/>
        <v>0</v>
      </c>
      <c r="AT16" s="64">
        <f t="shared" si="15"/>
        <v>0</v>
      </c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f t="shared" si="16"/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f t="shared" si="17"/>
        <v>0</v>
      </c>
      <c r="BU16" s="64">
        <f t="shared" si="18"/>
        <v>0</v>
      </c>
      <c r="BV16" s="64">
        <f t="shared" si="18"/>
        <v>0</v>
      </c>
      <c r="BW16" s="64">
        <f t="shared" si="18"/>
        <v>0</v>
      </c>
      <c r="BX16" s="64">
        <f t="shared" si="18"/>
        <v>0</v>
      </c>
      <c r="BY16" s="64">
        <f t="shared" si="18"/>
        <v>0</v>
      </c>
      <c r="BZ16" s="64">
        <f t="shared" si="19"/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f t="shared" si="20"/>
        <v>0</v>
      </c>
      <c r="CG16" s="64">
        <f t="shared" si="21"/>
        <v>0</v>
      </c>
      <c r="CH16" s="64">
        <f t="shared" si="21"/>
        <v>0</v>
      </c>
      <c r="CI16" s="64">
        <f t="shared" si="21"/>
        <v>0</v>
      </c>
      <c r="CJ16" s="64">
        <f t="shared" si="21"/>
        <v>0</v>
      </c>
      <c r="CK16" s="64">
        <f t="shared" si="21"/>
        <v>0</v>
      </c>
      <c r="CL16" s="64">
        <f t="shared" si="22"/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f t="shared" si="23"/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f t="shared" si="24"/>
        <v>0</v>
      </c>
      <c r="CX16" s="64">
        <v>0</v>
      </c>
      <c r="CY16" s="64">
        <v>0</v>
      </c>
      <c r="CZ16" s="64">
        <v>0</v>
      </c>
      <c r="DA16" s="64">
        <v>0</v>
      </c>
      <c r="DB16" s="66"/>
      <c r="DC16" s="64">
        <v>0</v>
      </c>
      <c r="DD16" s="64">
        <v>0</v>
      </c>
      <c r="DE16" s="64">
        <v>0</v>
      </c>
      <c r="DF16" s="64">
        <v>0</v>
      </c>
      <c r="DG16" s="64">
        <f t="shared" si="25"/>
        <v>0</v>
      </c>
      <c r="DH16" s="64">
        <f t="shared" si="26"/>
        <v>0</v>
      </c>
      <c r="DI16" s="67">
        <v>0</v>
      </c>
    </row>
    <row r="17" spans="1:113" ht="19.5" customHeight="1" x14ac:dyDescent="0.35">
      <c r="A17" s="63"/>
      <c r="B17" s="63" t="s">
        <v>75</v>
      </c>
      <c r="C17" s="63">
        <v>0</v>
      </c>
      <c r="D17" s="63"/>
      <c r="E17" s="63"/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f t="shared" si="2"/>
        <v>0</v>
      </c>
      <c r="L17" s="64">
        <v>0</v>
      </c>
      <c r="M17" s="64">
        <v>0</v>
      </c>
      <c r="N17" s="64">
        <v>0</v>
      </c>
      <c r="O17" s="64">
        <v>0</v>
      </c>
      <c r="P17" s="64">
        <v>0</v>
      </c>
      <c r="Q17" s="64">
        <f t="shared" si="3"/>
        <v>0</v>
      </c>
      <c r="R17" s="64">
        <f t="shared" si="4"/>
        <v>0</v>
      </c>
      <c r="S17" s="64">
        <f t="shared" si="4"/>
        <v>0</v>
      </c>
      <c r="T17" s="64">
        <f t="shared" si="4"/>
        <v>0</v>
      </c>
      <c r="U17" s="64">
        <f t="shared" si="4"/>
        <v>0</v>
      </c>
      <c r="V17" s="64">
        <f t="shared" si="4"/>
        <v>0</v>
      </c>
      <c r="W17" s="64">
        <f t="shared" si="5"/>
        <v>0</v>
      </c>
      <c r="X17" s="63">
        <v>507561600</v>
      </c>
      <c r="Y17" s="63">
        <v>0</v>
      </c>
      <c r="Z17" s="63">
        <v>0</v>
      </c>
      <c r="AA17" s="63">
        <v>0</v>
      </c>
      <c r="AB17" s="63">
        <f t="shared" si="6"/>
        <v>507561600</v>
      </c>
      <c r="AC17" s="65">
        <v>0</v>
      </c>
      <c r="AD17" s="65">
        <v>0</v>
      </c>
      <c r="AE17" s="65">
        <v>0</v>
      </c>
      <c r="AF17" s="65">
        <v>0</v>
      </c>
      <c r="AG17" s="65">
        <v>0</v>
      </c>
      <c r="AH17" s="65">
        <f t="shared" si="7"/>
        <v>0</v>
      </c>
      <c r="AI17" s="64">
        <f t="shared" si="8"/>
        <v>0</v>
      </c>
      <c r="AJ17" s="64">
        <f t="shared" si="9"/>
        <v>0</v>
      </c>
      <c r="AK17" s="64">
        <f t="shared" si="10"/>
        <v>0</v>
      </c>
      <c r="AL17" s="64">
        <f t="shared" si="11"/>
        <v>0</v>
      </c>
      <c r="AM17" s="64">
        <f t="shared" si="12"/>
        <v>0</v>
      </c>
      <c r="AN17" s="64">
        <f t="shared" si="13"/>
        <v>0</v>
      </c>
      <c r="AO17" s="64">
        <f t="shared" si="14"/>
        <v>0</v>
      </c>
      <c r="AP17" s="64">
        <f t="shared" si="14"/>
        <v>0</v>
      </c>
      <c r="AQ17" s="64">
        <f t="shared" si="14"/>
        <v>0</v>
      </c>
      <c r="AR17" s="64">
        <f t="shared" si="14"/>
        <v>0</v>
      </c>
      <c r="AS17" s="64">
        <f t="shared" si="14"/>
        <v>0</v>
      </c>
      <c r="AT17" s="64">
        <f t="shared" si="15"/>
        <v>0</v>
      </c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f t="shared" si="16"/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f t="shared" si="17"/>
        <v>0</v>
      </c>
      <c r="BU17" s="64">
        <f t="shared" si="18"/>
        <v>0</v>
      </c>
      <c r="BV17" s="64">
        <f t="shared" si="18"/>
        <v>0</v>
      </c>
      <c r="BW17" s="64">
        <f t="shared" si="18"/>
        <v>0</v>
      </c>
      <c r="BX17" s="64">
        <f t="shared" si="18"/>
        <v>0</v>
      </c>
      <c r="BY17" s="64">
        <f t="shared" si="18"/>
        <v>0</v>
      </c>
      <c r="BZ17" s="64">
        <f t="shared" si="19"/>
        <v>0</v>
      </c>
      <c r="CA17" s="64">
        <v>0</v>
      </c>
      <c r="CB17" s="64">
        <v>0</v>
      </c>
      <c r="CC17" s="64">
        <v>0</v>
      </c>
      <c r="CD17" s="64">
        <v>0</v>
      </c>
      <c r="CE17" s="64">
        <v>0</v>
      </c>
      <c r="CF17" s="64">
        <f t="shared" si="20"/>
        <v>0</v>
      </c>
      <c r="CG17" s="64">
        <f t="shared" si="21"/>
        <v>0</v>
      </c>
      <c r="CH17" s="64">
        <f t="shared" si="21"/>
        <v>0</v>
      </c>
      <c r="CI17" s="64">
        <f t="shared" si="21"/>
        <v>0</v>
      </c>
      <c r="CJ17" s="64">
        <f t="shared" si="21"/>
        <v>0</v>
      </c>
      <c r="CK17" s="64">
        <f t="shared" si="21"/>
        <v>0</v>
      </c>
      <c r="CL17" s="64">
        <f t="shared" si="22"/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f t="shared" si="23"/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f t="shared" si="24"/>
        <v>0</v>
      </c>
      <c r="CX17" s="64">
        <v>0</v>
      </c>
      <c r="CY17" s="64">
        <v>0</v>
      </c>
      <c r="CZ17" s="64">
        <v>0</v>
      </c>
      <c r="DA17" s="64">
        <v>0</v>
      </c>
      <c r="DB17" s="66"/>
      <c r="DC17" s="64">
        <v>0</v>
      </c>
      <c r="DD17" s="64">
        <v>0</v>
      </c>
      <c r="DE17" s="64">
        <v>0</v>
      </c>
      <c r="DF17" s="64">
        <v>0</v>
      </c>
      <c r="DG17" s="64">
        <f t="shared" si="25"/>
        <v>0</v>
      </c>
      <c r="DH17" s="64">
        <f t="shared" si="26"/>
        <v>0</v>
      </c>
      <c r="DI17" s="67">
        <v>0</v>
      </c>
    </row>
    <row r="18" spans="1:113" ht="19.5" customHeight="1" x14ac:dyDescent="0.35">
      <c r="A18" s="63"/>
      <c r="B18" s="63" t="s">
        <v>76</v>
      </c>
      <c r="C18" s="63">
        <v>0</v>
      </c>
      <c r="D18" s="63"/>
      <c r="E18" s="63"/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f t="shared" si="2"/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f t="shared" si="3"/>
        <v>0</v>
      </c>
      <c r="R18" s="64">
        <f t="shared" si="4"/>
        <v>0</v>
      </c>
      <c r="S18" s="64">
        <f t="shared" si="4"/>
        <v>0</v>
      </c>
      <c r="T18" s="64">
        <f t="shared" si="4"/>
        <v>0</v>
      </c>
      <c r="U18" s="64">
        <f t="shared" si="4"/>
        <v>0</v>
      </c>
      <c r="V18" s="64">
        <f t="shared" si="4"/>
        <v>0</v>
      </c>
      <c r="W18" s="64">
        <f t="shared" si="5"/>
        <v>0</v>
      </c>
      <c r="X18" s="63">
        <v>88103850850</v>
      </c>
      <c r="Y18" s="63">
        <v>44474920</v>
      </c>
      <c r="Z18" s="63">
        <v>0</v>
      </c>
      <c r="AA18" s="63">
        <v>919140028</v>
      </c>
      <c r="AB18" s="63">
        <f t="shared" si="6"/>
        <v>87229185742</v>
      </c>
      <c r="AC18" s="65">
        <v>0</v>
      </c>
      <c r="AD18" s="65">
        <v>0</v>
      </c>
      <c r="AE18" s="65">
        <v>0</v>
      </c>
      <c r="AF18" s="65">
        <v>0</v>
      </c>
      <c r="AG18" s="65">
        <v>0</v>
      </c>
      <c r="AH18" s="65">
        <f t="shared" si="7"/>
        <v>0</v>
      </c>
      <c r="AI18" s="64">
        <f t="shared" si="8"/>
        <v>0</v>
      </c>
      <c r="AJ18" s="64">
        <f t="shared" si="9"/>
        <v>0</v>
      </c>
      <c r="AK18" s="64">
        <f t="shared" si="10"/>
        <v>0</v>
      </c>
      <c r="AL18" s="64">
        <f t="shared" si="11"/>
        <v>0</v>
      </c>
      <c r="AM18" s="64">
        <f t="shared" si="12"/>
        <v>0</v>
      </c>
      <c r="AN18" s="64">
        <f t="shared" si="13"/>
        <v>0</v>
      </c>
      <c r="AO18" s="64">
        <f t="shared" si="14"/>
        <v>0</v>
      </c>
      <c r="AP18" s="64">
        <f t="shared" si="14"/>
        <v>0</v>
      </c>
      <c r="AQ18" s="64">
        <f t="shared" si="14"/>
        <v>0</v>
      </c>
      <c r="AR18" s="64">
        <f t="shared" si="14"/>
        <v>0</v>
      </c>
      <c r="AS18" s="64">
        <f t="shared" si="14"/>
        <v>0</v>
      </c>
      <c r="AT18" s="64">
        <f t="shared" si="15"/>
        <v>0</v>
      </c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4">
        <v>0</v>
      </c>
      <c r="BJ18" s="64">
        <v>0</v>
      </c>
      <c r="BK18" s="64">
        <v>0</v>
      </c>
      <c r="BL18" s="64">
        <v>0</v>
      </c>
      <c r="BM18" s="64">
        <v>0</v>
      </c>
      <c r="BN18" s="64">
        <f t="shared" si="16"/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f t="shared" si="17"/>
        <v>0</v>
      </c>
      <c r="BU18" s="64">
        <f t="shared" si="18"/>
        <v>0</v>
      </c>
      <c r="BV18" s="64">
        <f t="shared" si="18"/>
        <v>0</v>
      </c>
      <c r="BW18" s="64">
        <f t="shared" si="18"/>
        <v>0</v>
      </c>
      <c r="BX18" s="64">
        <f t="shared" si="18"/>
        <v>0</v>
      </c>
      <c r="BY18" s="64">
        <f t="shared" si="18"/>
        <v>0</v>
      </c>
      <c r="BZ18" s="64">
        <f t="shared" si="19"/>
        <v>0</v>
      </c>
      <c r="CA18" s="64">
        <v>0</v>
      </c>
      <c r="CB18" s="64">
        <v>0</v>
      </c>
      <c r="CC18" s="64">
        <v>0</v>
      </c>
      <c r="CD18" s="64">
        <v>0</v>
      </c>
      <c r="CE18" s="64">
        <v>0</v>
      </c>
      <c r="CF18" s="64">
        <f t="shared" si="20"/>
        <v>0</v>
      </c>
      <c r="CG18" s="64">
        <f t="shared" si="21"/>
        <v>0</v>
      </c>
      <c r="CH18" s="64">
        <f t="shared" si="21"/>
        <v>0</v>
      </c>
      <c r="CI18" s="64">
        <f t="shared" si="21"/>
        <v>0</v>
      </c>
      <c r="CJ18" s="64">
        <f t="shared" si="21"/>
        <v>0</v>
      </c>
      <c r="CK18" s="64">
        <f t="shared" si="21"/>
        <v>0</v>
      </c>
      <c r="CL18" s="64">
        <f t="shared" si="22"/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f t="shared" si="23"/>
        <v>0</v>
      </c>
      <c r="CR18" s="64">
        <v>0</v>
      </c>
      <c r="CS18" s="64">
        <v>0</v>
      </c>
      <c r="CT18" s="64">
        <v>0</v>
      </c>
      <c r="CU18" s="64">
        <v>0</v>
      </c>
      <c r="CV18" s="64">
        <v>0</v>
      </c>
      <c r="CW18" s="64">
        <f t="shared" si="24"/>
        <v>0</v>
      </c>
      <c r="CX18" s="64">
        <v>0</v>
      </c>
      <c r="CY18" s="64">
        <v>0</v>
      </c>
      <c r="CZ18" s="64">
        <v>0</v>
      </c>
      <c r="DA18" s="64">
        <v>0</v>
      </c>
      <c r="DB18" s="66"/>
      <c r="DC18" s="64">
        <v>0</v>
      </c>
      <c r="DD18" s="64">
        <v>0</v>
      </c>
      <c r="DE18" s="64">
        <v>0</v>
      </c>
      <c r="DF18" s="64">
        <v>0</v>
      </c>
      <c r="DG18" s="64">
        <f t="shared" si="25"/>
        <v>0</v>
      </c>
      <c r="DH18" s="64">
        <f t="shared" si="26"/>
        <v>0</v>
      </c>
      <c r="DI18" s="67">
        <v>0</v>
      </c>
    </row>
    <row r="19" spans="1:113" ht="19.5" customHeight="1" x14ac:dyDescent="0.35">
      <c r="A19" s="63"/>
      <c r="B19" s="63" t="s">
        <v>77</v>
      </c>
      <c r="C19" s="63">
        <v>0</v>
      </c>
      <c r="D19" s="63"/>
      <c r="E19" s="63"/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f t="shared" si="2"/>
        <v>0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f t="shared" si="3"/>
        <v>0</v>
      </c>
      <c r="R19" s="64">
        <f t="shared" si="4"/>
        <v>0</v>
      </c>
      <c r="S19" s="64">
        <f t="shared" si="4"/>
        <v>0</v>
      </c>
      <c r="T19" s="64">
        <f t="shared" si="4"/>
        <v>0</v>
      </c>
      <c r="U19" s="64">
        <f t="shared" si="4"/>
        <v>0</v>
      </c>
      <c r="V19" s="64">
        <f t="shared" si="4"/>
        <v>0</v>
      </c>
      <c r="W19" s="64">
        <f t="shared" si="5"/>
        <v>0</v>
      </c>
      <c r="X19" s="63">
        <v>425924670</v>
      </c>
      <c r="Y19" s="63">
        <v>0</v>
      </c>
      <c r="Z19" s="63">
        <v>0</v>
      </c>
      <c r="AA19" s="63">
        <v>49104680</v>
      </c>
      <c r="AB19" s="63">
        <f t="shared" si="6"/>
        <v>376819990</v>
      </c>
      <c r="AC19" s="65">
        <v>0</v>
      </c>
      <c r="AD19" s="65">
        <v>0</v>
      </c>
      <c r="AE19" s="65">
        <v>0</v>
      </c>
      <c r="AF19" s="65">
        <v>0</v>
      </c>
      <c r="AG19" s="65">
        <v>0</v>
      </c>
      <c r="AH19" s="65">
        <f t="shared" si="7"/>
        <v>0</v>
      </c>
      <c r="AI19" s="64">
        <f t="shared" si="8"/>
        <v>0</v>
      </c>
      <c r="AJ19" s="64">
        <f t="shared" si="9"/>
        <v>0</v>
      </c>
      <c r="AK19" s="64">
        <f t="shared" si="10"/>
        <v>0</v>
      </c>
      <c r="AL19" s="64">
        <f t="shared" si="11"/>
        <v>0</v>
      </c>
      <c r="AM19" s="64">
        <f t="shared" si="12"/>
        <v>0</v>
      </c>
      <c r="AN19" s="64">
        <f t="shared" si="13"/>
        <v>0</v>
      </c>
      <c r="AO19" s="64">
        <f t="shared" si="14"/>
        <v>0</v>
      </c>
      <c r="AP19" s="64">
        <f t="shared" si="14"/>
        <v>0</v>
      </c>
      <c r="AQ19" s="64">
        <f t="shared" si="14"/>
        <v>0</v>
      </c>
      <c r="AR19" s="64">
        <f t="shared" si="14"/>
        <v>0</v>
      </c>
      <c r="AS19" s="64">
        <f t="shared" si="14"/>
        <v>0</v>
      </c>
      <c r="AT19" s="64">
        <f t="shared" si="15"/>
        <v>0</v>
      </c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f t="shared" si="16"/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f t="shared" si="17"/>
        <v>0</v>
      </c>
      <c r="BU19" s="64">
        <f t="shared" si="18"/>
        <v>0</v>
      </c>
      <c r="BV19" s="64">
        <f t="shared" si="18"/>
        <v>0</v>
      </c>
      <c r="BW19" s="64">
        <f t="shared" si="18"/>
        <v>0</v>
      </c>
      <c r="BX19" s="64">
        <f t="shared" si="18"/>
        <v>0</v>
      </c>
      <c r="BY19" s="64">
        <f t="shared" si="18"/>
        <v>0</v>
      </c>
      <c r="BZ19" s="64">
        <f t="shared" si="19"/>
        <v>0</v>
      </c>
      <c r="CA19" s="64">
        <v>0</v>
      </c>
      <c r="CB19" s="64">
        <v>0</v>
      </c>
      <c r="CC19" s="64">
        <v>0</v>
      </c>
      <c r="CD19" s="64">
        <v>0</v>
      </c>
      <c r="CE19" s="64">
        <v>0</v>
      </c>
      <c r="CF19" s="64">
        <f t="shared" si="20"/>
        <v>0</v>
      </c>
      <c r="CG19" s="64">
        <f t="shared" si="21"/>
        <v>0</v>
      </c>
      <c r="CH19" s="64">
        <f t="shared" si="21"/>
        <v>0</v>
      </c>
      <c r="CI19" s="64">
        <f t="shared" si="21"/>
        <v>0</v>
      </c>
      <c r="CJ19" s="64">
        <f t="shared" si="21"/>
        <v>0</v>
      </c>
      <c r="CK19" s="64">
        <f t="shared" si="21"/>
        <v>0</v>
      </c>
      <c r="CL19" s="64">
        <f t="shared" si="22"/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f t="shared" si="23"/>
        <v>0</v>
      </c>
      <c r="CR19" s="64">
        <v>0</v>
      </c>
      <c r="CS19" s="64">
        <v>0</v>
      </c>
      <c r="CT19" s="64">
        <v>0</v>
      </c>
      <c r="CU19" s="64">
        <v>0</v>
      </c>
      <c r="CV19" s="64">
        <v>0</v>
      </c>
      <c r="CW19" s="64">
        <f t="shared" si="24"/>
        <v>0</v>
      </c>
      <c r="CX19" s="64">
        <v>0</v>
      </c>
      <c r="CY19" s="64">
        <v>0</v>
      </c>
      <c r="CZ19" s="64">
        <v>0</v>
      </c>
      <c r="DA19" s="64">
        <v>0</v>
      </c>
      <c r="DB19" s="66"/>
      <c r="DC19" s="64">
        <v>0</v>
      </c>
      <c r="DD19" s="64">
        <v>0</v>
      </c>
      <c r="DE19" s="64">
        <v>0</v>
      </c>
      <c r="DF19" s="64">
        <v>0</v>
      </c>
      <c r="DG19" s="64">
        <f t="shared" si="25"/>
        <v>0</v>
      </c>
      <c r="DH19" s="64">
        <f t="shared" si="26"/>
        <v>0</v>
      </c>
      <c r="DI19" s="67">
        <v>0</v>
      </c>
    </row>
    <row r="20" spans="1:113" ht="19.5" customHeight="1" x14ac:dyDescent="0.35">
      <c r="A20" s="63">
        <v>260000000</v>
      </c>
      <c r="B20" s="63" t="s">
        <v>78</v>
      </c>
      <c r="C20" s="63">
        <v>0</v>
      </c>
      <c r="D20" s="63" t="s">
        <v>79</v>
      </c>
      <c r="E20" s="63"/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f t="shared" si="2"/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f t="shared" si="3"/>
        <v>0</v>
      </c>
      <c r="R20" s="64">
        <f t="shared" si="4"/>
        <v>0</v>
      </c>
      <c r="S20" s="64">
        <f t="shared" si="4"/>
        <v>0</v>
      </c>
      <c r="T20" s="64">
        <f t="shared" si="4"/>
        <v>0</v>
      </c>
      <c r="U20" s="64">
        <f t="shared" si="4"/>
        <v>0</v>
      </c>
      <c r="V20" s="64">
        <f t="shared" si="4"/>
        <v>0</v>
      </c>
      <c r="W20" s="64">
        <f t="shared" si="5"/>
        <v>0</v>
      </c>
      <c r="X20" s="63">
        <v>108595880340</v>
      </c>
      <c r="Y20" s="63">
        <v>48953860</v>
      </c>
      <c r="Z20" s="63">
        <v>1386960</v>
      </c>
      <c r="AA20" s="63">
        <v>0</v>
      </c>
      <c r="AB20" s="63">
        <f t="shared" si="6"/>
        <v>108646221160</v>
      </c>
      <c r="AC20" s="65">
        <v>0</v>
      </c>
      <c r="AD20" s="65">
        <v>5.0000000000000002E-5</v>
      </c>
      <c r="AE20" s="65">
        <v>0</v>
      </c>
      <c r="AF20" s="65">
        <v>0</v>
      </c>
      <c r="AG20" s="65">
        <v>0</v>
      </c>
      <c r="AH20" s="65">
        <f t="shared" si="7"/>
        <v>5.0000000000000002E-5</v>
      </c>
      <c r="AI20" s="64">
        <f t="shared" si="8"/>
        <v>0</v>
      </c>
      <c r="AJ20" s="64">
        <f t="shared" si="9"/>
        <v>5432311.0580000002</v>
      </c>
      <c r="AK20" s="64">
        <f t="shared" si="10"/>
        <v>0</v>
      </c>
      <c r="AL20" s="64">
        <f t="shared" si="11"/>
        <v>0</v>
      </c>
      <c r="AM20" s="64">
        <f t="shared" si="12"/>
        <v>0</v>
      </c>
      <c r="AN20" s="64">
        <f t="shared" si="13"/>
        <v>5432311.0580000002</v>
      </c>
      <c r="AO20" s="64">
        <f t="shared" si="14"/>
        <v>0</v>
      </c>
      <c r="AP20" s="64">
        <f t="shared" si="14"/>
        <v>0</v>
      </c>
      <c r="AQ20" s="64">
        <f t="shared" si="14"/>
        <v>0</v>
      </c>
      <c r="AR20" s="64">
        <f t="shared" si="14"/>
        <v>0</v>
      </c>
      <c r="AS20" s="64">
        <f t="shared" si="14"/>
        <v>0</v>
      </c>
      <c r="AT20" s="64">
        <f t="shared" si="15"/>
        <v>0</v>
      </c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f t="shared" si="16"/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f t="shared" si="17"/>
        <v>0</v>
      </c>
      <c r="BU20" s="64">
        <f t="shared" si="18"/>
        <v>0</v>
      </c>
      <c r="BV20" s="64">
        <f t="shared" si="18"/>
        <v>5432311.0580000002</v>
      </c>
      <c r="BW20" s="64">
        <f t="shared" si="18"/>
        <v>0</v>
      </c>
      <c r="BX20" s="64">
        <f t="shared" si="18"/>
        <v>0</v>
      </c>
      <c r="BY20" s="64">
        <f t="shared" si="18"/>
        <v>0</v>
      </c>
      <c r="BZ20" s="64">
        <f t="shared" si="19"/>
        <v>5432311.0580000002</v>
      </c>
      <c r="CA20" s="64">
        <v>0</v>
      </c>
      <c r="CB20" s="64">
        <v>5432383.29</v>
      </c>
      <c r="CC20" s="64">
        <v>0</v>
      </c>
      <c r="CD20" s="64">
        <v>0</v>
      </c>
      <c r="CE20" s="64">
        <v>0</v>
      </c>
      <c r="CF20" s="64">
        <f t="shared" si="20"/>
        <v>5432383.29</v>
      </c>
      <c r="CG20" s="64">
        <f t="shared" si="21"/>
        <v>0</v>
      </c>
      <c r="CH20" s="64">
        <f t="shared" si="21"/>
        <v>72.231999999843538</v>
      </c>
      <c r="CI20" s="64">
        <f t="shared" si="21"/>
        <v>0</v>
      </c>
      <c r="CJ20" s="64">
        <f t="shared" si="21"/>
        <v>0</v>
      </c>
      <c r="CK20" s="64">
        <f t="shared" si="21"/>
        <v>0</v>
      </c>
      <c r="CL20" s="64">
        <f t="shared" si="22"/>
        <v>72.231999999843538</v>
      </c>
      <c r="CM20" s="64">
        <v>0</v>
      </c>
      <c r="CN20" s="64">
        <v>-1462768.42</v>
      </c>
      <c r="CO20" s="64">
        <v>0</v>
      </c>
      <c r="CP20" s="64">
        <v>0</v>
      </c>
      <c r="CQ20" s="64">
        <f t="shared" si="23"/>
        <v>-1462768.42</v>
      </c>
      <c r="CR20" s="64">
        <v>0</v>
      </c>
      <c r="CS20" s="64">
        <v>3969614.87</v>
      </c>
      <c r="CT20" s="64">
        <v>0</v>
      </c>
      <c r="CU20" s="64">
        <v>0</v>
      </c>
      <c r="CV20" s="64">
        <v>0</v>
      </c>
      <c r="CW20" s="64">
        <f t="shared" si="24"/>
        <v>3969614.87</v>
      </c>
      <c r="CX20" s="64">
        <v>0</v>
      </c>
      <c r="CY20" s="64">
        <v>0</v>
      </c>
      <c r="CZ20" s="64">
        <v>4.8899999999999997</v>
      </c>
      <c r="DA20" s="64">
        <v>739.42</v>
      </c>
      <c r="DB20" s="66"/>
      <c r="DC20" s="64">
        <v>25.91</v>
      </c>
      <c r="DD20" s="64">
        <v>4443.21</v>
      </c>
      <c r="DE20" s="64">
        <v>0</v>
      </c>
      <c r="DF20" s="64">
        <v>2941.53</v>
      </c>
      <c r="DG20" s="64">
        <f t="shared" si="25"/>
        <v>8154.9599999999991</v>
      </c>
      <c r="DH20" s="64">
        <f t="shared" si="26"/>
        <v>3977769.83</v>
      </c>
      <c r="DI20" s="67">
        <v>1.5282776240000001E-3</v>
      </c>
    </row>
    <row r="21" spans="1:113" ht="19.5" customHeight="1" x14ac:dyDescent="0.35">
      <c r="A21" s="63">
        <v>260000000</v>
      </c>
      <c r="B21" s="63" t="s">
        <v>80</v>
      </c>
      <c r="C21" s="63">
        <v>0</v>
      </c>
      <c r="D21" s="63"/>
      <c r="E21" s="63"/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f t="shared" si="2"/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f t="shared" si="3"/>
        <v>0</v>
      </c>
      <c r="R21" s="64">
        <f t="shared" si="4"/>
        <v>0</v>
      </c>
      <c r="S21" s="64">
        <f t="shared" si="4"/>
        <v>0</v>
      </c>
      <c r="T21" s="64">
        <f t="shared" si="4"/>
        <v>0</v>
      </c>
      <c r="U21" s="64">
        <f t="shared" si="4"/>
        <v>0</v>
      </c>
      <c r="V21" s="64">
        <f t="shared" si="4"/>
        <v>0</v>
      </c>
      <c r="W21" s="64">
        <f t="shared" si="5"/>
        <v>0</v>
      </c>
      <c r="X21" s="63">
        <v>108595880340</v>
      </c>
      <c r="Y21" s="63">
        <v>48953860</v>
      </c>
      <c r="Z21" s="63">
        <v>1386960</v>
      </c>
      <c r="AA21" s="63">
        <v>1660003007</v>
      </c>
      <c r="AB21" s="63">
        <f t="shared" si="6"/>
        <v>106986218153</v>
      </c>
      <c r="AC21" s="65">
        <v>4.3433999999999999E-3</v>
      </c>
      <c r="AD21" s="65">
        <v>0</v>
      </c>
      <c r="AE21" s="65">
        <v>0</v>
      </c>
      <c r="AF21" s="65">
        <v>0</v>
      </c>
      <c r="AG21" s="65">
        <v>0</v>
      </c>
      <c r="AH21" s="65">
        <f t="shared" si="7"/>
        <v>4.3433999999999999E-3</v>
      </c>
      <c r="AI21" s="64">
        <f t="shared" si="8"/>
        <v>464683939.92574018</v>
      </c>
      <c r="AJ21" s="64">
        <f t="shared" si="9"/>
        <v>0</v>
      </c>
      <c r="AK21" s="64">
        <f t="shared" si="10"/>
        <v>0</v>
      </c>
      <c r="AL21" s="64">
        <f t="shared" si="11"/>
        <v>0</v>
      </c>
      <c r="AM21" s="64">
        <f t="shared" si="12"/>
        <v>0</v>
      </c>
      <c r="AN21" s="64">
        <f t="shared" si="13"/>
        <v>464683939.92574018</v>
      </c>
      <c r="AO21" s="64">
        <f t="shared" si="14"/>
        <v>0</v>
      </c>
      <c r="AP21" s="64">
        <f t="shared" si="14"/>
        <v>0</v>
      </c>
      <c r="AQ21" s="64">
        <f t="shared" si="14"/>
        <v>0</v>
      </c>
      <c r="AR21" s="64">
        <f t="shared" si="14"/>
        <v>0</v>
      </c>
      <c r="AS21" s="64">
        <f t="shared" si="14"/>
        <v>0</v>
      </c>
      <c r="AT21" s="64">
        <f t="shared" si="15"/>
        <v>0</v>
      </c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4">
        <v>26420.13</v>
      </c>
      <c r="BJ21" s="64">
        <v>0</v>
      </c>
      <c r="BK21" s="64">
        <v>0</v>
      </c>
      <c r="BL21" s="64">
        <v>0</v>
      </c>
      <c r="BM21" s="64">
        <v>0</v>
      </c>
      <c r="BN21" s="64">
        <f t="shared" si="16"/>
        <v>26420.13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f t="shared" si="17"/>
        <v>0</v>
      </c>
      <c r="BU21" s="64">
        <f t="shared" si="18"/>
        <v>464710360.05574018</v>
      </c>
      <c r="BV21" s="64">
        <f t="shared" si="18"/>
        <v>0</v>
      </c>
      <c r="BW21" s="64">
        <f t="shared" si="18"/>
        <v>0</v>
      </c>
      <c r="BX21" s="64">
        <f t="shared" si="18"/>
        <v>0</v>
      </c>
      <c r="BY21" s="64">
        <f t="shared" si="18"/>
        <v>0</v>
      </c>
      <c r="BZ21" s="64">
        <f t="shared" si="19"/>
        <v>464710360.05574018</v>
      </c>
      <c r="CA21" s="64">
        <v>464710370.64999998</v>
      </c>
      <c r="CB21" s="64">
        <v>0</v>
      </c>
      <c r="CC21" s="64">
        <v>0</v>
      </c>
      <c r="CD21" s="64">
        <v>0</v>
      </c>
      <c r="CE21" s="64">
        <v>0</v>
      </c>
      <c r="CF21" s="64">
        <f t="shared" si="20"/>
        <v>464710370.64999998</v>
      </c>
      <c r="CG21" s="64">
        <f t="shared" si="21"/>
        <v>10.594259798526764</v>
      </c>
      <c r="CH21" s="64">
        <f t="shared" si="21"/>
        <v>0</v>
      </c>
      <c r="CI21" s="64">
        <f t="shared" si="21"/>
        <v>0</v>
      </c>
      <c r="CJ21" s="64">
        <f t="shared" si="21"/>
        <v>0</v>
      </c>
      <c r="CK21" s="64">
        <f t="shared" si="21"/>
        <v>0</v>
      </c>
      <c r="CL21" s="64">
        <f t="shared" si="22"/>
        <v>10.594259798526764</v>
      </c>
      <c r="CM21" s="64">
        <v>-23952564.059999999</v>
      </c>
      <c r="CN21" s="64">
        <v>0</v>
      </c>
      <c r="CO21" s="64">
        <v>0</v>
      </c>
      <c r="CP21" s="64">
        <v>0</v>
      </c>
      <c r="CQ21" s="64">
        <f t="shared" si="23"/>
        <v>-23952564.059999999</v>
      </c>
      <c r="CR21" s="64">
        <v>440757806.58999997</v>
      </c>
      <c r="CS21" s="64">
        <v>0</v>
      </c>
      <c r="CT21" s="64">
        <v>0</v>
      </c>
      <c r="CU21" s="64">
        <v>0</v>
      </c>
      <c r="CV21" s="64">
        <v>0</v>
      </c>
      <c r="CW21" s="64">
        <f t="shared" si="24"/>
        <v>440757806.58999997</v>
      </c>
      <c r="CX21" s="64">
        <v>0</v>
      </c>
      <c r="CY21" s="64">
        <v>0</v>
      </c>
      <c r="CZ21" s="64">
        <v>424.87</v>
      </c>
      <c r="DA21" s="64">
        <v>61028.15</v>
      </c>
      <c r="DB21" s="66"/>
      <c r="DC21" s="64">
        <v>2227.2199999999998</v>
      </c>
      <c r="DD21" s="64">
        <v>369668.48</v>
      </c>
      <c r="DE21" s="64">
        <v>1927041.24</v>
      </c>
      <c r="DF21" s="64">
        <v>251383.86</v>
      </c>
      <c r="DG21" s="64">
        <f t="shared" si="25"/>
        <v>2611773.8199999998</v>
      </c>
      <c r="DH21" s="64">
        <f t="shared" si="26"/>
        <v>443369580.40999997</v>
      </c>
      <c r="DI21" s="67">
        <v>0.17034464986699999</v>
      </c>
    </row>
    <row r="22" spans="1:113" ht="19.5" customHeight="1" x14ac:dyDescent="0.35">
      <c r="A22" s="63">
        <v>260000000</v>
      </c>
      <c r="B22" s="63" t="s">
        <v>81</v>
      </c>
      <c r="C22" s="63">
        <v>0</v>
      </c>
      <c r="D22" s="63"/>
      <c r="E22" s="63" t="s">
        <v>79</v>
      </c>
      <c r="F22" s="63">
        <v>0</v>
      </c>
      <c r="G22" s="63">
        <v>0</v>
      </c>
      <c r="H22" s="63">
        <v>0</v>
      </c>
      <c r="I22" s="63">
        <v>0</v>
      </c>
      <c r="J22" s="63">
        <v>60182335</v>
      </c>
      <c r="K22" s="63">
        <f t="shared" si="2"/>
        <v>60182335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f t="shared" si="3"/>
        <v>0</v>
      </c>
      <c r="R22" s="64">
        <f t="shared" si="4"/>
        <v>0</v>
      </c>
      <c r="S22" s="64">
        <f t="shared" si="4"/>
        <v>0</v>
      </c>
      <c r="T22" s="64">
        <f t="shared" si="4"/>
        <v>0</v>
      </c>
      <c r="U22" s="64">
        <f t="shared" si="4"/>
        <v>0</v>
      </c>
      <c r="V22" s="64">
        <f t="shared" si="4"/>
        <v>60182335</v>
      </c>
      <c r="W22" s="64">
        <f t="shared" si="5"/>
        <v>60182335</v>
      </c>
      <c r="X22" s="63">
        <v>108595880340</v>
      </c>
      <c r="Y22" s="63">
        <v>48953860</v>
      </c>
      <c r="Z22" s="63">
        <v>1386960</v>
      </c>
      <c r="AA22" s="63">
        <v>415261289</v>
      </c>
      <c r="AB22" s="63">
        <f t="shared" si="6"/>
        <v>108230959871</v>
      </c>
      <c r="AC22" s="65">
        <v>0</v>
      </c>
      <c r="AD22" s="65">
        <v>0</v>
      </c>
      <c r="AE22" s="65">
        <v>0</v>
      </c>
      <c r="AF22" s="65">
        <v>0</v>
      </c>
      <c r="AG22" s="65">
        <v>5.5599999999999996E-4</v>
      </c>
      <c r="AH22" s="65">
        <f t="shared" si="7"/>
        <v>5.5599999999999996E-4</v>
      </c>
      <c r="AI22" s="64">
        <f t="shared" si="8"/>
        <v>0</v>
      </c>
      <c r="AJ22" s="64">
        <f t="shared" si="9"/>
        <v>0</v>
      </c>
      <c r="AK22" s="64">
        <f t="shared" si="10"/>
        <v>0</v>
      </c>
      <c r="AL22" s="64">
        <f t="shared" si="11"/>
        <v>0</v>
      </c>
      <c r="AM22" s="64">
        <f t="shared" si="12"/>
        <v>60176413.688275993</v>
      </c>
      <c r="AN22" s="64">
        <f t="shared" si="13"/>
        <v>60176413.688275993</v>
      </c>
      <c r="AO22" s="64">
        <f t="shared" si="14"/>
        <v>0</v>
      </c>
      <c r="AP22" s="64">
        <f t="shared" si="14"/>
        <v>0</v>
      </c>
      <c r="AQ22" s="64">
        <f t="shared" si="14"/>
        <v>0</v>
      </c>
      <c r="AR22" s="64">
        <f t="shared" si="14"/>
        <v>0</v>
      </c>
      <c r="AS22" s="64">
        <f t="shared" si="14"/>
        <v>5921.3117240071297</v>
      </c>
      <c r="AT22" s="64">
        <f t="shared" si="15"/>
        <v>5921.3117240071297</v>
      </c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4">
        <v>0</v>
      </c>
      <c r="BJ22" s="64">
        <v>0</v>
      </c>
      <c r="BK22" s="64">
        <v>0</v>
      </c>
      <c r="BL22" s="64">
        <v>0</v>
      </c>
      <c r="BM22" s="64">
        <v>1699.63</v>
      </c>
      <c r="BN22" s="64">
        <f t="shared" si="16"/>
        <v>1699.63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f t="shared" si="17"/>
        <v>0</v>
      </c>
      <c r="BU22" s="64">
        <f t="shared" si="18"/>
        <v>0</v>
      </c>
      <c r="BV22" s="64">
        <f t="shared" si="18"/>
        <v>0</v>
      </c>
      <c r="BW22" s="64">
        <f t="shared" si="18"/>
        <v>0</v>
      </c>
      <c r="BX22" s="64">
        <f t="shared" si="18"/>
        <v>0</v>
      </c>
      <c r="BY22" s="64">
        <f t="shared" si="18"/>
        <v>60178113.318275996</v>
      </c>
      <c r="BZ22" s="64">
        <f t="shared" si="19"/>
        <v>60178113.318275996</v>
      </c>
      <c r="CA22" s="64">
        <v>0</v>
      </c>
      <c r="CB22" s="64">
        <v>0</v>
      </c>
      <c r="CC22" s="64">
        <v>0</v>
      </c>
      <c r="CD22" s="64">
        <v>0</v>
      </c>
      <c r="CE22" s="64">
        <v>60178132.090000004</v>
      </c>
      <c r="CF22" s="64">
        <f t="shared" si="20"/>
        <v>60178132.090000004</v>
      </c>
      <c r="CG22" s="64">
        <f t="shared" si="21"/>
        <v>0</v>
      </c>
      <c r="CH22" s="64">
        <f t="shared" si="21"/>
        <v>0</v>
      </c>
      <c r="CI22" s="64">
        <f t="shared" si="21"/>
        <v>0</v>
      </c>
      <c r="CJ22" s="64">
        <f t="shared" si="21"/>
        <v>0</v>
      </c>
      <c r="CK22" s="64">
        <f t="shared" si="21"/>
        <v>18.771724008023739</v>
      </c>
      <c r="CL22" s="64">
        <f t="shared" si="22"/>
        <v>18.771724008023739</v>
      </c>
      <c r="CM22" s="64">
        <v>0</v>
      </c>
      <c r="CN22" s="64">
        <v>0</v>
      </c>
      <c r="CO22" s="64">
        <v>0</v>
      </c>
      <c r="CP22" s="64">
        <v>0</v>
      </c>
      <c r="CQ22" s="64">
        <f t="shared" si="23"/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60178132.090000004</v>
      </c>
      <c r="CW22" s="64">
        <f t="shared" si="24"/>
        <v>60178132.090000004</v>
      </c>
      <c r="CX22" s="64">
        <v>0</v>
      </c>
      <c r="CY22" s="64">
        <v>0</v>
      </c>
      <c r="CZ22" s="64">
        <v>54.39</v>
      </c>
      <c r="DA22" s="64">
        <v>8221.4</v>
      </c>
      <c r="DB22" s="66"/>
      <c r="DC22" s="64">
        <v>286.74</v>
      </c>
      <c r="DD22" s="64">
        <v>49398.42</v>
      </c>
      <c r="DE22" s="64">
        <v>0</v>
      </c>
      <c r="DF22" s="64">
        <v>32593.31</v>
      </c>
      <c r="DG22" s="64">
        <f t="shared" si="25"/>
        <v>90554.26</v>
      </c>
      <c r="DH22" s="64">
        <f t="shared" si="26"/>
        <v>60268686.350000001</v>
      </c>
      <c r="DI22" s="67">
        <v>2.3155508920000002E-2</v>
      </c>
    </row>
    <row r="23" spans="1:113" ht="19.5" customHeight="1" x14ac:dyDescent="0.35">
      <c r="A23" s="63">
        <v>260002160</v>
      </c>
      <c r="B23" s="63" t="s">
        <v>82</v>
      </c>
      <c r="C23" s="63" t="s">
        <v>83</v>
      </c>
      <c r="D23" s="63"/>
      <c r="E23" s="63"/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>
        <f t="shared" si="2"/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f t="shared" si="3"/>
        <v>0</v>
      </c>
      <c r="R23" s="64">
        <f t="shared" si="4"/>
        <v>0</v>
      </c>
      <c r="S23" s="64">
        <f t="shared" si="4"/>
        <v>0</v>
      </c>
      <c r="T23" s="64">
        <f t="shared" si="4"/>
        <v>0</v>
      </c>
      <c r="U23" s="64">
        <f t="shared" si="4"/>
        <v>0</v>
      </c>
      <c r="V23" s="64">
        <f t="shared" si="4"/>
        <v>0</v>
      </c>
      <c r="W23" s="64">
        <f t="shared" si="5"/>
        <v>0</v>
      </c>
      <c r="X23" s="63">
        <v>108595880340</v>
      </c>
      <c r="Y23" s="63">
        <v>48953860</v>
      </c>
      <c r="Z23" s="63">
        <v>1386960</v>
      </c>
      <c r="AA23" s="63">
        <v>1660003007</v>
      </c>
      <c r="AB23" s="63">
        <f t="shared" si="6"/>
        <v>106986218153</v>
      </c>
      <c r="AC23" s="65">
        <v>7.0099999999999996E-5</v>
      </c>
      <c r="AD23" s="65">
        <v>0</v>
      </c>
      <c r="AE23" s="65">
        <v>0</v>
      </c>
      <c r="AF23" s="65">
        <v>0</v>
      </c>
      <c r="AG23" s="65">
        <v>0</v>
      </c>
      <c r="AH23" s="65">
        <f t="shared" si="7"/>
        <v>7.0099999999999996E-5</v>
      </c>
      <c r="AI23" s="64">
        <f t="shared" si="8"/>
        <v>7499733.8925252995</v>
      </c>
      <c r="AJ23" s="64">
        <f t="shared" si="9"/>
        <v>0</v>
      </c>
      <c r="AK23" s="64">
        <f t="shared" si="10"/>
        <v>0</v>
      </c>
      <c r="AL23" s="64">
        <f t="shared" si="11"/>
        <v>0</v>
      </c>
      <c r="AM23" s="64">
        <f t="shared" si="12"/>
        <v>0</v>
      </c>
      <c r="AN23" s="64">
        <f t="shared" si="13"/>
        <v>7499733.8925252995</v>
      </c>
      <c r="AO23" s="64">
        <f t="shared" si="14"/>
        <v>0</v>
      </c>
      <c r="AP23" s="64">
        <f t="shared" si="14"/>
        <v>0</v>
      </c>
      <c r="AQ23" s="64">
        <f t="shared" si="14"/>
        <v>0</v>
      </c>
      <c r="AR23" s="64">
        <f t="shared" si="14"/>
        <v>0</v>
      </c>
      <c r="AS23" s="64">
        <f t="shared" si="14"/>
        <v>0</v>
      </c>
      <c r="AT23" s="64">
        <f t="shared" si="15"/>
        <v>0</v>
      </c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4">
        <v>21140.55</v>
      </c>
      <c r="BJ23" s="64">
        <v>0</v>
      </c>
      <c r="BK23" s="64">
        <v>0</v>
      </c>
      <c r="BL23" s="64">
        <v>0</v>
      </c>
      <c r="BM23" s="64">
        <v>0</v>
      </c>
      <c r="BN23" s="64">
        <f t="shared" si="16"/>
        <v>21140.55</v>
      </c>
      <c r="BO23" s="64">
        <v>-2302.15</v>
      </c>
      <c r="BP23" s="64">
        <v>0</v>
      </c>
      <c r="BQ23" s="64">
        <v>0</v>
      </c>
      <c r="BR23" s="64">
        <v>0</v>
      </c>
      <c r="BS23" s="64">
        <v>0</v>
      </c>
      <c r="BT23" s="64">
        <f t="shared" si="17"/>
        <v>-2302.15</v>
      </c>
      <c r="BU23" s="64">
        <f t="shared" si="18"/>
        <v>7518572.2925252989</v>
      </c>
      <c r="BV23" s="64">
        <f t="shared" si="18"/>
        <v>0</v>
      </c>
      <c r="BW23" s="64">
        <f t="shared" si="18"/>
        <v>0</v>
      </c>
      <c r="BX23" s="64">
        <f t="shared" si="18"/>
        <v>0</v>
      </c>
      <c r="BY23" s="64">
        <f t="shared" si="18"/>
        <v>0</v>
      </c>
      <c r="BZ23" s="64">
        <f t="shared" si="19"/>
        <v>7518572.2925252989</v>
      </c>
      <c r="CA23" s="64">
        <v>7518568.4100000001</v>
      </c>
      <c r="CB23" s="64">
        <v>0</v>
      </c>
      <c r="CC23" s="64">
        <v>0</v>
      </c>
      <c r="CD23" s="64">
        <v>0</v>
      </c>
      <c r="CE23" s="64">
        <v>0</v>
      </c>
      <c r="CF23" s="64">
        <f t="shared" si="20"/>
        <v>7518568.4100000001</v>
      </c>
      <c r="CG23" s="64">
        <f t="shared" si="21"/>
        <v>-3.8825252987444401</v>
      </c>
      <c r="CH23" s="64">
        <f t="shared" si="21"/>
        <v>0</v>
      </c>
      <c r="CI23" s="64">
        <f t="shared" si="21"/>
        <v>0</v>
      </c>
      <c r="CJ23" s="64">
        <f t="shared" si="21"/>
        <v>0</v>
      </c>
      <c r="CK23" s="64">
        <f t="shared" si="21"/>
        <v>0</v>
      </c>
      <c r="CL23" s="64">
        <f t="shared" si="22"/>
        <v>-3.8825252987444401</v>
      </c>
      <c r="CM23" s="64">
        <v>-387775.44</v>
      </c>
      <c r="CN23" s="64">
        <v>0</v>
      </c>
      <c r="CO23" s="64">
        <v>0</v>
      </c>
      <c r="CP23" s="64">
        <v>0</v>
      </c>
      <c r="CQ23" s="64">
        <f t="shared" si="23"/>
        <v>-387775.44</v>
      </c>
      <c r="CR23" s="64">
        <v>7130792.9699999997</v>
      </c>
      <c r="CS23" s="64">
        <v>0</v>
      </c>
      <c r="CT23" s="64">
        <v>0</v>
      </c>
      <c r="CU23" s="64">
        <v>0</v>
      </c>
      <c r="CV23" s="64">
        <v>0</v>
      </c>
      <c r="CW23" s="64">
        <f t="shared" si="24"/>
        <v>7130792.9699999997</v>
      </c>
      <c r="CX23" s="64">
        <v>0</v>
      </c>
      <c r="CY23" s="64">
        <v>0</v>
      </c>
      <c r="CZ23" s="64">
        <v>6.86</v>
      </c>
      <c r="DA23" s="64">
        <v>985.41</v>
      </c>
      <c r="DB23" s="66"/>
      <c r="DC23" s="64">
        <v>36.06</v>
      </c>
      <c r="DD23" s="64">
        <v>5972.49</v>
      </c>
      <c r="DE23" s="64">
        <v>0</v>
      </c>
      <c r="DF23" s="64">
        <v>4068.21</v>
      </c>
      <c r="DG23" s="64">
        <f t="shared" si="25"/>
        <v>11069.03</v>
      </c>
      <c r="DH23" s="64">
        <f t="shared" si="26"/>
        <v>7141862</v>
      </c>
      <c r="DI23" s="67">
        <v>2.7439365159999999E-3</v>
      </c>
    </row>
    <row r="24" spans="1:113" ht="19.5" customHeight="1" x14ac:dyDescent="0.35">
      <c r="A24" s="63">
        <v>260003380</v>
      </c>
      <c r="B24" s="63" t="s">
        <v>84</v>
      </c>
      <c r="C24" s="63">
        <v>0</v>
      </c>
      <c r="D24" s="63"/>
      <c r="E24" s="63"/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f t="shared" si="2"/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f t="shared" si="3"/>
        <v>0</v>
      </c>
      <c r="R24" s="64">
        <f t="shared" si="4"/>
        <v>0</v>
      </c>
      <c r="S24" s="64">
        <f t="shared" si="4"/>
        <v>0</v>
      </c>
      <c r="T24" s="64">
        <f t="shared" si="4"/>
        <v>0</v>
      </c>
      <c r="U24" s="64">
        <f t="shared" si="4"/>
        <v>0</v>
      </c>
      <c r="V24" s="64">
        <f t="shared" si="4"/>
        <v>0</v>
      </c>
      <c r="W24" s="64">
        <f t="shared" si="5"/>
        <v>0</v>
      </c>
      <c r="X24" s="63">
        <v>16112800</v>
      </c>
      <c r="Y24" s="63">
        <v>0</v>
      </c>
      <c r="Z24" s="63">
        <v>0</v>
      </c>
      <c r="AA24" s="63">
        <v>0</v>
      </c>
      <c r="AB24" s="63">
        <f t="shared" si="6"/>
        <v>16112800</v>
      </c>
      <c r="AC24" s="65">
        <v>4.7750000000000001E-4</v>
      </c>
      <c r="AD24" s="65">
        <v>0</v>
      </c>
      <c r="AE24" s="65">
        <v>0</v>
      </c>
      <c r="AF24" s="65">
        <v>0</v>
      </c>
      <c r="AG24" s="65">
        <v>0</v>
      </c>
      <c r="AH24" s="65">
        <f t="shared" si="7"/>
        <v>4.7750000000000001E-4</v>
      </c>
      <c r="AI24" s="64">
        <f t="shared" si="8"/>
        <v>7693.8620000000001</v>
      </c>
      <c r="AJ24" s="64">
        <f t="shared" si="9"/>
        <v>0</v>
      </c>
      <c r="AK24" s="64">
        <f t="shared" si="10"/>
        <v>0</v>
      </c>
      <c r="AL24" s="64">
        <f t="shared" si="11"/>
        <v>0</v>
      </c>
      <c r="AM24" s="64">
        <f t="shared" si="12"/>
        <v>0</v>
      </c>
      <c r="AN24" s="64">
        <f t="shared" si="13"/>
        <v>7693.8620000000001</v>
      </c>
      <c r="AO24" s="64">
        <f t="shared" si="14"/>
        <v>0</v>
      </c>
      <c r="AP24" s="64">
        <f t="shared" si="14"/>
        <v>0</v>
      </c>
      <c r="AQ24" s="64">
        <f t="shared" si="14"/>
        <v>0</v>
      </c>
      <c r="AR24" s="64">
        <f t="shared" si="14"/>
        <v>0</v>
      </c>
      <c r="AS24" s="64">
        <f t="shared" si="14"/>
        <v>0</v>
      </c>
      <c r="AT24" s="64">
        <f t="shared" si="15"/>
        <v>0</v>
      </c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f t="shared" si="16"/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f t="shared" si="17"/>
        <v>0</v>
      </c>
      <c r="BU24" s="64">
        <f t="shared" si="18"/>
        <v>7693.8620000000001</v>
      </c>
      <c r="BV24" s="64">
        <f t="shared" si="18"/>
        <v>0</v>
      </c>
      <c r="BW24" s="64">
        <f t="shared" si="18"/>
        <v>0</v>
      </c>
      <c r="BX24" s="64">
        <f t="shared" si="18"/>
        <v>0</v>
      </c>
      <c r="BY24" s="64">
        <f t="shared" si="18"/>
        <v>0</v>
      </c>
      <c r="BZ24" s="64">
        <f t="shared" si="19"/>
        <v>7693.8620000000001</v>
      </c>
      <c r="CA24" s="64">
        <v>7693.86</v>
      </c>
      <c r="CB24" s="64">
        <v>0</v>
      </c>
      <c r="CC24" s="64">
        <v>0</v>
      </c>
      <c r="CD24" s="64">
        <v>0</v>
      </c>
      <c r="CE24" s="64">
        <v>0</v>
      </c>
      <c r="CF24" s="64">
        <f t="shared" si="20"/>
        <v>7693.86</v>
      </c>
      <c r="CG24" s="64">
        <f t="shared" si="21"/>
        <v>-2.0000000004074536E-3</v>
      </c>
      <c r="CH24" s="64">
        <f t="shared" si="21"/>
        <v>0</v>
      </c>
      <c r="CI24" s="64">
        <f t="shared" si="21"/>
        <v>0</v>
      </c>
      <c r="CJ24" s="64">
        <f t="shared" si="21"/>
        <v>0</v>
      </c>
      <c r="CK24" s="64">
        <f t="shared" si="21"/>
        <v>0</v>
      </c>
      <c r="CL24" s="64">
        <f t="shared" si="22"/>
        <v>-2.0000000004074536E-3</v>
      </c>
      <c r="CM24" s="64">
        <v>0</v>
      </c>
      <c r="CN24" s="64">
        <v>0</v>
      </c>
      <c r="CO24" s="64">
        <v>0</v>
      </c>
      <c r="CP24" s="64">
        <v>0</v>
      </c>
      <c r="CQ24" s="64">
        <f t="shared" si="23"/>
        <v>0</v>
      </c>
      <c r="CR24" s="64">
        <v>7693.86</v>
      </c>
      <c r="CS24" s="64">
        <v>0</v>
      </c>
      <c r="CT24" s="64">
        <v>0</v>
      </c>
      <c r="CU24" s="64">
        <v>0</v>
      </c>
      <c r="CV24" s="64">
        <v>0</v>
      </c>
      <c r="CW24" s="64">
        <f t="shared" si="24"/>
        <v>7693.86</v>
      </c>
      <c r="CX24" s="64">
        <v>0</v>
      </c>
      <c r="CY24" s="64">
        <v>0</v>
      </c>
      <c r="CZ24" s="64">
        <v>0</v>
      </c>
      <c r="DA24" s="64">
        <v>0</v>
      </c>
      <c r="DB24" s="66"/>
      <c r="DC24" s="64">
        <v>0</v>
      </c>
      <c r="DD24" s="64">
        <v>0</v>
      </c>
      <c r="DE24" s="64">
        <v>0</v>
      </c>
      <c r="DF24" s="64">
        <v>0</v>
      </c>
      <c r="DG24" s="64">
        <f t="shared" si="25"/>
        <v>0</v>
      </c>
      <c r="DH24" s="64">
        <f t="shared" si="26"/>
        <v>7693.86</v>
      </c>
      <c r="DI24" s="67">
        <v>2.956017E-6</v>
      </c>
    </row>
    <row r="25" spans="1:113" ht="19.5" customHeight="1" x14ac:dyDescent="0.35">
      <c r="A25" s="63">
        <v>260003840</v>
      </c>
      <c r="B25" s="63" t="s">
        <v>85</v>
      </c>
      <c r="C25" s="63">
        <v>0</v>
      </c>
      <c r="D25" s="63"/>
      <c r="E25" s="63"/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f t="shared" si="2"/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f t="shared" si="3"/>
        <v>0</v>
      </c>
      <c r="R25" s="64">
        <f t="shared" si="4"/>
        <v>0</v>
      </c>
      <c r="S25" s="64">
        <f t="shared" si="4"/>
        <v>0</v>
      </c>
      <c r="T25" s="64">
        <f t="shared" si="4"/>
        <v>0</v>
      </c>
      <c r="U25" s="64">
        <f t="shared" si="4"/>
        <v>0</v>
      </c>
      <c r="V25" s="64">
        <f t="shared" si="4"/>
        <v>0</v>
      </c>
      <c r="W25" s="64">
        <f t="shared" si="5"/>
        <v>0</v>
      </c>
      <c r="X25" s="63">
        <v>24212490</v>
      </c>
      <c r="Y25" s="63">
        <v>0</v>
      </c>
      <c r="Z25" s="63">
        <v>0</v>
      </c>
      <c r="AA25" s="63">
        <v>0</v>
      </c>
      <c r="AB25" s="63">
        <f t="shared" si="6"/>
        <v>24212490</v>
      </c>
      <c r="AC25" s="65">
        <v>4.1199999999999999E-4</v>
      </c>
      <c r="AD25" s="65">
        <v>0</v>
      </c>
      <c r="AE25" s="65">
        <v>0</v>
      </c>
      <c r="AF25" s="65">
        <v>0</v>
      </c>
      <c r="AG25" s="65">
        <v>0</v>
      </c>
      <c r="AH25" s="65">
        <f t="shared" si="7"/>
        <v>4.1199999999999999E-4</v>
      </c>
      <c r="AI25" s="64">
        <f t="shared" si="8"/>
        <v>9975.5458799999997</v>
      </c>
      <c r="AJ25" s="64">
        <f t="shared" si="9"/>
        <v>0</v>
      </c>
      <c r="AK25" s="64">
        <f t="shared" si="10"/>
        <v>0</v>
      </c>
      <c r="AL25" s="64">
        <f t="shared" si="11"/>
        <v>0</v>
      </c>
      <c r="AM25" s="64">
        <f t="shared" si="12"/>
        <v>0</v>
      </c>
      <c r="AN25" s="64">
        <f t="shared" si="13"/>
        <v>9975.5458799999997</v>
      </c>
      <c r="AO25" s="64">
        <f t="shared" si="14"/>
        <v>0</v>
      </c>
      <c r="AP25" s="64">
        <f t="shared" si="14"/>
        <v>0</v>
      </c>
      <c r="AQ25" s="64">
        <f t="shared" si="14"/>
        <v>0</v>
      </c>
      <c r="AR25" s="64">
        <f t="shared" si="14"/>
        <v>0</v>
      </c>
      <c r="AS25" s="64">
        <f t="shared" si="14"/>
        <v>0</v>
      </c>
      <c r="AT25" s="64">
        <f t="shared" si="15"/>
        <v>0</v>
      </c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f t="shared" si="16"/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f t="shared" si="17"/>
        <v>0</v>
      </c>
      <c r="BU25" s="64">
        <f t="shared" si="18"/>
        <v>9975.5458799999997</v>
      </c>
      <c r="BV25" s="64">
        <f t="shared" si="18"/>
        <v>0</v>
      </c>
      <c r="BW25" s="64">
        <f t="shared" si="18"/>
        <v>0</v>
      </c>
      <c r="BX25" s="64">
        <f t="shared" si="18"/>
        <v>0</v>
      </c>
      <c r="BY25" s="64">
        <f t="shared" si="18"/>
        <v>0</v>
      </c>
      <c r="BZ25" s="64">
        <f t="shared" si="19"/>
        <v>9975.5458799999997</v>
      </c>
      <c r="CA25" s="64">
        <v>9975.5499999999993</v>
      </c>
      <c r="CB25" s="64">
        <v>0</v>
      </c>
      <c r="CC25" s="64">
        <v>0</v>
      </c>
      <c r="CD25" s="64">
        <v>0</v>
      </c>
      <c r="CE25" s="64">
        <v>0</v>
      </c>
      <c r="CF25" s="64">
        <f t="shared" si="20"/>
        <v>9975.5499999999993</v>
      </c>
      <c r="CG25" s="64">
        <f t="shared" si="21"/>
        <v>4.1199999996024417E-3</v>
      </c>
      <c r="CH25" s="64">
        <f t="shared" si="21"/>
        <v>0</v>
      </c>
      <c r="CI25" s="64">
        <f t="shared" si="21"/>
        <v>0</v>
      </c>
      <c r="CJ25" s="64">
        <f t="shared" si="21"/>
        <v>0</v>
      </c>
      <c r="CK25" s="64">
        <f t="shared" si="21"/>
        <v>0</v>
      </c>
      <c r="CL25" s="64">
        <f t="shared" si="22"/>
        <v>4.1199999996024417E-3</v>
      </c>
      <c r="CM25" s="64">
        <v>-29.45</v>
      </c>
      <c r="CN25" s="64">
        <v>0</v>
      </c>
      <c r="CO25" s="64">
        <v>0</v>
      </c>
      <c r="CP25" s="64">
        <v>0</v>
      </c>
      <c r="CQ25" s="64">
        <f t="shared" si="23"/>
        <v>-29.45</v>
      </c>
      <c r="CR25" s="64">
        <v>9946.1</v>
      </c>
      <c r="CS25" s="64">
        <v>0</v>
      </c>
      <c r="CT25" s="64">
        <v>0</v>
      </c>
      <c r="CU25" s="64">
        <v>0</v>
      </c>
      <c r="CV25" s="64">
        <v>0</v>
      </c>
      <c r="CW25" s="64">
        <f t="shared" si="24"/>
        <v>9946.1</v>
      </c>
      <c r="CX25" s="64">
        <v>0</v>
      </c>
      <c r="CY25" s="64">
        <v>0</v>
      </c>
      <c r="CZ25" s="64">
        <v>0</v>
      </c>
      <c r="DA25" s="64">
        <v>0</v>
      </c>
      <c r="DB25" s="66"/>
      <c r="DC25" s="64">
        <v>0</v>
      </c>
      <c r="DD25" s="64">
        <v>0</v>
      </c>
      <c r="DE25" s="64">
        <v>0</v>
      </c>
      <c r="DF25" s="64">
        <v>0</v>
      </c>
      <c r="DG25" s="64">
        <f t="shared" si="25"/>
        <v>0</v>
      </c>
      <c r="DH25" s="64">
        <f t="shared" si="26"/>
        <v>9946.1</v>
      </c>
      <c r="DI25" s="67">
        <v>3.8213379999999999E-6</v>
      </c>
    </row>
    <row r="26" spans="1:113" ht="19.5" customHeight="1" x14ac:dyDescent="0.35">
      <c r="A26" s="63">
        <v>260004120</v>
      </c>
      <c r="B26" s="63" t="s">
        <v>86</v>
      </c>
      <c r="C26" s="63" t="s">
        <v>87</v>
      </c>
      <c r="D26" s="63"/>
      <c r="E26" s="63"/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f t="shared" si="2"/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f t="shared" si="3"/>
        <v>0</v>
      </c>
      <c r="R26" s="64">
        <f t="shared" si="4"/>
        <v>0</v>
      </c>
      <c r="S26" s="64">
        <f t="shared" si="4"/>
        <v>0</v>
      </c>
      <c r="T26" s="64">
        <f t="shared" si="4"/>
        <v>0</v>
      </c>
      <c r="U26" s="64">
        <f t="shared" si="4"/>
        <v>0</v>
      </c>
      <c r="V26" s="64">
        <f t="shared" si="4"/>
        <v>0</v>
      </c>
      <c r="W26" s="64">
        <f t="shared" si="5"/>
        <v>0</v>
      </c>
      <c r="X26" s="63">
        <v>780393440</v>
      </c>
      <c r="Y26" s="63">
        <v>0</v>
      </c>
      <c r="Z26" s="63">
        <v>0</v>
      </c>
      <c r="AA26" s="63">
        <v>0</v>
      </c>
      <c r="AB26" s="63">
        <f t="shared" si="6"/>
        <v>780393440</v>
      </c>
      <c r="AC26" s="65">
        <v>0</v>
      </c>
      <c r="AD26" s="65">
        <v>0</v>
      </c>
      <c r="AE26" s="65">
        <v>0</v>
      </c>
      <c r="AF26" s="65">
        <v>0</v>
      </c>
      <c r="AG26" s="65">
        <v>0</v>
      </c>
      <c r="AH26" s="65">
        <f t="shared" si="7"/>
        <v>0</v>
      </c>
      <c r="AI26" s="64">
        <f t="shared" si="8"/>
        <v>0</v>
      </c>
      <c r="AJ26" s="64">
        <f t="shared" si="9"/>
        <v>0</v>
      </c>
      <c r="AK26" s="64">
        <f t="shared" si="10"/>
        <v>0</v>
      </c>
      <c r="AL26" s="64">
        <f t="shared" si="11"/>
        <v>0</v>
      </c>
      <c r="AM26" s="64">
        <f t="shared" si="12"/>
        <v>0</v>
      </c>
      <c r="AN26" s="64">
        <f t="shared" si="13"/>
        <v>0</v>
      </c>
      <c r="AO26" s="64">
        <f t="shared" si="14"/>
        <v>0</v>
      </c>
      <c r="AP26" s="64">
        <f t="shared" si="14"/>
        <v>0</v>
      </c>
      <c r="AQ26" s="64">
        <f t="shared" si="14"/>
        <v>0</v>
      </c>
      <c r="AR26" s="64">
        <f t="shared" si="14"/>
        <v>0</v>
      </c>
      <c r="AS26" s="64">
        <f t="shared" si="14"/>
        <v>0</v>
      </c>
      <c r="AT26" s="64">
        <f t="shared" si="15"/>
        <v>0</v>
      </c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f t="shared" si="16"/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f t="shared" si="17"/>
        <v>0</v>
      </c>
      <c r="BU26" s="64">
        <f t="shared" si="18"/>
        <v>0</v>
      </c>
      <c r="BV26" s="64">
        <f t="shared" si="18"/>
        <v>0</v>
      </c>
      <c r="BW26" s="64">
        <f t="shared" si="18"/>
        <v>0</v>
      </c>
      <c r="BX26" s="64">
        <f t="shared" si="18"/>
        <v>0</v>
      </c>
      <c r="BY26" s="64">
        <f t="shared" si="18"/>
        <v>0</v>
      </c>
      <c r="BZ26" s="64">
        <f t="shared" si="19"/>
        <v>0</v>
      </c>
      <c r="CA26" s="64">
        <v>0</v>
      </c>
      <c r="CB26" s="64">
        <v>0</v>
      </c>
      <c r="CC26" s="64">
        <v>0</v>
      </c>
      <c r="CD26" s="64">
        <v>0</v>
      </c>
      <c r="CE26" s="64">
        <v>0</v>
      </c>
      <c r="CF26" s="64">
        <f t="shared" si="20"/>
        <v>0</v>
      </c>
      <c r="CG26" s="64">
        <f t="shared" si="21"/>
        <v>0</v>
      </c>
      <c r="CH26" s="64">
        <f t="shared" si="21"/>
        <v>0</v>
      </c>
      <c r="CI26" s="64">
        <f t="shared" si="21"/>
        <v>0</v>
      </c>
      <c r="CJ26" s="64">
        <f t="shared" si="21"/>
        <v>0</v>
      </c>
      <c r="CK26" s="64">
        <f t="shared" si="21"/>
        <v>0</v>
      </c>
      <c r="CL26" s="64">
        <f t="shared" si="22"/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f t="shared" si="23"/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f t="shared" si="24"/>
        <v>0</v>
      </c>
      <c r="CX26" s="64">
        <v>0</v>
      </c>
      <c r="CY26" s="64">
        <v>0</v>
      </c>
      <c r="CZ26" s="64">
        <v>0</v>
      </c>
      <c r="DA26" s="64">
        <v>0</v>
      </c>
      <c r="DB26" s="66"/>
      <c r="DC26" s="64">
        <v>0</v>
      </c>
      <c r="DD26" s="64">
        <v>0</v>
      </c>
      <c r="DE26" s="64">
        <v>0</v>
      </c>
      <c r="DF26" s="64">
        <v>0</v>
      </c>
      <c r="DG26" s="64">
        <f t="shared" si="25"/>
        <v>0</v>
      </c>
      <c r="DH26" s="64">
        <f t="shared" si="26"/>
        <v>0</v>
      </c>
      <c r="DI26" s="67">
        <v>0</v>
      </c>
    </row>
    <row r="27" spans="1:113" ht="19.5" customHeight="1" x14ac:dyDescent="0.35">
      <c r="A27" s="63">
        <v>260004500</v>
      </c>
      <c r="B27" s="63" t="s">
        <v>88</v>
      </c>
      <c r="C27" s="63" t="s">
        <v>89</v>
      </c>
      <c r="D27" s="63"/>
      <c r="E27" s="63"/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63">
        <f t="shared" si="2"/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f t="shared" si="3"/>
        <v>0</v>
      </c>
      <c r="R27" s="64">
        <f t="shared" si="4"/>
        <v>0</v>
      </c>
      <c r="S27" s="64">
        <f t="shared" si="4"/>
        <v>0</v>
      </c>
      <c r="T27" s="64">
        <f t="shared" si="4"/>
        <v>0</v>
      </c>
      <c r="U27" s="64">
        <f t="shared" si="4"/>
        <v>0</v>
      </c>
      <c r="V27" s="64">
        <f t="shared" si="4"/>
        <v>0</v>
      </c>
      <c r="W27" s="64">
        <f t="shared" si="5"/>
        <v>0</v>
      </c>
      <c r="X27" s="63">
        <v>477917690</v>
      </c>
      <c r="Y27" s="63">
        <v>0</v>
      </c>
      <c r="Z27" s="63">
        <v>0</v>
      </c>
      <c r="AA27" s="63">
        <v>0</v>
      </c>
      <c r="AB27" s="63">
        <f t="shared" si="6"/>
        <v>477917690</v>
      </c>
      <c r="AC27" s="65">
        <v>0</v>
      </c>
      <c r="AD27" s="65">
        <v>0</v>
      </c>
      <c r="AE27" s="65">
        <v>0</v>
      </c>
      <c r="AF27" s="65">
        <v>0</v>
      </c>
      <c r="AG27" s="65">
        <v>0</v>
      </c>
      <c r="AH27" s="65">
        <f t="shared" si="7"/>
        <v>0</v>
      </c>
      <c r="AI27" s="64">
        <f t="shared" si="8"/>
        <v>0</v>
      </c>
      <c r="AJ27" s="64">
        <f t="shared" si="9"/>
        <v>0</v>
      </c>
      <c r="AK27" s="64">
        <f t="shared" si="10"/>
        <v>0</v>
      </c>
      <c r="AL27" s="64">
        <f t="shared" si="11"/>
        <v>0</v>
      </c>
      <c r="AM27" s="64">
        <f t="shared" si="12"/>
        <v>0</v>
      </c>
      <c r="AN27" s="64">
        <f t="shared" si="13"/>
        <v>0</v>
      </c>
      <c r="AO27" s="64">
        <f t="shared" si="14"/>
        <v>0</v>
      </c>
      <c r="AP27" s="64">
        <f t="shared" si="14"/>
        <v>0</v>
      </c>
      <c r="AQ27" s="64">
        <f t="shared" si="14"/>
        <v>0</v>
      </c>
      <c r="AR27" s="64">
        <f t="shared" si="14"/>
        <v>0</v>
      </c>
      <c r="AS27" s="64">
        <f t="shared" si="14"/>
        <v>0</v>
      </c>
      <c r="AT27" s="64">
        <f t="shared" si="15"/>
        <v>0</v>
      </c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f t="shared" si="16"/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f t="shared" si="17"/>
        <v>0</v>
      </c>
      <c r="BU27" s="64">
        <f t="shared" si="18"/>
        <v>0</v>
      </c>
      <c r="BV27" s="64">
        <f t="shared" si="18"/>
        <v>0</v>
      </c>
      <c r="BW27" s="64">
        <f t="shared" si="18"/>
        <v>0</v>
      </c>
      <c r="BX27" s="64">
        <f t="shared" si="18"/>
        <v>0</v>
      </c>
      <c r="BY27" s="64">
        <f t="shared" si="18"/>
        <v>0</v>
      </c>
      <c r="BZ27" s="64">
        <f t="shared" si="19"/>
        <v>0</v>
      </c>
      <c r="CA27" s="64">
        <v>0</v>
      </c>
      <c r="CB27" s="64">
        <v>0</v>
      </c>
      <c r="CC27" s="64">
        <v>0</v>
      </c>
      <c r="CD27" s="64">
        <v>0</v>
      </c>
      <c r="CE27" s="64">
        <v>0</v>
      </c>
      <c r="CF27" s="64">
        <f t="shared" si="20"/>
        <v>0</v>
      </c>
      <c r="CG27" s="64">
        <f t="shared" si="21"/>
        <v>0</v>
      </c>
      <c r="CH27" s="64">
        <f t="shared" si="21"/>
        <v>0</v>
      </c>
      <c r="CI27" s="64">
        <f t="shared" si="21"/>
        <v>0</v>
      </c>
      <c r="CJ27" s="64">
        <f t="shared" si="21"/>
        <v>0</v>
      </c>
      <c r="CK27" s="64">
        <f t="shared" si="21"/>
        <v>0</v>
      </c>
      <c r="CL27" s="64">
        <f t="shared" si="22"/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f t="shared" si="23"/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f t="shared" si="24"/>
        <v>0</v>
      </c>
      <c r="CX27" s="64">
        <v>0</v>
      </c>
      <c r="CY27" s="64">
        <v>0</v>
      </c>
      <c r="CZ27" s="64">
        <v>0</v>
      </c>
      <c r="DA27" s="64">
        <v>0</v>
      </c>
      <c r="DB27" s="66"/>
      <c r="DC27" s="64">
        <v>0</v>
      </c>
      <c r="DD27" s="64">
        <v>0</v>
      </c>
      <c r="DE27" s="64">
        <v>0</v>
      </c>
      <c r="DF27" s="64">
        <v>0</v>
      </c>
      <c r="DG27" s="64">
        <f t="shared" si="25"/>
        <v>0</v>
      </c>
      <c r="DH27" s="64">
        <f t="shared" si="26"/>
        <v>0</v>
      </c>
      <c r="DI27" s="67">
        <v>0</v>
      </c>
    </row>
    <row r="28" spans="1:113" ht="19.5" customHeight="1" x14ac:dyDescent="0.35">
      <c r="A28" s="63">
        <v>260005035</v>
      </c>
      <c r="B28" s="63" t="s">
        <v>90</v>
      </c>
      <c r="C28" s="63" t="s">
        <v>87</v>
      </c>
      <c r="D28" s="63"/>
      <c r="E28" s="63"/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63">
        <f t="shared" si="2"/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f t="shared" si="3"/>
        <v>0</v>
      </c>
      <c r="R28" s="64">
        <f t="shared" si="4"/>
        <v>0</v>
      </c>
      <c r="S28" s="64">
        <f t="shared" si="4"/>
        <v>0</v>
      </c>
      <c r="T28" s="64">
        <f t="shared" si="4"/>
        <v>0</v>
      </c>
      <c r="U28" s="64">
        <f t="shared" si="4"/>
        <v>0</v>
      </c>
      <c r="V28" s="64">
        <f t="shared" si="4"/>
        <v>0</v>
      </c>
      <c r="W28" s="64">
        <f t="shared" si="5"/>
        <v>0</v>
      </c>
      <c r="X28" s="63">
        <v>22146520</v>
      </c>
      <c r="Y28" s="63">
        <v>0</v>
      </c>
      <c r="Z28" s="63">
        <v>0</v>
      </c>
      <c r="AA28" s="63">
        <v>0</v>
      </c>
      <c r="AB28" s="63">
        <f t="shared" si="6"/>
        <v>22146520</v>
      </c>
      <c r="AC28" s="65">
        <v>0</v>
      </c>
      <c r="AD28" s="65">
        <v>0</v>
      </c>
      <c r="AE28" s="65">
        <v>0</v>
      </c>
      <c r="AF28" s="65">
        <v>0</v>
      </c>
      <c r="AG28" s="65">
        <v>0</v>
      </c>
      <c r="AH28" s="65">
        <f t="shared" si="7"/>
        <v>0</v>
      </c>
      <c r="AI28" s="64">
        <f t="shared" si="8"/>
        <v>0</v>
      </c>
      <c r="AJ28" s="64">
        <f t="shared" si="9"/>
        <v>0</v>
      </c>
      <c r="AK28" s="64">
        <f t="shared" si="10"/>
        <v>0</v>
      </c>
      <c r="AL28" s="64">
        <f t="shared" si="11"/>
        <v>0</v>
      </c>
      <c r="AM28" s="64">
        <f t="shared" si="12"/>
        <v>0</v>
      </c>
      <c r="AN28" s="64">
        <f t="shared" si="13"/>
        <v>0</v>
      </c>
      <c r="AO28" s="64">
        <f t="shared" si="14"/>
        <v>0</v>
      </c>
      <c r="AP28" s="64">
        <f t="shared" si="14"/>
        <v>0</v>
      </c>
      <c r="AQ28" s="64">
        <f t="shared" si="14"/>
        <v>0</v>
      </c>
      <c r="AR28" s="64">
        <f t="shared" si="14"/>
        <v>0</v>
      </c>
      <c r="AS28" s="64">
        <f t="shared" si="14"/>
        <v>0</v>
      </c>
      <c r="AT28" s="64">
        <f t="shared" si="15"/>
        <v>0</v>
      </c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f t="shared" si="16"/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f t="shared" si="17"/>
        <v>0</v>
      </c>
      <c r="BU28" s="64">
        <f t="shared" si="18"/>
        <v>0</v>
      </c>
      <c r="BV28" s="64">
        <f t="shared" si="18"/>
        <v>0</v>
      </c>
      <c r="BW28" s="64">
        <f t="shared" si="18"/>
        <v>0</v>
      </c>
      <c r="BX28" s="64">
        <f t="shared" si="18"/>
        <v>0</v>
      </c>
      <c r="BY28" s="64">
        <f t="shared" si="18"/>
        <v>0</v>
      </c>
      <c r="BZ28" s="64">
        <f t="shared" si="19"/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f t="shared" si="20"/>
        <v>0</v>
      </c>
      <c r="CG28" s="64">
        <f t="shared" si="21"/>
        <v>0</v>
      </c>
      <c r="CH28" s="64">
        <f t="shared" si="21"/>
        <v>0</v>
      </c>
      <c r="CI28" s="64">
        <f t="shared" si="21"/>
        <v>0</v>
      </c>
      <c r="CJ28" s="64">
        <f t="shared" si="21"/>
        <v>0</v>
      </c>
      <c r="CK28" s="64">
        <f t="shared" si="21"/>
        <v>0</v>
      </c>
      <c r="CL28" s="64">
        <f t="shared" si="22"/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f t="shared" si="23"/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f t="shared" si="24"/>
        <v>0</v>
      </c>
      <c r="CX28" s="64">
        <v>0</v>
      </c>
      <c r="CY28" s="64">
        <v>0</v>
      </c>
      <c r="CZ28" s="64">
        <v>0</v>
      </c>
      <c r="DA28" s="64">
        <v>0</v>
      </c>
      <c r="DB28" s="66"/>
      <c r="DC28" s="64">
        <v>0</v>
      </c>
      <c r="DD28" s="64">
        <v>0</v>
      </c>
      <c r="DE28" s="64">
        <v>0</v>
      </c>
      <c r="DF28" s="64">
        <v>0</v>
      </c>
      <c r="DG28" s="64">
        <f t="shared" si="25"/>
        <v>0</v>
      </c>
      <c r="DH28" s="64">
        <f t="shared" si="26"/>
        <v>0</v>
      </c>
      <c r="DI28" s="67">
        <v>0</v>
      </c>
    </row>
    <row r="29" spans="1:113" ht="19.5" customHeight="1" x14ac:dyDescent="0.35">
      <c r="A29" s="63">
        <v>260005770</v>
      </c>
      <c r="B29" s="63" t="s">
        <v>91</v>
      </c>
      <c r="C29" s="63">
        <v>0</v>
      </c>
      <c r="D29" s="63"/>
      <c r="E29" s="63"/>
      <c r="F29" s="63">
        <v>0</v>
      </c>
      <c r="G29" s="63">
        <v>0</v>
      </c>
      <c r="H29" s="63">
        <v>0</v>
      </c>
      <c r="I29" s="63">
        <v>0</v>
      </c>
      <c r="J29" s="63">
        <v>0</v>
      </c>
      <c r="K29" s="63">
        <f t="shared" si="2"/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f t="shared" si="3"/>
        <v>0</v>
      </c>
      <c r="R29" s="64">
        <f t="shared" si="4"/>
        <v>0</v>
      </c>
      <c r="S29" s="64">
        <f t="shared" si="4"/>
        <v>0</v>
      </c>
      <c r="T29" s="64">
        <f t="shared" si="4"/>
        <v>0</v>
      </c>
      <c r="U29" s="64">
        <f t="shared" si="4"/>
        <v>0</v>
      </c>
      <c r="V29" s="64">
        <f t="shared" si="4"/>
        <v>0</v>
      </c>
      <c r="W29" s="64">
        <f t="shared" si="5"/>
        <v>0</v>
      </c>
      <c r="X29" s="63">
        <v>36080750</v>
      </c>
      <c r="Y29" s="63">
        <v>0</v>
      </c>
      <c r="Z29" s="63">
        <v>0</v>
      </c>
      <c r="AA29" s="63">
        <v>0</v>
      </c>
      <c r="AB29" s="63">
        <f t="shared" si="6"/>
        <v>36080750</v>
      </c>
      <c r="AC29" s="65">
        <v>1.5985000000000001E-3</v>
      </c>
      <c r="AD29" s="65">
        <v>0</v>
      </c>
      <c r="AE29" s="65">
        <v>0</v>
      </c>
      <c r="AF29" s="65">
        <v>0</v>
      </c>
      <c r="AG29" s="65">
        <v>0</v>
      </c>
      <c r="AH29" s="65">
        <f t="shared" si="7"/>
        <v>1.5985000000000001E-3</v>
      </c>
      <c r="AI29" s="64">
        <f t="shared" si="8"/>
        <v>57675.078875000007</v>
      </c>
      <c r="AJ29" s="64">
        <f t="shared" si="9"/>
        <v>0</v>
      </c>
      <c r="AK29" s="64">
        <f t="shared" si="10"/>
        <v>0</v>
      </c>
      <c r="AL29" s="64">
        <f t="shared" si="11"/>
        <v>0</v>
      </c>
      <c r="AM29" s="64">
        <f t="shared" si="12"/>
        <v>0</v>
      </c>
      <c r="AN29" s="64">
        <f t="shared" si="13"/>
        <v>57675.078875000007</v>
      </c>
      <c r="AO29" s="64">
        <f t="shared" si="14"/>
        <v>0</v>
      </c>
      <c r="AP29" s="64">
        <f t="shared" si="14"/>
        <v>0</v>
      </c>
      <c r="AQ29" s="64">
        <f t="shared" si="14"/>
        <v>0</v>
      </c>
      <c r="AR29" s="64">
        <f t="shared" si="14"/>
        <v>0</v>
      </c>
      <c r="AS29" s="64">
        <f t="shared" si="14"/>
        <v>0</v>
      </c>
      <c r="AT29" s="64">
        <f t="shared" si="15"/>
        <v>0</v>
      </c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f t="shared" si="16"/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f t="shared" si="17"/>
        <v>0</v>
      </c>
      <c r="BU29" s="64">
        <f t="shared" si="18"/>
        <v>57675.078875000007</v>
      </c>
      <c r="BV29" s="64">
        <f t="shared" si="18"/>
        <v>0</v>
      </c>
      <c r="BW29" s="64">
        <f t="shared" si="18"/>
        <v>0</v>
      </c>
      <c r="BX29" s="64">
        <f t="shared" si="18"/>
        <v>0</v>
      </c>
      <c r="BY29" s="64">
        <f t="shared" si="18"/>
        <v>0</v>
      </c>
      <c r="BZ29" s="64">
        <f t="shared" si="19"/>
        <v>57675.078875000007</v>
      </c>
      <c r="CA29" s="64">
        <v>57675.07</v>
      </c>
      <c r="CB29" s="64">
        <v>0</v>
      </c>
      <c r="CC29" s="64">
        <v>0</v>
      </c>
      <c r="CD29" s="64">
        <v>0</v>
      </c>
      <c r="CE29" s="64">
        <v>0</v>
      </c>
      <c r="CF29" s="64">
        <f t="shared" si="20"/>
        <v>57675.07</v>
      </c>
      <c r="CG29" s="64">
        <f t="shared" si="21"/>
        <v>-8.8750000068102963E-3</v>
      </c>
      <c r="CH29" s="64">
        <f t="shared" si="21"/>
        <v>0</v>
      </c>
      <c r="CI29" s="64">
        <f t="shared" si="21"/>
        <v>0</v>
      </c>
      <c r="CJ29" s="64">
        <f t="shared" si="21"/>
        <v>0</v>
      </c>
      <c r="CK29" s="64">
        <f t="shared" si="21"/>
        <v>0</v>
      </c>
      <c r="CL29" s="64">
        <f t="shared" si="22"/>
        <v>-8.8750000068102963E-3</v>
      </c>
      <c r="CM29" s="64">
        <v>0</v>
      </c>
      <c r="CN29" s="64">
        <v>0</v>
      </c>
      <c r="CO29" s="64">
        <v>0</v>
      </c>
      <c r="CP29" s="64">
        <v>0</v>
      </c>
      <c r="CQ29" s="64">
        <f t="shared" si="23"/>
        <v>0</v>
      </c>
      <c r="CR29" s="64">
        <v>57675.07</v>
      </c>
      <c r="CS29" s="64">
        <v>0</v>
      </c>
      <c r="CT29" s="64">
        <v>0</v>
      </c>
      <c r="CU29" s="64">
        <v>0</v>
      </c>
      <c r="CV29" s="64">
        <v>0</v>
      </c>
      <c r="CW29" s="64">
        <f t="shared" si="24"/>
        <v>57675.07</v>
      </c>
      <c r="CX29" s="64">
        <v>0</v>
      </c>
      <c r="CY29" s="64">
        <v>0</v>
      </c>
      <c r="CZ29" s="64">
        <v>0</v>
      </c>
      <c r="DA29" s="64">
        <v>0</v>
      </c>
      <c r="DB29" s="66"/>
      <c r="DC29" s="64">
        <v>0</v>
      </c>
      <c r="DD29" s="64">
        <v>0</v>
      </c>
      <c r="DE29" s="64">
        <v>0</v>
      </c>
      <c r="DF29" s="64">
        <v>0</v>
      </c>
      <c r="DG29" s="64">
        <f t="shared" si="25"/>
        <v>0</v>
      </c>
      <c r="DH29" s="64">
        <f t="shared" si="26"/>
        <v>57675.07</v>
      </c>
      <c r="DI29" s="67">
        <v>2.2159028999999998E-5</v>
      </c>
    </row>
    <row r="30" spans="1:113" ht="19.5" customHeight="1" x14ac:dyDescent="0.35">
      <c r="A30" s="63">
        <v>260005770</v>
      </c>
      <c r="B30" s="63" t="s">
        <v>92</v>
      </c>
      <c r="C30" s="63">
        <v>0</v>
      </c>
      <c r="D30" s="63" t="s">
        <v>79</v>
      </c>
      <c r="E30" s="63"/>
      <c r="F30" s="63">
        <v>0</v>
      </c>
      <c r="G30" s="63">
        <v>0</v>
      </c>
      <c r="H30" s="63">
        <v>0</v>
      </c>
      <c r="I30" s="63">
        <v>0</v>
      </c>
      <c r="J30" s="63">
        <v>0</v>
      </c>
      <c r="K30" s="63">
        <f t="shared" si="2"/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f t="shared" si="3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4">
        <f t="shared" si="4"/>
        <v>0</v>
      </c>
      <c r="V30" s="64">
        <f t="shared" si="4"/>
        <v>0</v>
      </c>
      <c r="W30" s="64">
        <f t="shared" si="5"/>
        <v>0</v>
      </c>
      <c r="X30" s="63">
        <v>36080750</v>
      </c>
      <c r="Y30" s="63">
        <v>0</v>
      </c>
      <c r="Z30" s="63">
        <v>0</v>
      </c>
      <c r="AA30" s="63">
        <v>0</v>
      </c>
      <c r="AB30" s="63">
        <f t="shared" si="6"/>
        <v>36080750</v>
      </c>
      <c r="AC30" s="65">
        <v>0</v>
      </c>
      <c r="AD30" s="65">
        <v>5.9999999999999995E-4</v>
      </c>
      <c r="AE30" s="65">
        <v>0</v>
      </c>
      <c r="AF30" s="65">
        <v>0</v>
      </c>
      <c r="AG30" s="65">
        <v>0</v>
      </c>
      <c r="AH30" s="65">
        <f t="shared" si="7"/>
        <v>5.9999999999999995E-4</v>
      </c>
      <c r="AI30" s="64">
        <f t="shared" si="8"/>
        <v>0</v>
      </c>
      <c r="AJ30" s="64">
        <f t="shared" si="9"/>
        <v>21648.449999999997</v>
      </c>
      <c r="AK30" s="64">
        <f t="shared" si="10"/>
        <v>0</v>
      </c>
      <c r="AL30" s="64">
        <f t="shared" si="11"/>
        <v>0</v>
      </c>
      <c r="AM30" s="64">
        <f t="shared" si="12"/>
        <v>0</v>
      </c>
      <c r="AN30" s="64">
        <f t="shared" si="13"/>
        <v>21648.449999999997</v>
      </c>
      <c r="AO30" s="64">
        <f t="shared" si="14"/>
        <v>0</v>
      </c>
      <c r="AP30" s="64">
        <f t="shared" si="14"/>
        <v>0</v>
      </c>
      <c r="AQ30" s="64">
        <f t="shared" si="14"/>
        <v>0</v>
      </c>
      <c r="AR30" s="64">
        <f t="shared" si="14"/>
        <v>0</v>
      </c>
      <c r="AS30" s="64">
        <f t="shared" si="14"/>
        <v>0</v>
      </c>
      <c r="AT30" s="64">
        <f t="shared" si="15"/>
        <v>0</v>
      </c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f t="shared" si="16"/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f t="shared" si="17"/>
        <v>0</v>
      </c>
      <c r="BU30" s="64">
        <f t="shared" si="18"/>
        <v>0</v>
      </c>
      <c r="BV30" s="64">
        <f t="shared" si="18"/>
        <v>21648.449999999997</v>
      </c>
      <c r="BW30" s="64">
        <f t="shared" si="18"/>
        <v>0</v>
      </c>
      <c r="BX30" s="64">
        <f t="shared" si="18"/>
        <v>0</v>
      </c>
      <c r="BY30" s="64">
        <f t="shared" si="18"/>
        <v>0</v>
      </c>
      <c r="BZ30" s="64">
        <f t="shared" si="19"/>
        <v>21648.449999999997</v>
      </c>
      <c r="CA30" s="64">
        <v>0</v>
      </c>
      <c r="CB30" s="64">
        <v>21648.45</v>
      </c>
      <c r="CC30" s="64">
        <v>0</v>
      </c>
      <c r="CD30" s="64">
        <v>0</v>
      </c>
      <c r="CE30" s="64">
        <v>0</v>
      </c>
      <c r="CF30" s="64">
        <f t="shared" si="20"/>
        <v>21648.45</v>
      </c>
      <c r="CG30" s="64">
        <f t="shared" si="21"/>
        <v>0</v>
      </c>
      <c r="CH30" s="64">
        <f t="shared" si="21"/>
        <v>0</v>
      </c>
      <c r="CI30" s="64">
        <f t="shared" si="21"/>
        <v>0</v>
      </c>
      <c r="CJ30" s="64">
        <f t="shared" si="21"/>
        <v>0</v>
      </c>
      <c r="CK30" s="64">
        <f t="shared" si="21"/>
        <v>0</v>
      </c>
      <c r="CL30" s="64">
        <f t="shared" si="22"/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f t="shared" si="23"/>
        <v>0</v>
      </c>
      <c r="CR30" s="64">
        <v>0</v>
      </c>
      <c r="CS30" s="64">
        <v>21648.45</v>
      </c>
      <c r="CT30" s="64">
        <v>0</v>
      </c>
      <c r="CU30" s="64">
        <v>0</v>
      </c>
      <c r="CV30" s="64">
        <v>0</v>
      </c>
      <c r="CW30" s="64">
        <f t="shared" si="24"/>
        <v>21648.45</v>
      </c>
      <c r="CX30" s="64">
        <v>0</v>
      </c>
      <c r="CY30" s="64">
        <v>0</v>
      </c>
      <c r="CZ30" s="64">
        <v>0</v>
      </c>
      <c r="DA30" s="64">
        <v>0</v>
      </c>
      <c r="DB30" s="66"/>
      <c r="DC30" s="64">
        <v>0</v>
      </c>
      <c r="DD30" s="64">
        <v>0</v>
      </c>
      <c r="DE30" s="64">
        <v>0</v>
      </c>
      <c r="DF30" s="64">
        <v>0</v>
      </c>
      <c r="DG30" s="64">
        <f t="shared" si="25"/>
        <v>0</v>
      </c>
      <c r="DH30" s="64">
        <f t="shared" si="26"/>
        <v>21648.45</v>
      </c>
      <c r="DI30" s="67">
        <v>8.3174350000000001E-6</v>
      </c>
    </row>
    <row r="31" spans="1:113" ht="19.5" customHeight="1" x14ac:dyDescent="0.35">
      <c r="A31" s="63">
        <v>260005780</v>
      </c>
      <c r="B31" s="63" t="s">
        <v>93</v>
      </c>
      <c r="C31" s="63">
        <v>0</v>
      </c>
      <c r="D31" s="63"/>
      <c r="E31" s="63"/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f t="shared" si="2"/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f t="shared" si="3"/>
        <v>0</v>
      </c>
      <c r="R31" s="64">
        <f t="shared" si="4"/>
        <v>0</v>
      </c>
      <c r="S31" s="64">
        <f t="shared" si="4"/>
        <v>0</v>
      </c>
      <c r="T31" s="64">
        <f t="shared" si="4"/>
        <v>0</v>
      </c>
      <c r="U31" s="64">
        <f t="shared" si="4"/>
        <v>0</v>
      </c>
      <c r="V31" s="64">
        <f t="shared" si="4"/>
        <v>0</v>
      </c>
      <c r="W31" s="64">
        <f t="shared" si="5"/>
        <v>0</v>
      </c>
      <c r="X31" s="63">
        <v>57961510</v>
      </c>
      <c r="Y31" s="63">
        <v>0</v>
      </c>
      <c r="Z31" s="63">
        <v>0</v>
      </c>
      <c r="AA31" s="63">
        <v>0</v>
      </c>
      <c r="AB31" s="63">
        <f t="shared" si="6"/>
        <v>57961510</v>
      </c>
      <c r="AC31" s="65">
        <v>3.4269000000000001E-3</v>
      </c>
      <c r="AD31" s="65">
        <v>0</v>
      </c>
      <c r="AE31" s="65">
        <v>0</v>
      </c>
      <c r="AF31" s="65">
        <v>0</v>
      </c>
      <c r="AG31" s="65">
        <v>0</v>
      </c>
      <c r="AH31" s="65">
        <f t="shared" si="7"/>
        <v>3.4269000000000001E-3</v>
      </c>
      <c r="AI31" s="64">
        <f t="shared" si="8"/>
        <v>198628.29861900001</v>
      </c>
      <c r="AJ31" s="64">
        <f t="shared" si="9"/>
        <v>0</v>
      </c>
      <c r="AK31" s="64">
        <f t="shared" si="10"/>
        <v>0</v>
      </c>
      <c r="AL31" s="64">
        <f t="shared" si="11"/>
        <v>0</v>
      </c>
      <c r="AM31" s="64">
        <f t="shared" si="12"/>
        <v>0</v>
      </c>
      <c r="AN31" s="64">
        <f t="shared" si="13"/>
        <v>198628.29861900001</v>
      </c>
      <c r="AO31" s="64">
        <f t="shared" si="14"/>
        <v>0</v>
      </c>
      <c r="AP31" s="64">
        <f t="shared" si="14"/>
        <v>0</v>
      </c>
      <c r="AQ31" s="64">
        <f t="shared" si="14"/>
        <v>0</v>
      </c>
      <c r="AR31" s="64">
        <f t="shared" si="14"/>
        <v>0</v>
      </c>
      <c r="AS31" s="64">
        <f t="shared" si="14"/>
        <v>0</v>
      </c>
      <c r="AT31" s="64">
        <f t="shared" si="15"/>
        <v>0</v>
      </c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f t="shared" si="16"/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f t="shared" si="17"/>
        <v>0</v>
      </c>
      <c r="BU31" s="64">
        <f t="shared" si="18"/>
        <v>198628.29861900001</v>
      </c>
      <c r="BV31" s="64">
        <f t="shared" si="18"/>
        <v>0</v>
      </c>
      <c r="BW31" s="64">
        <f t="shared" si="18"/>
        <v>0</v>
      </c>
      <c r="BX31" s="64">
        <f t="shared" si="18"/>
        <v>0</v>
      </c>
      <c r="BY31" s="64">
        <f t="shared" si="18"/>
        <v>0</v>
      </c>
      <c r="BZ31" s="64">
        <f t="shared" si="19"/>
        <v>198628.29861900001</v>
      </c>
      <c r="CA31" s="64">
        <v>198628.29</v>
      </c>
      <c r="CB31" s="64">
        <v>0</v>
      </c>
      <c r="CC31" s="64">
        <v>0</v>
      </c>
      <c r="CD31" s="64">
        <v>0</v>
      </c>
      <c r="CE31" s="64">
        <v>0</v>
      </c>
      <c r="CF31" s="64">
        <f t="shared" si="20"/>
        <v>198628.29</v>
      </c>
      <c r="CG31" s="64">
        <f t="shared" si="21"/>
        <v>-8.6190000001806766E-3</v>
      </c>
      <c r="CH31" s="64">
        <f t="shared" si="21"/>
        <v>0</v>
      </c>
      <c r="CI31" s="64">
        <f t="shared" si="21"/>
        <v>0</v>
      </c>
      <c r="CJ31" s="64">
        <f t="shared" si="21"/>
        <v>0</v>
      </c>
      <c r="CK31" s="64">
        <f t="shared" si="21"/>
        <v>0</v>
      </c>
      <c r="CL31" s="64">
        <f t="shared" si="22"/>
        <v>-8.6190000001806766E-3</v>
      </c>
      <c r="CM31" s="64">
        <v>0</v>
      </c>
      <c r="CN31" s="64">
        <v>0</v>
      </c>
      <c r="CO31" s="64">
        <v>0</v>
      </c>
      <c r="CP31" s="64">
        <v>0</v>
      </c>
      <c r="CQ31" s="64">
        <f t="shared" si="23"/>
        <v>0</v>
      </c>
      <c r="CR31" s="64">
        <v>198628.29</v>
      </c>
      <c r="CS31" s="64">
        <v>0</v>
      </c>
      <c r="CT31" s="64">
        <v>0</v>
      </c>
      <c r="CU31" s="64">
        <v>0</v>
      </c>
      <c r="CV31" s="64">
        <v>0</v>
      </c>
      <c r="CW31" s="64">
        <f t="shared" si="24"/>
        <v>198628.29</v>
      </c>
      <c r="CX31" s="64">
        <v>0</v>
      </c>
      <c r="CY31" s="64">
        <v>0</v>
      </c>
      <c r="CZ31" s="64">
        <v>0</v>
      </c>
      <c r="DA31" s="64">
        <v>0</v>
      </c>
      <c r="DB31" s="66"/>
      <c r="DC31" s="64">
        <v>0</v>
      </c>
      <c r="DD31" s="64">
        <v>0</v>
      </c>
      <c r="DE31" s="64">
        <v>0</v>
      </c>
      <c r="DF31" s="64">
        <v>0</v>
      </c>
      <c r="DG31" s="64">
        <f t="shared" si="25"/>
        <v>0</v>
      </c>
      <c r="DH31" s="64">
        <f t="shared" si="26"/>
        <v>198628.29</v>
      </c>
      <c r="DI31" s="67">
        <v>7.6313911000000005E-5</v>
      </c>
    </row>
    <row r="32" spans="1:113" ht="19.5" customHeight="1" x14ac:dyDescent="0.35">
      <c r="A32" s="63">
        <v>260005800</v>
      </c>
      <c r="B32" s="63" t="s">
        <v>94</v>
      </c>
      <c r="C32" s="63">
        <v>0</v>
      </c>
      <c r="D32" s="63"/>
      <c r="E32" s="63"/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f t="shared" si="2"/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f t="shared" si="3"/>
        <v>0</v>
      </c>
      <c r="R32" s="64">
        <f t="shared" si="4"/>
        <v>0</v>
      </c>
      <c r="S32" s="64">
        <f t="shared" si="4"/>
        <v>0</v>
      </c>
      <c r="T32" s="64">
        <f t="shared" si="4"/>
        <v>0</v>
      </c>
      <c r="U32" s="64">
        <f t="shared" si="4"/>
        <v>0</v>
      </c>
      <c r="V32" s="64">
        <f t="shared" si="4"/>
        <v>0</v>
      </c>
      <c r="W32" s="64">
        <f t="shared" si="5"/>
        <v>0</v>
      </c>
      <c r="X32" s="63">
        <v>399277750</v>
      </c>
      <c r="Y32" s="63">
        <v>0</v>
      </c>
      <c r="Z32" s="63">
        <v>0</v>
      </c>
      <c r="AA32" s="63">
        <v>0</v>
      </c>
      <c r="AB32" s="63">
        <f t="shared" si="6"/>
        <v>399277750</v>
      </c>
      <c r="AC32" s="65">
        <v>5.7810000000000001E-4</v>
      </c>
      <c r="AD32" s="65">
        <v>0</v>
      </c>
      <c r="AE32" s="65">
        <v>0</v>
      </c>
      <c r="AF32" s="65">
        <v>0</v>
      </c>
      <c r="AG32" s="65">
        <v>0</v>
      </c>
      <c r="AH32" s="65">
        <f t="shared" si="7"/>
        <v>5.7810000000000001E-4</v>
      </c>
      <c r="AI32" s="64">
        <f t="shared" si="8"/>
        <v>230822.467275</v>
      </c>
      <c r="AJ32" s="64">
        <f t="shared" si="9"/>
        <v>0</v>
      </c>
      <c r="AK32" s="64">
        <f t="shared" si="10"/>
        <v>0</v>
      </c>
      <c r="AL32" s="64">
        <f t="shared" si="11"/>
        <v>0</v>
      </c>
      <c r="AM32" s="64">
        <f t="shared" si="12"/>
        <v>0</v>
      </c>
      <c r="AN32" s="64">
        <f t="shared" si="13"/>
        <v>230822.467275</v>
      </c>
      <c r="AO32" s="64">
        <f t="shared" si="14"/>
        <v>0</v>
      </c>
      <c r="AP32" s="64">
        <f t="shared" si="14"/>
        <v>0</v>
      </c>
      <c r="AQ32" s="64">
        <f t="shared" si="14"/>
        <v>0</v>
      </c>
      <c r="AR32" s="64">
        <f t="shared" si="14"/>
        <v>0</v>
      </c>
      <c r="AS32" s="64">
        <f t="shared" si="14"/>
        <v>0</v>
      </c>
      <c r="AT32" s="64">
        <f t="shared" si="15"/>
        <v>0</v>
      </c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f t="shared" si="16"/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f t="shared" si="17"/>
        <v>0</v>
      </c>
      <c r="BU32" s="64">
        <f t="shared" si="18"/>
        <v>230822.467275</v>
      </c>
      <c r="BV32" s="64">
        <f t="shared" si="18"/>
        <v>0</v>
      </c>
      <c r="BW32" s="64">
        <f t="shared" si="18"/>
        <v>0</v>
      </c>
      <c r="BX32" s="64">
        <f t="shared" si="18"/>
        <v>0</v>
      </c>
      <c r="BY32" s="64">
        <f t="shared" si="18"/>
        <v>0</v>
      </c>
      <c r="BZ32" s="64">
        <f t="shared" si="19"/>
        <v>230822.467275</v>
      </c>
      <c r="CA32" s="64">
        <v>230822.39</v>
      </c>
      <c r="CB32" s="64">
        <v>0</v>
      </c>
      <c r="CC32" s="64">
        <v>0</v>
      </c>
      <c r="CD32" s="64">
        <v>0</v>
      </c>
      <c r="CE32" s="64">
        <v>0</v>
      </c>
      <c r="CF32" s="64">
        <f t="shared" si="20"/>
        <v>230822.39</v>
      </c>
      <c r="CG32" s="64">
        <f t="shared" si="21"/>
        <v>-7.7274999988730997E-2</v>
      </c>
      <c r="CH32" s="64">
        <f t="shared" si="21"/>
        <v>0</v>
      </c>
      <c r="CI32" s="64">
        <f t="shared" si="21"/>
        <v>0</v>
      </c>
      <c r="CJ32" s="64">
        <f t="shared" si="21"/>
        <v>0</v>
      </c>
      <c r="CK32" s="64">
        <f t="shared" si="21"/>
        <v>0</v>
      </c>
      <c r="CL32" s="64">
        <f t="shared" si="22"/>
        <v>-7.7274999988730997E-2</v>
      </c>
      <c r="CM32" s="64">
        <v>0</v>
      </c>
      <c r="CN32" s="64">
        <v>0</v>
      </c>
      <c r="CO32" s="64">
        <v>0</v>
      </c>
      <c r="CP32" s="64">
        <v>0</v>
      </c>
      <c r="CQ32" s="64">
        <f t="shared" si="23"/>
        <v>0</v>
      </c>
      <c r="CR32" s="64">
        <v>230822.39</v>
      </c>
      <c r="CS32" s="64">
        <v>0</v>
      </c>
      <c r="CT32" s="64">
        <v>0</v>
      </c>
      <c r="CU32" s="64">
        <v>0</v>
      </c>
      <c r="CV32" s="64">
        <v>0</v>
      </c>
      <c r="CW32" s="64">
        <f t="shared" si="24"/>
        <v>230822.39</v>
      </c>
      <c r="CX32" s="64">
        <v>0</v>
      </c>
      <c r="CY32" s="64">
        <v>0</v>
      </c>
      <c r="CZ32" s="64">
        <v>0</v>
      </c>
      <c r="DA32" s="64">
        <v>1287.07</v>
      </c>
      <c r="DB32" s="66"/>
      <c r="DC32" s="64">
        <v>0</v>
      </c>
      <c r="DD32" s="64">
        <v>0</v>
      </c>
      <c r="DE32" s="64">
        <v>0</v>
      </c>
      <c r="DF32" s="64">
        <v>350.1</v>
      </c>
      <c r="DG32" s="64">
        <f t="shared" si="25"/>
        <v>1637.17</v>
      </c>
      <c r="DH32" s="64">
        <f t="shared" si="26"/>
        <v>232459.56000000003</v>
      </c>
      <c r="DI32" s="67">
        <v>8.9312041E-5</v>
      </c>
    </row>
    <row r="33" spans="1:113" ht="19.5" customHeight="1" x14ac:dyDescent="0.35">
      <c r="A33" s="63">
        <v>260005840</v>
      </c>
      <c r="B33" s="63" t="s">
        <v>95</v>
      </c>
      <c r="C33" s="63">
        <v>0</v>
      </c>
      <c r="D33" s="63"/>
      <c r="E33" s="63" t="s">
        <v>79</v>
      </c>
      <c r="F33" s="63">
        <v>0</v>
      </c>
      <c r="G33" s="63">
        <v>0</v>
      </c>
      <c r="H33" s="63">
        <v>0</v>
      </c>
      <c r="I33" s="63">
        <v>0</v>
      </c>
      <c r="J33" s="63">
        <v>89600</v>
      </c>
      <c r="K33" s="63">
        <f t="shared" si="2"/>
        <v>89600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64">
        <f t="shared" si="3"/>
        <v>0</v>
      </c>
      <c r="R33" s="64">
        <f t="shared" si="4"/>
        <v>0</v>
      </c>
      <c r="S33" s="64">
        <f t="shared" si="4"/>
        <v>0</v>
      </c>
      <c r="T33" s="64">
        <f t="shared" si="4"/>
        <v>0</v>
      </c>
      <c r="U33" s="64">
        <f t="shared" si="4"/>
        <v>0</v>
      </c>
      <c r="V33" s="64">
        <f t="shared" si="4"/>
        <v>89600</v>
      </c>
      <c r="W33" s="64">
        <f t="shared" si="5"/>
        <v>89600</v>
      </c>
      <c r="X33" s="63">
        <v>169740540</v>
      </c>
      <c r="Y33" s="63">
        <v>0</v>
      </c>
      <c r="Z33" s="63">
        <v>0</v>
      </c>
      <c r="AA33" s="63">
        <v>0</v>
      </c>
      <c r="AB33" s="63">
        <f t="shared" si="6"/>
        <v>169740540</v>
      </c>
      <c r="AC33" s="65">
        <v>2.4230000000000001E-4</v>
      </c>
      <c r="AD33" s="65">
        <v>0</v>
      </c>
      <c r="AE33" s="65">
        <v>0</v>
      </c>
      <c r="AF33" s="65">
        <v>0</v>
      </c>
      <c r="AG33" s="65">
        <v>5.2780000000000004E-4</v>
      </c>
      <c r="AH33" s="65">
        <f t="shared" si="7"/>
        <v>7.7010000000000002E-4</v>
      </c>
      <c r="AI33" s="64">
        <f t="shared" si="8"/>
        <v>41128.132841999999</v>
      </c>
      <c r="AJ33" s="64">
        <f t="shared" si="9"/>
        <v>0</v>
      </c>
      <c r="AK33" s="64">
        <f t="shared" si="10"/>
        <v>0</v>
      </c>
      <c r="AL33" s="64">
        <f t="shared" si="11"/>
        <v>0</v>
      </c>
      <c r="AM33" s="64">
        <f t="shared" si="12"/>
        <v>89589.057012000005</v>
      </c>
      <c r="AN33" s="64">
        <f t="shared" si="13"/>
        <v>130717.189854</v>
      </c>
      <c r="AO33" s="64">
        <f t="shared" si="14"/>
        <v>0</v>
      </c>
      <c r="AP33" s="64">
        <f t="shared" si="14"/>
        <v>0</v>
      </c>
      <c r="AQ33" s="64">
        <f t="shared" si="14"/>
        <v>0</v>
      </c>
      <c r="AR33" s="64">
        <f t="shared" si="14"/>
        <v>0</v>
      </c>
      <c r="AS33" s="64">
        <f t="shared" si="14"/>
        <v>10.942987999995239</v>
      </c>
      <c r="AT33" s="64">
        <f t="shared" si="15"/>
        <v>10.942987999995239</v>
      </c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4">
        <v>0</v>
      </c>
      <c r="BJ33" s="64">
        <v>0</v>
      </c>
      <c r="BK33" s="64">
        <v>0</v>
      </c>
      <c r="BL33" s="64">
        <v>0</v>
      </c>
      <c r="BM33" s="64">
        <v>0</v>
      </c>
      <c r="BN33" s="64">
        <f t="shared" si="16"/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f t="shared" si="17"/>
        <v>0</v>
      </c>
      <c r="BU33" s="64">
        <f t="shared" si="18"/>
        <v>41128.132841999999</v>
      </c>
      <c r="BV33" s="64">
        <f t="shared" si="18"/>
        <v>0</v>
      </c>
      <c r="BW33" s="64">
        <f t="shared" si="18"/>
        <v>0</v>
      </c>
      <c r="BX33" s="64">
        <f t="shared" si="18"/>
        <v>0</v>
      </c>
      <c r="BY33" s="64">
        <f t="shared" si="18"/>
        <v>89589.057012000005</v>
      </c>
      <c r="BZ33" s="64">
        <f t="shared" si="19"/>
        <v>130717.189854</v>
      </c>
      <c r="CA33" s="64">
        <v>41128.17</v>
      </c>
      <c r="CB33" s="64">
        <v>0</v>
      </c>
      <c r="CC33" s="64">
        <v>0</v>
      </c>
      <c r="CD33" s="64">
        <v>0</v>
      </c>
      <c r="CE33" s="64">
        <v>89589.23</v>
      </c>
      <c r="CF33" s="64">
        <f t="shared" si="20"/>
        <v>130717.4</v>
      </c>
      <c r="CG33" s="64">
        <f t="shared" si="21"/>
        <v>3.7157999999180902E-2</v>
      </c>
      <c r="CH33" s="64">
        <f t="shared" si="21"/>
        <v>0</v>
      </c>
      <c r="CI33" s="64">
        <f t="shared" si="21"/>
        <v>0</v>
      </c>
      <c r="CJ33" s="64">
        <f t="shared" si="21"/>
        <v>0</v>
      </c>
      <c r="CK33" s="64">
        <f t="shared" si="21"/>
        <v>0.17298799999116454</v>
      </c>
      <c r="CL33" s="64">
        <f t="shared" si="22"/>
        <v>0.21014599999034544</v>
      </c>
      <c r="CM33" s="64">
        <v>0</v>
      </c>
      <c r="CN33" s="64">
        <v>0</v>
      </c>
      <c r="CO33" s="64">
        <v>0</v>
      </c>
      <c r="CP33" s="64">
        <v>0</v>
      </c>
      <c r="CQ33" s="64">
        <f t="shared" si="23"/>
        <v>0</v>
      </c>
      <c r="CR33" s="64">
        <v>41128.17</v>
      </c>
      <c r="CS33" s="64">
        <v>0</v>
      </c>
      <c r="CT33" s="64">
        <v>0</v>
      </c>
      <c r="CU33" s="64">
        <v>0</v>
      </c>
      <c r="CV33" s="64">
        <v>89589.23</v>
      </c>
      <c r="CW33" s="64">
        <f t="shared" si="24"/>
        <v>130717.4</v>
      </c>
      <c r="CX33" s="64">
        <v>0</v>
      </c>
      <c r="CY33" s="64">
        <v>0</v>
      </c>
      <c r="CZ33" s="64">
        <v>0</v>
      </c>
      <c r="DA33" s="64">
        <v>607.01</v>
      </c>
      <c r="DB33" s="66"/>
      <c r="DC33" s="64">
        <v>0</v>
      </c>
      <c r="DD33" s="64">
        <v>0</v>
      </c>
      <c r="DE33" s="64">
        <v>0</v>
      </c>
      <c r="DF33" s="64">
        <v>0</v>
      </c>
      <c r="DG33" s="64">
        <f t="shared" si="25"/>
        <v>607.01</v>
      </c>
      <c r="DH33" s="64">
        <f t="shared" si="26"/>
        <v>131324.41</v>
      </c>
      <c r="DI33" s="67">
        <v>5.0455448000000003E-5</v>
      </c>
    </row>
    <row r="34" spans="1:113" ht="19.5" customHeight="1" x14ac:dyDescent="0.35">
      <c r="A34" s="63">
        <v>260005850</v>
      </c>
      <c r="B34" s="63" t="s">
        <v>96</v>
      </c>
      <c r="C34" s="63" t="s">
        <v>87</v>
      </c>
      <c r="D34" s="63"/>
      <c r="E34" s="63"/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f t="shared" si="2"/>
        <v>0</v>
      </c>
      <c r="L34" s="64">
        <v>0</v>
      </c>
      <c r="M34" s="64">
        <v>0</v>
      </c>
      <c r="N34" s="64">
        <v>0</v>
      </c>
      <c r="O34" s="64">
        <v>0</v>
      </c>
      <c r="P34" s="64">
        <v>0</v>
      </c>
      <c r="Q34" s="64">
        <f t="shared" si="3"/>
        <v>0</v>
      </c>
      <c r="R34" s="64">
        <f t="shared" si="4"/>
        <v>0</v>
      </c>
      <c r="S34" s="64">
        <f t="shared" si="4"/>
        <v>0</v>
      </c>
      <c r="T34" s="64">
        <f t="shared" si="4"/>
        <v>0</v>
      </c>
      <c r="U34" s="64">
        <f t="shared" si="4"/>
        <v>0</v>
      </c>
      <c r="V34" s="64">
        <f t="shared" si="4"/>
        <v>0</v>
      </c>
      <c r="W34" s="64">
        <f t="shared" si="5"/>
        <v>0</v>
      </c>
      <c r="X34" s="63">
        <v>699959250</v>
      </c>
      <c r="Y34" s="63">
        <v>0</v>
      </c>
      <c r="Z34" s="63">
        <v>0</v>
      </c>
      <c r="AA34" s="63">
        <v>0</v>
      </c>
      <c r="AB34" s="63">
        <f t="shared" si="6"/>
        <v>699959250</v>
      </c>
      <c r="AC34" s="65">
        <v>0</v>
      </c>
      <c r="AD34" s="65">
        <v>0</v>
      </c>
      <c r="AE34" s="65">
        <v>0</v>
      </c>
      <c r="AF34" s="65">
        <v>0</v>
      </c>
      <c r="AG34" s="65">
        <v>0</v>
      </c>
      <c r="AH34" s="65">
        <f t="shared" si="7"/>
        <v>0</v>
      </c>
      <c r="AI34" s="64">
        <f t="shared" si="8"/>
        <v>0</v>
      </c>
      <c r="AJ34" s="64">
        <f t="shared" si="9"/>
        <v>0</v>
      </c>
      <c r="AK34" s="64">
        <f t="shared" si="10"/>
        <v>0</v>
      </c>
      <c r="AL34" s="64">
        <f t="shared" si="11"/>
        <v>0</v>
      </c>
      <c r="AM34" s="64">
        <f t="shared" si="12"/>
        <v>0</v>
      </c>
      <c r="AN34" s="64">
        <f t="shared" si="13"/>
        <v>0</v>
      </c>
      <c r="AO34" s="64">
        <f t="shared" si="14"/>
        <v>0</v>
      </c>
      <c r="AP34" s="64">
        <f t="shared" si="14"/>
        <v>0</v>
      </c>
      <c r="AQ34" s="64">
        <f t="shared" si="14"/>
        <v>0</v>
      </c>
      <c r="AR34" s="64">
        <f t="shared" si="14"/>
        <v>0</v>
      </c>
      <c r="AS34" s="64">
        <f t="shared" si="14"/>
        <v>0</v>
      </c>
      <c r="AT34" s="64">
        <f t="shared" si="15"/>
        <v>0</v>
      </c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f t="shared" si="16"/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f t="shared" si="17"/>
        <v>0</v>
      </c>
      <c r="BU34" s="64">
        <f t="shared" si="18"/>
        <v>0</v>
      </c>
      <c r="BV34" s="64">
        <f t="shared" si="18"/>
        <v>0</v>
      </c>
      <c r="BW34" s="64">
        <f t="shared" si="18"/>
        <v>0</v>
      </c>
      <c r="BX34" s="64">
        <f t="shared" si="18"/>
        <v>0</v>
      </c>
      <c r="BY34" s="64">
        <f t="shared" si="18"/>
        <v>0</v>
      </c>
      <c r="BZ34" s="64">
        <f t="shared" si="19"/>
        <v>0</v>
      </c>
      <c r="CA34" s="64">
        <v>0</v>
      </c>
      <c r="CB34" s="64">
        <v>0</v>
      </c>
      <c r="CC34" s="64">
        <v>0</v>
      </c>
      <c r="CD34" s="64">
        <v>0</v>
      </c>
      <c r="CE34" s="64">
        <v>0</v>
      </c>
      <c r="CF34" s="64">
        <f t="shared" si="20"/>
        <v>0</v>
      </c>
      <c r="CG34" s="64">
        <f t="shared" si="21"/>
        <v>0</v>
      </c>
      <c r="CH34" s="64">
        <f t="shared" si="21"/>
        <v>0</v>
      </c>
      <c r="CI34" s="64">
        <f t="shared" si="21"/>
        <v>0</v>
      </c>
      <c r="CJ34" s="64">
        <f t="shared" si="21"/>
        <v>0</v>
      </c>
      <c r="CK34" s="64">
        <f t="shared" si="21"/>
        <v>0</v>
      </c>
      <c r="CL34" s="64">
        <f t="shared" si="22"/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f t="shared" si="23"/>
        <v>0</v>
      </c>
      <c r="CR34" s="64">
        <v>0</v>
      </c>
      <c r="CS34" s="64">
        <v>0</v>
      </c>
      <c r="CT34" s="64">
        <v>0</v>
      </c>
      <c r="CU34" s="64">
        <v>0</v>
      </c>
      <c r="CV34" s="64">
        <v>0</v>
      </c>
      <c r="CW34" s="64">
        <f t="shared" si="24"/>
        <v>0</v>
      </c>
      <c r="CX34" s="64">
        <v>0</v>
      </c>
      <c r="CY34" s="64">
        <v>0</v>
      </c>
      <c r="CZ34" s="64">
        <v>0</v>
      </c>
      <c r="DA34" s="64">
        <v>0</v>
      </c>
      <c r="DB34" s="66"/>
      <c r="DC34" s="64">
        <v>0</v>
      </c>
      <c r="DD34" s="64">
        <v>0</v>
      </c>
      <c r="DE34" s="64">
        <v>0</v>
      </c>
      <c r="DF34" s="64">
        <v>0</v>
      </c>
      <c r="DG34" s="64">
        <f t="shared" si="25"/>
        <v>0</v>
      </c>
      <c r="DH34" s="64">
        <f t="shared" si="26"/>
        <v>0</v>
      </c>
      <c r="DI34" s="67">
        <v>0</v>
      </c>
    </row>
    <row r="35" spans="1:113" ht="19.5" customHeight="1" x14ac:dyDescent="0.35">
      <c r="A35" s="63">
        <v>260005870</v>
      </c>
      <c r="B35" s="63" t="s">
        <v>97</v>
      </c>
      <c r="C35" s="63" t="s">
        <v>87</v>
      </c>
      <c r="D35" s="63"/>
      <c r="E35" s="63"/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f t="shared" si="2"/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f t="shared" si="3"/>
        <v>0</v>
      </c>
      <c r="R35" s="64">
        <f t="shared" si="4"/>
        <v>0</v>
      </c>
      <c r="S35" s="64">
        <f t="shared" si="4"/>
        <v>0</v>
      </c>
      <c r="T35" s="64">
        <f t="shared" si="4"/>
        <v>0</v>
      </c>
      <c r="U35" s="64">
        <f t="shared" si="4"/>
        <v>0</v>
      </c>
      <c r="V35" s="64">
        <f t="shared" si="4"/>
        <v>0</v>
      </c>
      <c r="W35" s="64">
        <f t="shared" si="5"/>
        <v>0</v>
      </c>
      <c r="X35" s="63">
        <v>204039030</v>
      </c>
      <c r="Y35" s="63">
        <v>0</v>
      </c>
      <c r="Z35" s="63">
        <v>0</v>
      </c>
      <c r="AA35" s="63">
        <v>0</v>
      </c>
      <c r="AB35" s="63">
        <f t="shared" si="6"/>
        <v>204039030</v>
      </c>
      <c r="AC35" s="65">
        <v>0</v>
      </c>
      <c r="AD35" s="65">
        <v>0</v>
      </c>
      <c r="AE35" s="65">
        <v>0</v>
      </c>
      <c r="AF35" s="65">
        <v>0</v>
      </c>
      <c r="AG35" s="65">
        <v>0</v>
      </c>
      <c r="AH35" s="65">
        <f t="shared" si="7"/>
        <v>0</v>
      </c>
      <c r="AI35" s="64">
        <f t="shared" si="8"/>
        <v>0</v>
      </c>
      <c r="AJ35" s="64">
        <f t="shared" si="9"/>
        <v>0</v>
      </c>
      <c r="AK35" s="64">
        <f t="shared" si="10"/>
        <v>0</v>
      </c>
      <c r="AL35" s="64">
        <f t="shared" si="11"/>
        <v>0</v>
      </c>
      <c r="AM35" s="64">
        <f t="shared" si="12"/>
        <v>0</v>
      </c>
      <c r="AN35" s="64">
        <f t="shared" si="13"/>
        <v>0</v>
      </c>
      <c r="AO35" s="64">
        <f t="shared" si="14"/>
        <v>0</v>
      </c>
      <c r="AP35" s="64">
        <f t="shared" si="14"/>
        <v>0</v>
      </c>
      <c r="AQ35" s="64">
        <f t="shared" si="14"/>
        <v>0</v>
      </c>
      <c r="AR35" s="64">
        <f t="shared" si="14"/>
        <v>0</v>
      </c>
      <c r="AS35" s="64">
        <f t="shared" si="14"/>
        <v>0</v>
      </c>
      <c r="AT35" s="64">
        <f t="shared" si="15"/>
        <v>0</v>
      </c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4">
        <v>0</v>
      </c>
      <c r="BJ35" s="64">
        <v>0</v>
      </c>
      <c r="BK35" s="64">
        <v>0</v>
      </c>
      <c r="BL35" s="64">
        <v>0</v>
      </c>
      <c r="BM35" s="64">
        <v>0</v>
      </c>
      <c r="BN35" s="64">
        <f t="shared" si="16"/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f t="shared" si="17"/>
        <v>0</v>
      </c>
      <c r="BU35" s="64">
        <f t="shared" si="18"/>
        <v>0</v>
      </c>
      <c r="BV35" s="64">
        <f t="shared" si="18"/>
        <v>0</v>
      </c>
      <c r="BW35" s="64">
        <f t="shared" si="18"/>
        <v>0</v>
      </c>
      <c r="BX35" s="64">
        <f t="shared" si="18"/>
        <v>0</v>
      </c>
      <c r="BY35" s="64">
        <f t="shared" si="18"/>
        <v>0</v>
      </c>
      <c r="BZ35" s="64">
        <f t="shared" si="19"/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f t="shared" si="20"/>
        <v>0</v>
      </c>
      <c r="CG35" s="64">
        <f t="shared" si="21"/>
        <v>0</v>
      </c>
      <c r="CH35" s="64">
        <f t="shared" si="21"/>
        <v>0</v>
      </c>
      <c r="CI35" s="64">
        <f t="shared" si="21"/>
        <v>0</v>
      </c>
      <c r="CJ35" s="64">
        <f t="shared" si="21"/>
        <v>0</v>
      </c>
      <c r="CK35" s="64">
        <f t="shared" si="21"/>
        <v>0</v>
      </c>
      <c r="CL35" s="64">
        <f t="shared" si="22"/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f t="shared" si="23"/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f t="shared" si="24"/>
        <v>0</v>
      </c>
      <c r="CX35" s="64">
        <v>0</v>
      </c>
      <c r="CY35" s="64">
        <v>0</v>
      </c>
      <c r="CZ35" s="64">
        <v>0</v>
      </c>
      <c r="DA35" s="64">
        <v>0</v>
      </c>
      <c r="DB35" s="66"/>
      <c r="DC35" s="64">
        <v>0</v>
      </c>
      <c r="DD35" s="64">
        <v>0</v>
      </c>
      <c r="DE35" s="64">
        <v>0</v>
      </c>
      <c r="DF35" s="64">
        <v>0</v>
      </c>
      <c r="DG35" s="64">
        <f t="shared" si="25"/>
        <v>0</v>
      </c>
      <c r="DH35" s="64">
        <f t="shared" si="26"/>
        <v>0</v>
      </c>
      <c r="DI35" s="67">
        <v>0</v>
      </c>
    </row>
    <row r="36" spans="1:113" ht="19.5" customHeight="1" x14ac:dyDescent="0.35">
      <c r="A36" s="63">
        <v>260005900</v>
      </c>
      <c r="B36" s="63" t="s">
        <v>98</v>
      </c>
      <c r="C36" s="63">
        <v>0</v>
      </c>
      <c r="D36" s="63"/>
      <c r="E36" s="63"/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f t="shared" si="2"/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f t="shared" si="3"/>
        <v>0</v>
      </c>
      <c r="R36" s="64">
        <f t="shared" si="4"/>
        <v>0</v>
      </c>
      <c r="S36" s="64">
        <f t="shared" si="4"/>
        <v>0</v>
      </c>
      <c r="T36" s="64">
        <f t="shared" si="4"/>
        <v>0</v>
      </c>
      <c r="U36" s="64">
        <f t="shared" si="4"/>
        <v>0</v>
      </c>
      <c r="V36" s="64">
        <f t="shared" si="4"/>
        <v>0</v>
      </c>
      <c r="W36" s="64">
        <f t="shared" si="5"/>
        <v>0</v>
      </c>
      <c r="X36" s="63">
        <v>225590</v>
      </c>
      <c r="Y36" s="63">
        <v>0</v>
      </c>
      <c r="Z36" s="63">
        <v>0</v>
      </c>
      <c r="AA36" s="63">
        <v>122416</v>
      </c>
      <c r="AB36" s="63">
        <f t="shared" si="6"/>
        <v>103174</v>
      </c>
      <c r="AC36" s="65">
        <v>0</v>
      </c>
      <c r="AD36" s="65">
        <v>0</v>
      </c>
      <c r="AE36" s="65">
        <v>0</v>
      </c>
      <c r="AF36" s="65">
        <v>0</v>
      </c>
      <c r="AG36" s="65">
        <v>0</v>
      </c>
      <c r="AH36" s="65">
        <f t="shared" si="7"/>
        <v>0</v>
      </c>
      <c r="AI36" s="64">
        <f t="shared" si="8"/>
        <v>0</v>
      </c>
      <c r="AJ36" s="64">
        <f t="shared" si="9"/>
        <v>0</v>
      </c>
      <c r="AK36" s="64">
        <f t="shared" si="10"/>
        <v>0</v>
      </c>
      <c r="AL36" s="64">
        <f t="shared" si="11"/>
        <v>0</v>
      </c>
      <c r="AM36" s="64">
        <f t="shared" si="12"/>
        <v>0</v>
      </c>
      <c r="AN36" s="64">
        <f t="shared" si="13"/>
        <v>0</v>
      </c>
      <c r="AO36" s="64">
        <f t="shared" si="14"/>
        <v>0</v>
      </c>
      <c r="AP36" s="64">
        <f t="shared" si="14"/>
        <v>0</v>
      </c>
      <c r="AQ36" s="64">
        <f t="shared" si="14"/>
        <v>0</v>
      </c>
      <c r="AR36" s="64">
        <f t="shared" si="14"/>
        <v>0</v>
      </c>
      <c r="AS36" s="64">
        <f t="shared" si="14"/>
        <v>0</v>
      </c>
      <c r="AT36" s="64">
        <f t="shared" si="15"/>
        <v>0</v>
      </c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f t="shared" si="16"/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f t="shared" si="17"/>
        <v>0</v>
      </c>
      <c r="BU36" s="64">
        <f t="shared" si="18"/>
        <v>0</v>
      </c>
      <c r="BV36" s="64">
        <f t="shared" si="18"/>
        <v>0</v>
      </c>
      <c r="BW36" s="64">
        <f t="shared" si="18"/>
        <v>0</v>
      </c>
      <c r="BX36" s="64">
        <f t="shared" si="18"/>
        <v>0</v>
      </c>
      <c r="BY36" s="64">
        <f t="shared" si="18"/>
        <v>0</v>
      </c>
      <c r="BZ36" s="64">
        <f t="shared" si="19"/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f t="shared" si="20"/>
        <v>0</v>
      </c>
      <c r="CG36" s="64">
        <f t="shared" si="21"/>
        <v>0</v>
      </c>
      <c r="CH36" s="64">
        <f t="shared" si="21"/>
        <v>0</v>
      </c>
      <c r="CI36" s="64">
        <f t="shared" si="21"/>
        <v>0</v>
      </c>
      <c r="CJ36" s="64">
        <f t="shared" si="21"/>
        <v>0</v>
      </c>
      <c r="CK36" s="64">
        <f t="shared" si="21"/>
        <v>0</v>
      </c>
      <c r="CL36" s="64">
        <f t="shared" si="22"/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f t="shared" si="23"/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f t="shared" si="24"/>
        <v>0</v>
      </c>
      <c r="CX36" s="64">
        <v>0</v>
      </c>
      <c r="CY36" s="64">
        <v>0</v>
      </c>
      <c r="CZ36" s="64">
        <v>0</v>
      </c>
      <c r="DA36" s="64">
        <v>0</v>
      </c>
      <c r="DB36" s="66"/>
      <c r="DC36" s="64">
        <v>0</v>
      </c>
      <c r="DD36" s="64">
        <v>0</v>
      </c>
      <c r="DE36" s="64">
        <v>0</v>
      </c>
      <c r="DF36" s="64">
        <v>0</v>
      </c>
      <c r="DG36" s="64">
        <f t="shared" si="25"/>
        <v>0</v>
      </c>
      <c r="DH36" s="64">
        <f t="shared" si="26"/>
        <v>0</v>
      </c>
      <c r="DI36" s="67">
        <v>0</v>
      </c>
    </row>
    <row r="37" spans="1:113" ht="19.5" customHeight="1" x14ac:dyDescent="0.35">
      <c r="A37" s="63">
        <v>260005930</v>
      </c>
      <c r="B37" s="63" t="s">
        <v>99</v>
      </c>
      <c r="C37" s="63">
        <v>0</v>
      </c>
      <c r="D37" s="63"/>
      <c r="E37" s="63"/>
      <c r="F37" s="63">
        <v>400000</v>
      </c>
      <c r="G37" s="63">
        <v>0</v>
      </c>
      <c r="H37" s="63">
        <v>0</v>
      </c>
      <c r="I37" s="63">
        <v>0</v>
      </c>
      <c r="J37" s="63">
        <v>0</v>
      </c>
      <c r="K37" s="63">
        <f t="shared" si="2"/>
        <v>400000</v>
      </c>
      <c r="L37" s="64">
        <v>0</v>
      </c>
      <c r="M37" s="64">
        <v>0</v>
      </c>
      <c r="N37" s="64">
        <v>0</v>
      </c>
      <c r="O37" s="64">
        <v>0</v>
      </c>
      <c r="P37" s="64">
        <v>0</v>
      </c>
      <c r="Q37" s="64">
        <f t="shared" si="3"/>
        <v>0</v>
      </c>
      <c r="R37" s="64">
        <f t="shared" si="4"/>
        <v>400000</v>
      </c>
      <c r="S37" s="64">
        <f t="shared" si="4"/>
        <v>0</v>
      </c>
      <c r="T37" s="64">
        <f t="shared" si="4"/>
        <v>0</v>
      </c>
      <c r="U37" s="64">
        <f t="shared" si="4"/>
        <v>0</v>
      </c>
      <c r="V37" s="64">
        <f t="shared" si="4"/>
        <v>0</v>
      </c>
      <c r="W37" s="64">
        <f t="shared" si="5"/>
        <v>400000</v>
      </c>
      <c r="X37" s="63">
        <v>289597140</v>
      </c>
      <c r="Y37" s="63">
        <v>0</v>
      </c>
      <c r="Z37" s="63">
        <v>0</v>
      </c>
      <c r="AA37" s="63">
        <v>0</v>
      </c>
      <c r="AB37" s="63">
        <f t="shared" si="6"/>
        <v>289597140</v>
      </c>
      <c r="AC37" s="65">
        <v>1.3812E-3</v>
      </c>
      <c r="AD37" s="65">
        <v>0</v>
      </c>
      <c r="AE37" s="65">
        <v>0</v>
      </c>
      <c r="AF37" s="65">
        <v>0</v>
      </c>
      <c r="AG37" s="65">
        <v>0</v>
      </c>
      <c r="AH37" s="65">
        <f t="shared" si="7"/>
        <v>1.3812E-3</v>
      </c>
      <c r="AI37" s="64">
        <f t="shared" si="8"/>
        <v>399991.56976799999</v>
      </c>
      <c r="AJ37" s="64">
        <f t="shared" si="9"/>
        <v>0</v>
      </c>
      <c r="AK37" s="64">
        <f t="shared" si="10"/>
        <v>0</v>
      </c>
      <c r="AL37" s="64">
        <f t="shared" si="11"/>
        <v>0</v>
      </c>
      <c r="AM37" s="64">
        <f t="shared" si="12"/>
        <v>0</v>
      </c>
      <c r="AN37" s="64">
        <f t="shared" si="13"/>
        <v>399991.56976799999</v>
      </c>
      <c r="AO37" s="64">
        <f t="shared" si="14"/>
        <v>8.4302320000133477</v>
      </c>
      <c r="AP37" s="64">
        <f t="shared" si="14"/>
        <v>0</v>
      </c>
      <c r="AQ37" s="64">
        <f t="shared" si="14"/>
        <v>0</v>
      </c>
      <c r="AR37" s="64">
        <f t="shared" si="14"/>
        <v>0</v>
      </c>
      <c r="AS37" s="64">
        <f t="shared" si="14"/>
        <v>0</v>
      </c>
      <c r="AT37" s="64">
        <f t="shared" si="15"/>
        <v>8.4302320000133477</v>
      </c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4">
        <v>0</v>
      </c>
      <c r="BJ37" s="64">
        <v>0</v>
      </c>
      <c r="BK37" s="64">
        <v>0</v>
      </c>
      <c r="BL37" s="64">
        <v>0</v>
      </c>
      <c r="BM37" s="64">
        <v>0</v>
      </c>
      <c r="BN37" s="64">
        <f t="shared" si="16"/>
        <v>0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f t="shared" si="17"/>
        <v>0</v>
      </c>
      <c r="BU37" s="64">
        <f t="shared" si="18"/>
        <v>399991.56976799999</v>
      </c>
      <c r="BV37" s="64">
        <f t="shared" si="18"/>
        <v>0</v>
      </c>
      <c r="BW37" s="64">
        <f t="shared" si="18"/>
        <v>0</v>
      </c>
      <c r="BX37" s="64">
        <f t="shared" si="18"/>
        <v>0</v>
      </c>
      <c r="BY37" s="64">
        <f t="shared" si="18"/>
        <v>0</v>
      </c>
      <c r="BZ37" s="64">
        <f t="shared" si="19"/>
        <v>399991.56976799999</v>
      </c>
      <c r="CA37" s="64">
        <v>399991.57</v>
      </c>
      <c r="CB37" s="64">
        <v>0</v>
      </c>
      <c r="CC37" s="64">
        <v>0</v>
      </c>
      <c r="CD37" s="64">
        <v>0</v>
      </c>
      <c r="CE37" s="64">
        <v>0</v>
      </c>
      <c r="CF37" s="64">
        <f t="shared" si="20"/>
        <v>399991.57</v>
      </c>
      <c r="CG37" s="64">
        <f t="shared" si="21"/>
        <v>2.3200002033263445E-4</v>
      </c>
      <c r="CH37" s="64">
        <f t="shared" si="21"/>
        <v>0</v>
      </c>
      <c r="CI37" s="64">
        <f t="shared" si="21"/>
        <v>0</v>
      </c>
      <c r="CJ37" s="64">
        <f t="shared" si="21"/>
        <v>0</v>
      </c>
      <c r="CK37" s="64">
        <f t="shared" si="21"/>
        <v>0</v>
      </c>
      <c r="CL37" s="64">
        <f t="shared" si="22"/>
        <v>2.3200002033263445E-4</v>
      </c>
      <c r="CM37" s="64">
        <v>0</v>
      </c>
      <c r="CN37" s="64">
        <v>0</v>
      </c>
      <c r="CO37" s="64">
        <v>0</v>
      </c>
      <c r="CP37" s="64">
        <v>0</v>
      </c>
      <c r="CQ37" s="64">
        <f t="shared" si="23"/>
        <v>0</v>
      </c>
      <c r="CR37" s="64">
        <v>399991.57</v>
      </c>
      <c r="CS37" s="64">
        <v>0</v>
      </c>
      <c r="CT37" s="64">
        <v>0</v>
      </c>
      <c r="CU37" s="64">
        <v>0</v>
      </c>
      <c r="CV37" s="64">
        <v>0</v>
      </c>
      <c r="CW37" s="64">
        <f t="shared" si="24"/>
        <v>399991.57</v>
      </c>
      <c r="CX37" s="64">
        <v>0</v>
      </c>
      <c r="CY37" s="64">
        <v>0</v>
      </c>
      <c r="CZ37" s="64">
        <v>0</v>
      </c>
      <c r="DA37" s="64">
        <v>0</v>
      </c>
      <c r="DB37" s="66"/>
      <c r="DC37" s="64">
        <v>0</v>
      </c>
      <c r="DD37" s="64">
        <v>0</v>
      </c>
      <c r="DE37" s="64">
        <v>0</v>
      </c>
      <c r="DF37" s="64">
        <v>0</v>
      </c>
      <c r="DG37" s="64">
        <f t="shared" si="25"/>
        <v>0</v>
      </c>
      <c r="DH37" s="64">
        <f t="shared" si="26"/>
        <v>399991.57</v>
      </c>
      <c r="DI37" s="67">
        <v>1.53678617E-4</v>
      </c>
    </row>
    <row r="38" spans="1:113" ht="19.5" customHeight="1" x14ac:dyDescent="0.35">
      <c r="A38" s="63">
        <v>260006170</v>
      </c>
      <c r="B38" s="63" t="s">
        <v>100</v>
      </c>
      <c r="C38" s="63" t="s">
        <v>101</v>
      </c>
      <c r="D38" s="63"/>
      <c r="E38" s="63"/>
      <c r="F38" s="63">
        <v>0</v>
      </c>
      <c r="G38" s="63">
        <v>0</v>
      </c>
      <c r="H38" s="63">
        <v>0</v>
      </c>
      <c r="I38" s="63">
        <v>0</v>
      </c>
      <c r="J38" s="63">
        <v>0</v>
      </c>
      <c r="K38" s="63">
        <f t="shared" si="2"/>
        <v>0</v>
      </c>
      <c r="L38" s="64">
        <v>0</v>
      </c>
      <c r="M38" s="64">
        <v>0</v>
      </c>
      <c r="N38" s="64">
        <v>0</v>
      </c>
      <c r="O38" s="64">
        <v>0</v>
      </c>
      <c r="P38" s="64">
        <v>0</v>
      </c>
      <c r="Q38" s="64">
        <f t="shared" si="3"/>
        <v>0</v>
      </c>
      <c r="R38" s="64">
        <f t="shared" si="4"/>
        <v>0</v>
      </c>
      <c r="S38" s="64">
        <f t="shared" si="4"/>
        <v>0</v>
      </c>
      <c r="T38" s="64">
        <f t="shared" si="4"/>
        <v>0</v>
      </c>
      <c r="U38" s="64">
        <f t="shared" si="4"/>
        <v>0</v>
      </c>
      <c r="V38" s="64">
        <f t="shared" si="4"/>
        <v>0</v>
      </c>
      <c r="W38" s="64">
        <f t="shared" si="5"/>
        <v>0</v>
      </c>
      <c r="X38" s="63">
        <v>39707360</v>
      </c>
      <c r="Y38" s="63">
        <v>0</v>
      </c>
      <c r="Z38" s="63">
        <v>0</v>
      </c>
      <c r="AA38" s="63">
        <v>0</v>
      </c>
      <c r="AB38" s="63">
        <f t="shared" si="6"/>
        <v>39707360</v>
      </c>
      <c r="AC38" s="65">
        <v>0</v>
      </c>
      <c r="AD38" s="65">
        <v>0</v>
      </c>
      <c r="AE38" s="65">
        <v>0</v>
      </c>
      <c r="AF38" s="65">
        <v>0</v>
      </c>
      <c r="AG38" s="65">
        <v>0</v>
      </c>
      <c r="AH38" s="65">
        <f t="shared" si="7"/>
        <v>0</v>
      </c>
      <c r="AI38" s="64">
        <f t="shared" si="8"/>
        <v>0</v>
      </c>
      <c r="AJ38" s="64">
        <f t="shared" si="9"/>
        <v>0</v>
      </c>
      <c r="AK38" s="64">
        <f t="shared" si="10"/>
        <v>0</v>
      </c>
      <c r="AL38" s="64">
        <f t="shared" si="11"/>
        <v>0</v>
      </c>
      <c r="AM38" s="64">
        <f t="shared" si="12"/>
        <v>0</v>
      </c>
      <c r="AN38" s="64">
        <f t="shared" si="13"/>
        <v>0</v>
      </c>
      <c r="AO38" s="64">
        <f t="shared" si="14"/>
        <v>0</v>
      </c>
      <c r="AP38" s="64">
        <f t="shared" si="14"/>
        <v>0</v>
      </c>
      <c r="AQ38" s="64">
        <f t="shared" si="14"/>
        <v>0</v>
      </c>
      <c r="AR38" s="64">
        <f t="shared" si="14"/>
        <v>0</v>
      </c>
      <c r="AS38" s="64">
        <f t="shared" si="14"/>
        <v>0</v>
      </c>
      <c r="AT38" s="64">
        <f t="shared" si="15"/>
        <v>0</v>
      </c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f t="shared" si="16"/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f t="shared" si="17"/>
        <v>0</v>
      </c>
      <c r="BU38" s="64">
        <f t="shared" si="18"/>
        <v>0</v>
      </c>
      <c r="BV38" s="64">
        <f t="shared" si="18"/>
        <v>0</v>
      </c>
      <c r="BW38" s="64">
        <f t="shared" si="18"/>
        <v>0</v>
      </c>
      <c r="BX38" s="64">
        <f t="shared" si="18"/>
        <v>0</v>
      </c>
      <c r="BY38" s="64">
        <f t="shared" si="18"/>
        <v>0</v>
      </c>
      <c r="BZ38" s="64">
        <f t="shared" si="19"/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f t="shared" si="20"/>
        <v>0</v>
      </c>
      <c r="CG38" s="64">
        <f t="shared" si="21"/>
        <v>0</v>
      </c>
      <c r="CH38" s="64">
        <f t="shared" si="21"/>
        <v>0</v>
      </c>
      <c r="CI38" s="64">
        <f t="shared" si="21"/>
        <v>0</v>
      </c>
      <c r="CJ38" s="64">
        <f t="shared" si="21"/>
        <v>0</v>
      </c>
      <c r="CK38" s="64">
        <f t="shared" si="21"/>
        <v>0</v>
      </c>
      <c r="CL38" s="64">
        <f t="shared" si="22"/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f t="shared" si="23"/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f t="shared" si="24"/>
        <v>0</v>
      </c>
      <c r="CX38" s="64">
        <v>0</v>
      </c>
      <c r="CY38" s="64">
        <v>0</v>
      </c>
      <c r="CZ38" s="64">
        <v>0</v>
      </c>
      <c r="DA38" s="64">
        <v>0</v>
      </c>
      <c r="DB38" s="66"/>
      <c r="DC38" s="64">
        <v>0</v>
      </c>
      <c r="DD38" s="64">
        <v>0</v>
      </c>
      <c r="DE38" s="64">
        <v>0</v>
      </c>
      <c r="DF38" s="64">
        <v>0</v>
      </c>
      <c r="DG38" s="64">
        <f t="shared" si="25"/>
        <v>0</v>
      </c>
      <c r="DH38" s="64">
        <f t="shared" si="26"/>
        <v>0</v>
      </c>
      <c r="DI38" s="67">
        <v>0</v>
      </c>
    </row>
    <row r="39" spans="1:113" ht="19.5" customHeight="1" x14ac:dyDescent="0.35">
      <c r="A39" s="63">
        <v>260006940</v>
      </c>
      <c r="B39" s="63" t="s">
        <v>102</v>
      </c>
      <c r="C39" s="63" t="s">
        <v>101</v>
      </c>
      <c r="D39" s="63"/>
      <c r="E39" s="63"/>
      <c r="F39" s="63">
        <v>0</v>
      </c>
      <c r="G39" s="63">
        <v>0</v>
      </c>
      <c r="H39" s="63">
        <v>0</v>
      </c>
      <c r="I39" s="63">
        <v>0</v>
      </c>
      <c r="J39" s="63">
        <v>0</v>
      </c>
      <c r="K39" s="63">
        <f t="shared" si="2"/>
        <v>0</v>
      </c>
      <c r="L39" s="64">
        <v>0</v>
      </c>
      <c r="M39" s="64">
        <v>0</v>
      </c>
      <c r="N39" s="64">
        <v>0</v>
      </c>
      <c r="O39" s="64">
        <v>0</v>
      </c>
      <c r="P39" s="64">
        <v>0</v>
      </c>
      <c r="Q39" s="64">
        <f t="shared" si="3"/>
        <v>0</v>
      </c>
      <c r="R39" s="64">
        <f t="shared" si="4"/>
        <v>0</v>
      </c>
      <c r="S39" s="64">
        <f t="shared" si="4"/>
        <v>0</v>
      </c>
      <c r="T39" s="64">
        <f t="shared" si="4"/>
        <v>0</v>
      </c>
      <c r="U39" s="64">
        <f t="shared" si="4"/>
        <v>0</v>
      </c>
      <c r="V39" s="64">
        <f t="shared" si="4"/>
        <v>0</v>
      </c>
      <c r="W39" s="64">
        <f t="shared" si="5"/>
        <v>0</v>
      </c>
      <c r="X39" s="63">
        <v>40920880</v>
      </c>
      <c r="Y39" s="63">
        <v>0</v>
      </c>
      <c r="Z39" s="63">
        <v>0</v>
      </c>
      <c r="AA39" s="63">
        <v>0</v>
      </c>
      <c r="AB39" s="63">
        <f t="shared" si="6"/>
        <v>40920880</v>
      </c>
      <c r="AC39" s="65">
        <v>0</v>
      </c>
      <c r="AD39" s="65">
        <v>0</v>
      </c>
      <c r="AE39" s="65">
        <v>0</v>
      </c>
      <c r="AF39" s="65">
        <v>0</v>
      </c>
      <c r="AG39" s="65">
        <v>0</v>
      </c>
      <c r="AH39" s="65">
        <f t="shared" si="7"/>
        <v>0</v>
      </c>
      <c r="AI39" s="64">
        <f t="shared" si="8"/>
        <v>0</v>
      </c>
      <c r="AJ39" s="64">
        <f t="shared" si="9"/>
        <v>0</v>
      </c>
      <c r="AK39" s="64">
        <f t="shared" si="10"/>
        <v>0</v>
      </c>
      <c r="AL39" s="64">
        <f t="shared" si="11"/>
        <v>0</v>
      </c>
      <c r="AM39" s="64">
        <f t="shared" si="12"/>
        <v>0</v>
      </c>
      <c r="AN39" s="64">
        <f t="shared" si="13"/>
        <v>0</v>
      </c>
      <c r="AO39" s="64">
        <f t="shared" si="14"/>
        <v>0</v>
      </c>
      <c r="AP39" s="64">
        <f t="shared" si="14"/>
        <v>0</v>
      </c>
      <c r="AQ39" s="64">
        <f t="shared" si="14"/>
        <v>0</v>
      </c>
      <c r="AR39" s="64">
        <f t="shared" si="14"/>
        <v>0</v>
      </c>
      <c r="AS39" s="64">
        <f t="shared" si="14"/>
        <v>0</v>
      </c>
      <c r="AT39" s="64">
        <f t="shared" si="15"/>
        <v>0</v>
      </c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f t="shared" si="16"/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f t="shared" si="17"/>
        <v>0</v>
      </c>
      <c r="BU39" s="64">
        <f t="shared" si="18"/>
        <v>0</v>
      </c>
      <c r="BV39" s="64">
        <f t="shared" si="18"/>
        <v>0</v>
      </c>
      <c r="BW39" s="64">
        <f t="shared" si="18"/>
        <v>0</v>
      </c>
      <c r="BX39" s="64">
        <f t="shared" si="18"/>
        <v>0</v>
      </c>
      <c r="BY39" s="64">
        <f t="shared" si="18"/>
        <v>0</v>
      </c>
      <c r="BZ39" s="64">
        <f t="shared" si="19"/>
        <v>0</v>
      </c>
      <c r="CA39" s="64">
        <v>0</v>
      </c>
      <c r="CB39" s="64">
        <v>0</v>
      </c>
      <c r="CC39" s="64">
        <v>0</v>
      </c>
      <c r="CD39" s="64">
        <v>0</v>
      </c>
      <c r="CE39" s="64">
        <v>0</v>
      </c>
      <c r="CF39" s="64">
        <f t="shared" si="20"/>
        <v>0</v>
      </c>
      <c r="CG39" s="64">
        <f t="shared" si="21"/>
        <v>0</v>
      </c>
      <c r="CH39" s="64">
        <f t="shared" si="21"/>
        <v>0</v>
      </c>
      <c r="CI39" s="64">
        <f t="shared" si="21"/>
        <v>0</v>
      </c>
      <c r="CJ39" s="64">
        <f t="shared" si="21"/>
        <v>0</v>
      </c>
      <c r="CK39" s="64">
        <f t="shared" si="21"/>
        <v>0</v>
      </c>
      <c r="CL39" s="64">
        <f t="shared" si="22"/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f t="shared" si="23"/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f t="shared" si="24"/>
        <v>0</v>
      </c>
      <c r="CX39" s="64">
        <v>0</v>
      </c>
      <c r="CY39" s="64">
        <v>0</v>
      </c>
      <c r="CZ39" s="64">
        <v>0</v>
      </c>
      <c r="DA39" s="64">
        <v>0</v>
      </c>
      <c r="DB39" s="66"/>
      <c r="DC39" s="64">
        <v>0</v>
      </c>
      <c r="DD39" s="64">
        <v>0</v>
      </c>
      <c r="DE39" s="64">
        <v>0</v>
      </c>
      <c r="DF39" s="64">
        <v>0</v>
      </c>
      <c r="DG39" s="64">
        <f t="shared" si="25"/>
        <v>0</v>
      </c>
      <c r="DH39" s="64">
        <f t="shared" si="26"/>
        <v>0</v>
      </c>
      <c r="DI39" s="67">
        <v>0</v>
      </c>
    </row>
    <row r="40" spans="1:113" ht="19.5" customHeight="1" x14ac:dyDescent="0.35">
      <c r="A40" s="63">
        <v>260006960</v>
      </c>
      <c r="B40" s="63" t="s">
        <v>103</v>
      </c>
      <c r="C40" s="63">
        <v>0</v>
      </c>
      <c r="D40" s="63"/>
      <c r="E40" s="63"/>
      <c r="F40" s="63">
        <v>0</v>
      </c>
      <c r="G40" s="63">
        <v>0</v>
      </c>
      <c r="H40" s="63">
        <v>0</v>
      </c>
      <c r="I40" s="63">
        <v>0</v>
      </c>
      <c r="J40" s="63">
        <v>0</v>
      </c>
      <c r="K40" s="63">
        <f t="shared" si="2"/>
        <v>0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f t="shared" si="3"/>
        <v>0</v>
      </c>
      <c r="R40" s="64">
        <f t="shared" si="4"/>
        <v>0</v>
      </c>
      <c r="S40" s="64">
        <f t="shared" si="4"/>
        <v>0</v>
      </c>
      <c r="T40" s="64">
        <f t="shared" si="4"/>
        <v>0</v>
      </c>
      <c r="U40" s="64">
        <f t="shared" si="4"/>
        <v>0</v>
      </c>
      <c r="V40" s="64">
        <f t="shared" si="4"/>
        <v>0</v>
      </c>
      <c r="W40" s="64">
        <f t="shared" si="5"/>
        <v>0</v>
      </c>
      <c r="X40" s="63">
        <v>88214570</v>
      </c>
      <c r="Y40" s="63">
        <v>0</v>
      </c>
      <c r="Z40" s="63">
        <v>0</v>
      </c>
      <c r="AA40" s="63">
        <v>0</v>
      </c>
      <c r="AB40" s="63">
        <f t="shared" si="6"/>
        <v>88214570</v>
      </c>
      <c r="AC40" s="65">
        <v>0</v>
      </c>
      <c r="AD40" s="65">
        <v>0</v>
      </c>
      <c r="AE40" s="65">
        <v>0</v>
      </c>
      <c r="AF40" s="65">
        <v>0</v>
      </c>
      <c r="AG40" s="65">
        <v>0</v>
      </c>
      <c r="AH40" s="65">
        <f t="shared" si="7"/>
        <v>0</v>
      </c>
      <c r="AI40" s="64">
        <f t="shared" si="8"/>
        <v>0</v>
      </c>
      <c r="AJ40" s="64">
        <f t="shared" si="9"/>
        <v>0</v>
      </c>
      <c r="AK40" s="64">
        <f t="shared" si="10"/>
        <v>0</v>
      </c>
      <c r="AL40" s="64">
        <f t="shared" si="11"/>
        <v>0</v>
      </c>
      <c r="AM40" s="64">
        <f t="shared" si="12"/>
        <v>0</v>
      </c>
      <c r="AN40" s="64">
        <f t="shared" si="13"/>
        <v>0</v>
      </c>
      <c r="AO40" s="64">
        <f t="shared" si="14"/>
        <v>0</v>
      </c>
      <c r="AP40" s="64">
        <f t="shared" si="14"/>
        <v>0</v>
      </c>
      <c r="AQ40" s="64">
        <f t="shared" si="14"/>
        <v>0</v>
      </c>
      <c r="AR40" s="64">
        <f t="shared" si="14"/>
        <v>0</v>
      </c>
      <c r="AS40" s="64">
        <f t="shared" si="14"/>
        <v>0</v>
      </c>
      <c r="AT40" s="64">
        <f t="shared" si="15"/>
        <v>0</v>
      </c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4">
        <v>0</v>
      </c>
      <c r="BJ40" s="64">
        <v>0</v>
      </c>
      <c r="BK40" s="64">
        <v>0</v>
      </c>
      <c r="BL40" s="64">
        <v>0</v>
      </c>
      <c r="BM40" s="64">
        <v>0</v>
      </c>
      <c r="BN40" s="64">
        <f t="shared" si="16"/>
        <v>0</v>
      </c>
      <c r="BO40" s="64">
        <v>0</v>
      </c>
      <c r="BP40" s="64">
        <v>0</v>
      </c>
      <c r="BQ40" s="64">
        <v>0</v>
      </c>
      <c r="BR40" s="64">
        <v>0</v>
      </c>
      <c r="BS40" s="64">
        <v>0</v>
      </c>
      <c r="BT40" s="64">
        <f t="shared" si="17"/>
        <v>0</v>
      </c>
      <c r="BU40" s="64">
        <f t="shared" si="18"/>
        <v>0</v>
      </c>
      <c r="BV40" s="64">
        <f t="shared" si="18"/>
        <v>0</v>
      </c>
      <c r="BW40" s="64">
        <f t="shared" si="18"/>
        <v>0</v>
      </c>
      <c r="BX40" s="64">
        <f t="shared" si="18"/>
        <v>0</v>
      </c>
      <c r="BY40" s="64">
        <f t="shared" si="18"/>
        <v>0</v>
      </c>
      <c r="BZ40" s="64">
        <f t="shared" si="19"/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f t="shared" si="20"/>
        <v>0</v>
      </c>
      <c r="CG40" s="64">
        <f t="shared" si="21"/>
        <v>0</v>
      </c>
      <c r="CH40" s="64">
        <f t="shared" si="21"/>
        <v>0</v>
      </c>
      <c r="CI40" s="64">
        <f t="shared" si="21"/>
        <v>0</v>
      </c>
      <c r="CJ40" s="64">
        <f t="shared" si="21"/>
        <v>0</v>
      </c>
      <c r="CK40" s="64">
        <f t="shared" si="21"/>
        <v>0</v>
      </c>
      <c r="CL40" s="64">
        <f t="shared" si="22"/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f t="shared" si="23"/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f t="shared" si="24"/>
        <v>0</v>
      </c>
      <c r="CX40" s="64">
        <v>0</v>
      </c>
      <c r="CY40" s="64">
        <v>0</v>
      </c>
      <c r="CZ40" s="64">
        <v>0</v>
      </c>
      <c r="DA40" s="64">
        <v>0</v>
      </c>
      <c r="DB40" s="66"/>
      <c r="DC40" s="64">
        <v>0</v>
      </c>
      <c r="DD40" s="64">
        <v>0</v>
      </c>
      <c r="DE40" s="64">
        <v>0</v>
      </c>
      <c r="DF40" s="64">
        <v>0</v>
      </c>
      <c r="DG40" s="64">
        <f t="shared" si="25"/>
        <v>0</v>
      </c>
      <c r="DH40" s="64">
        <f t="shared" si="26"/>
        <v>0</v>
      </c>
      <c r="DI40" s="67">
        <v>0</v>
      </c>
    </row>
    <row r="41" spans="1:113" ht="19.5" customHeight="1" x14ac:dyDescent="0.35">
      <c r="A41" s="63">
        <v>260007011</v>
      </c>
      <c r="B41" s="63" t="s">
        <v>104</v>
      </c>
      <c r="C41" s="63">
        <v>0</v>
      </c>
      <c r="D41" s="63"/>
      <c r="E41" s="63" t="s">
        <v>79</v>
      </c>
      <c r="F41" s="63">
        <v>0</v>
      </c>
      <c r="G41" s="63">
        <v>0</v>
      </c>
      <c r="H41" s="63">
        <v>0</v>
      </c>
      <c r="I41" s="63">
        <v>0</v>
      </c>
      <c r="J41" s="63">
        <v>1414000</v>
      </c>
      <c r="K41" s="63">
        <f t="shared" si="2"/>
        <v>1414000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f t="shared" si="3"/>
        <v>0</v>
      </c>
      <c r="R41" s="64">
        <f t="shared" si="4"/>
        <v>0</v>
      </c>
      <c r="S41" s="64">
        <f t="shared" si="4"/>
        <v>0</v>
      </c>
      <c r="T41" s="64">
        <f t="shared" si="4"/>
        <v>0</v>
      </c>
      <c r="U41" s="64">
        <f t="shared" si="4"/>
        <v>0</v>
      </c>
      <c r="V41" s="64">
        <f t="shared" si="4"/>
        <v>1414000</v>
      </c>
      <c r="W41" s="64">
        <f t="shared" si="5"/>
        <v>1414000</v>
      </c>
      <c r="X41" s="63">
        <v>106988501870</v>
      </c>
      <c r="Y41" s="63">
        <v>48953860</v>
      </c>
      <c r="Z41" s="63">
        <v>1386960</v>
      </c>
      <c r="AA41" s="63">
        <v>415261289</v>
      </c>
      <c r="AB41" s="63">
        <f t="shared" si="6"/>
        <v>106623581401</v>
      </c>
      <c r="AC41" s="65">
        <v>0</v>
      </c>
      <c r="AD41" s="65">
        <v>0</v>
      </c>
      <c r="AE41" s="65">
        <v>0</v>
      </c>
      <c r="AF41" s="65">
        <v>0</v>
      </c>
      <c r="AG41" s="65">
        <v>1.3200000000000001E-5</v>
      </c>
      <c r="AH41" s="65">
        <f t="shared" si="7"/>
        <v>1.3200000000000001E-5</v>
      </c>
      <c r="AI41" s="64">
        <f t="shared" si="8"/>
        <v>0</v>
      </c>
      <c r="AJ41" s="64">
        <f t="shared" si="9"/>
        <v>0</v>
      </c>
      <c r="AK41" s="64">
        <f t="shared" si="10"/>
        <v>0</v>
      </c>
      <c r="AL41" s="64">
        <f t="shared" si="11"/>
        <v>0</v>
      </c>
      <c r="AM41" s="64">
        <f t="shared" si="12"/>
        <v>1407431.2744932</v>
      </c>
      <c r="AN41" s="64">
        <f t="shared" si="13"/>
        <v>1407431.2744932</v>
      </c>
      <c r="AO41" s="64">
        <f t="shared" si="14"/>
        <v>0</v>
      </c>
      <c r="AP41" s="64">
        <f t="shared" si="14"/>
        <v>0</v>
      </c>
      <c r="AQ41" s="64">
        <f t="shared" si="14"/>
        <v>0</v>
      </c>
      <c r="AR41" s="64">
        <f t="shared" si="14"/>
        <v>0</v>
      </c>
      <c r="AS41" s="64">
        <f t="shared" si="14"/>
        <v>6568.725506799994</v>
      </c>
      <c r="AT41" s="64">
        <f t="shared" si="15"/>
        <v>6568.725506799994</v>
      </c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4">
        <v>0</v>
      </c>
      <c r="BJ41" s="64">
        <v>0</v>
      </c>
      <c r="BK41" s="64">
        <v>0</v>
      </c>
      <c r="BL41" s="64">
        <v>0</v>
      </c>
      <c r="BM41" s="64">
        <v>5481.45</v>
      </c>
      <c r="BN41" s="64">
        <f t="shared" si="16"/>
        <v>5481.45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f t="shared" si="17"/>
        <v>0</v>
      </c>
      <c r="BU41" s="64">
        <f t="shared" si="18"/>
        <v>0</v>
      </c>
      <c r="BV41" s="64">
        <f t="shared" si="18"/>
        <v>0</v>
      </c>
      <c r="BW41" s="64">
        <f t="shared" si="18"/>
        <v>0</v>
      </c>
      <c r="BX41" s="64">
        <f t="shared" si="18"/>
        <v>0</v>
      </c>
      <c r="BY41" s="64">
        <f t="shared" si="18"/>
        <v>1412912.7244932</v>
      </c>
      <c r="BZ41" s="64">
        <f t="shared" si="19"/>
        <v>1412912.7244932</v>
      </c>
      <c r="CA41" s="64">
        <v>0</v>
      </c>
      <c r="CB41" s="64">
        <v>0</v>
      </c>
      <c r="CC41" s="64">
        <v>0</v>
      </c>
      <c r="CD41" s="64">
        <v>0</v>
      </c>
      <c r="CE41" s="64">
        <v>1412909.53</v>
      </c>
      <c r="CF41" s="64">
        <f t="shared" si="20"/>
        <v>1412909.53</v>
      </c>
      <c r="CG41" s="64">
        <f t="shared" si="21"/>
        <v>0</v>
      </c>
      <c r="CH41" s="64">
        <f t="shared" si="21"/>
        <v>0</v>
      </c>
      <c r="CI41" s="64">
        <f t="shared" si="21"/>
        <v>0</v>
      </c>
      <c r="CJ41" s="64">
        <f t="shared" si="21"/>
        <v>0</v>
      </c>
      <c r="CK41" s="64">
        <f t="shared" si="21"/>
        <v>-3.1944931999314576</v>
      </c>
      <c r="CL41" s="64">
        <f t="shared" si="22"/>
        <v>-3.1944931999314576</v>
      </c>
      <c r="CM41" s="64">
        <v>0</v>
      </c>
      <c r="CN41" s="64">
        <v>0</v>
      </c>
      <c r="CO41" s="64">
        <v>0</v>
      </c>
      <c r="CP41" s="64">
        <v>0</v>
      </c>
      <c r="CQ41" s="64">
        <f t="shared" si="23"/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1412909.53</v>
      </c>
      <c r="CW41" s="64">
        <f t="shared" si="24"/>
        <v>1412909.53</v>
      </c>
      <c r="CX41" s="64">
        <v>0</v>
      </c>
      <c r="CY41" s="64">
        <v>0</v>
      </c>
      <c r="CZ41" s="64">
        <v>0</v>
      </c>
      <c r="DA41" s="64">
        <v>110.78</v>
      </c>
      <c r="DB41" s="66"/>
      <c r="DC41" s="64">
        <v>6.84</v>
      </c>
      <c r="DD41" s="64">
        <v>1173.01</v>
      </c>
      <c r="DE41" s="64">
        <v>0</v>
      </c>
      <c r="DF41" s="64">
        <v>766.82</v>
      </c>
      <c r="DG41" s="64">
        <f t="shared" si="25"/>
        <v>2057.4500000000003</v>
      </c>
      <c r="DH41" s="64">
        <f t="shared" si="26"/>
        <v>1414966.98</v>
      </c>
      <c r="DI41" s="67">
        <v>5.4363687899999997E-4</v>
      </c>
    </row>
    <row r="42" spans="1:113" ht="19.5" customHeight="1" x14ac:dyDescent="0.35">
      <c r="A42" s="63">
        <v>260007492</v>
      </c>
      <c r="B42" s="63" t="s">
        <v>105</v>
      </c>
      <c r="C42" s="63">
        <v>0</v>
      </c>
      <c r="D42" s="63"/>
      <c r="E42" s="63"/>
      <c r="F42" s="63">
        <v>0</v>
      </c>
      <c r="G42" s="63">
        <v>0</v>
      </c>
      <c r="H42" s="63">
        <v>0</v>
      </c>
      <c r="I42" s="63">
        <v>0</v>
      </c>
      <c r="J42" s="63">
        <v>0</v>
      </c>
      <c r="K42" s="63">
        <f t="shared" si="2"/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f t="shared" si="3"/>
        <v>0</v>
      </c>
      <c r="R42" s="64">
        <f t="shared" si="4"/>
        <v>0</v>
      </c>
      <c r="S42" s="64">
        <f t="shared" si="4"/>
        <v>0</v>
      </c>
      <c r="T42" s="64">
        <f t="shared" si="4"/>
        <v>0</v>
      </c>
      <c r="U42" s="64">
        <f t="shared" si="4"/>
        <v>0</v>
      </c>
      <c r="V42" s="64">
        <f t="shared" si="4"/>
        <v>0</v>
      </c>
      <c r="W42" s="64">
        <f t="shared" si="5"/>
        <v>0</v>
      </c>
      <c r="X42" s="63">
        <v>76311093550</v>
      </c>
      <c r="Y42" s="63">
        <v>38854000</v>
      </c>
      <c r="Z42" s="63">
        <v>0</v>
      </c>
      <c r="AA42" s="63">
        <v>1660003007</v>
      </c>
      <c r="AB42" s="63">
        <f t="shared" si="6"/>
        <v>74689944543</v>
      </c>
      <c r="AC42" s="65">
        <v>1E-4</v>
      </c>
      <c r="AD42" s="65">
        <v>0</v>
      </c>
      <c r="AE42" s="65">
        <v>0</v>
      </c>
      <c r="AF42" s="65">
        <v>0</v>
      </c>
      <c r="AG42" s="65">
        <v>0</v>
      </c>
      <c r="AH42" s="65">
        <f t="shared" si="7"/>
        <v>1E-4</v>
      </c>
      <c r="AI42" s="64">
        <f t="shared" si="8"/>
        <v>7468994.4543000003</v>
      </c>
      <c r="AJ42" s="64">
        <f t="shared" si="9"/>
        <v>0</v>
      </c>
      <c r="AK42" s="64">
        <f t="shared" si="10"/>
        <v>0</v>
      </c>
      <c r="AL42" s="64">
        <f t="shared" si="11"/>
        <v>0</v>
      </c>
      <c r="AM42" s="64">
        <f t="shared" si="12"/>
        <v>0</v>
      </c>
      <c r="AN42" s="64">
        <f t="shared" si="13"/>
        <v>7468994.4543000003</v>
      </c>
      <c r="AO42" s="64">
        <f t="shared" si="14"/>
        <v>0</v>
      </c>
      <c r="AP42" s="64">
        <f t="shared" si="14"/>
        <v>0</v>
      </c>
      <c r="AQ42" s="64">
        <f t="shared" si="14"/>
        <v>0</v>
      </c>
      <c r="AR42" s="64">
        <f t="shared" si="14"/>
        <v>0</v>
      </c>
      <c r="AS42" s="64">
        <f t="shared" si="14"/>
        <v>0</v>
      </c>
      <c r="AT42" s="64">
        <f t="shared" si="15"/>
        <v>0</v>
      </c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4">
        <v>10656.17</v>
      </c>
      <c r="BJ42" s="64">
        <v>0</v>
      </c>
      <c r="BK42" s="64">
        <v>0</v>
      </c>
      <c r="BL42" s="64">
        <v>0</v>
      </c>
      <c r="BM42" s="64">
        <v>0</v>
      </c>
      <c r="BN42" s="64">
        <f t="shared" si="16"/>
        <v>10656.17</v>
      </c>
      <c r="BO42" s="64">
        <v>0</v>
      </c>
      <c r="BP42" s="64">
        <v>0</v>
      </c>
      <c r="BQ42" s="64">
        <v>0</v>
      </c>
      <c r="BR42" s="64">
        <v>0</v>
      </c>
      <c r="BS42" s="64">
        <v>0</v>
      </c>
      <c r="BT42" s="64">
        <f t="shared" si="17"/>
        <v>0</v>
      </c>
      <c r="BU42" s="64">
        <f t="shared" si="18"/>
        <v>7479650.6243000003</v>
      </c>
      <c r="BV42" s="64">
        <f t="shared" si="18"/>
        <v>0</v>
      </c>
      <c r="BW42" s="64">
        <f t="shared" si="18"/>
        <v>0</v>
      </c>
      <c r="BX42" s="64">
        <f t="shared" si="18"/>
        <v>0</v>
      </c>
      <c r="BY42" s="64">
        <f t="shared" si="18"/>
        <v>0</v>
      </c>
      <c r="BZ42" s="64">
        <f t="shared" si="19"/>
        <v>7479650.6243000003</v>
      </c>
      <c r="CA42" s="64">
        <v>7479659.0899999999</v>
      </c>
      <c r="CB42" s="64">
        <v>0</v>
      </c>
      <c r="CC42" s="64">
        <v>0</v>
      </c>
      <c r="CD42" s="64">
        <v>0</v>
      </c>
      <c r="CE42" s="64">
        <v>0</v>
      </c>
      <c r="CF42" s="64">
        <f t="shared" si="20"/>
        <v>7479659.0899999999</v>
      </c>
      <c r="CG42" s="64">
        <f t="shared" si="21"/>
        <v>8.4656999995931983</v>
      </c>
      <c r="CH42" s="64">
        <f t="shared" si="21"/>
        <v>0</v>
      </c>
      <c r="CI42" s="64">
        <f t="shared" si="21"/>
        <v>0</v>
      </c>
      <c r="CJ42" s="64">
        <f t="shared" si="21"/>
        <v>0</v>
      </c>
      <c r="CK42" s="64">
        <f t="shared" si="21"/>
        <v>0</v>
      </c>
      <c r="CL42" s="64">
        <f t="shared" si="22"/>
        <v>8.4656999995931983</v>
      </c>
      <c r="CM42" s="64">
        <v>-289113.99</v>
      </c>
      <c r="CN42" s="64">
        <v>0</v>
      </c>
      <c r="CO42" s="64">
        <v>0</v>
      </c>
      <c r="CP42" s="64">
        <v>0</v>
      </c>
      <c r="CQ42" s="64">
        <f t="shared" si="23"/>
        <v>-289113.99</v>
      </c>
      <c r="CR42" s="64">
        <v>7190545.0999999996</v>
      </c>
      <c r="CS42" s="64">
        <v>0</v>
      </c>
      <c r="CT42" s="64">
        <v>0</v>
      </c>
      <c r="CU42" s="64">
        <v>0</v>
      </c>
      <c r="CV42" s="64">
        <v>0</v>
      </c>
      <c r="CW42" s="64">
        <f t="shared" si="24"/>
        <v>7190545.0999999996</v>
      </c>
      <c r="CX42" s="64">
        <v>0</v>
      </c>
      <c r="CY42" s="64">
        <v>0</v>
      </c>
      <c r="CZ42" s="64">
        <v>9.7799999999999994</v>
      </c>
      <c r="DA42" s="64">
        <v>1097.96</v>
      </c>
      <c r="DB42" s="66"/>
      <c r="DC42" s="64">
        <v>0</v>
      </c>
      <c r="DD42" s="64">
        <v>8515.57</v>
      </c>
      <c r="DE42" s="64">
        <v>0</v>
      </c>
      <c r="DF42" s="64">
        <v>3833.65</v>
      </c>
      <c r="DG42" s="64">
        <f t="shared" si="25"/>
        <v>13456.96</v>
      </c>
      <c r="DH42" s="64">
        <f t="shared" si="26"/>
        <v>7204002.0599999996</v>
      </c>
      <c r="DI42" s="67">
        <v>2.7678110150000002E-3</v>
      </c>
    </row>
    <row r="43" spans="1:113" ht="19.5" customHeight="1" x14ac:dyDescent="0.35">
      <c r="A43" s="63">
        <v>260007493</v>
      </c>
      <c r="B43" s="63" t="s">
        <v>106</v>
      </c>
      <c r="C43" s="63">
        <v>0</v>
      </c>
      <c r="D43" s="63"/>
      <c r="E43" s="63"/>
      <c r="F43" s="63">
        <v>0</v>
      </c>
      <c r="G43" s="63">
        <v>0</v>
      </c>
      <c r="H43" s="63">
        <v>0</v>
      </c>
      <c r="I43" s="63">
        <v>0</v>
      </c>
      <c r="J43" s="63">
        <v>0</v>
      </c>
      <c r="K43" s="63">
        <f t="shared" si="2"/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f t="shared" si="3"/>
        <v>0</v>
      </c>
      <c r="R43" s="64">
        <f t="shared" si="4"/>
        <v>0</v>
      </c>
      <c r="S43" s="64">
        <f t="shared" si="4"/>
        <v>0</v>
      </c>
      <c r="T43" s="64">
        <f t="shared" si="4"/>
        <v>0</v>
      </c>
      <c r="U43" s="64">
        <f t="shared" si="4"/>
        <v>0</v>
      </c>
      <c r="V43" s="64">
        <f t="shared" si="4"/>
        <v>0</v>
      </c>
      <c r="W43" s="64">
        <f t="shared" si="5"/>
        <v>0</v>
      </c>
      <c r="X43" s="63">
        <v>76311093550</v>
      </c>
      <c r="Y43" s="63">
        <v>38854000</v>
      </c>
      <c r="Z43" s="63">
        <v>0</v>
      </c>
      <c r="AA43" s="63">
        <v>1660003007</v>
      </c>
      <c r="AB43" s="63">
        <f t="shared" si="6"/>
        <v>74689944543</v>
      </c>
      <c r="AC43" s="65">
        <v>0</v>
      </c>
      <c r="AD43" s="65">
        <v>0</v>
      </c>
      <c r="AE43" s="65">
        <v>0</v>
      </c>
      <c r="AF43" s="65">
        <v>0</v>
      </c>
      <c r="AG43" s="65">
        <v>0</v>
      </c>
      <c r="AH43" s="65">
        <f t="shared" si="7"/>
        <v>0</v>
      </c>
      <c r="AI43" s="64">
        <f t="shared" si="8"/>
        <v>0</v>
      </c>
      <c r="AJ43" s="64">
        <f t="shared" si="9"/>
        <v>0</v>
      </c>
      <c r="AK43" s="64">
        <f t="shared" si="10"/>
        <v>0</v>
      </c>
      <c r="AL43" s="64">
        <f t="shared" si="11"/>
        <v>0</v>
      </c>
      <c r="AM43" s="64">
        <f t="shared" si="12"/>
        <v>0</v>
      </c>
      <c r="AN43" s="64">
        <f t="shared" si="13"/>
        <v>0</v>
      </c>
      <c r="AO43" s="64">
        <f t="shared" si="14"/>
        <v>0</v>
      </c>
      <c r="AP43" s="64">
        <f t="shared" si="14"/>
        <v>0</v>
      </c>
      <c r="AQ43" s="64">
        <f t="shared" si="14"/>
        <v>0</v>
      </c>
      <c r="AR43" s="64">
        <f t="shared" si="14"/>
        <v>0</v>
      </c>
      <c r="AS43" s="64">
        <f t="shared" si="14"/>
        <v>0</v>
      </c>
      <c r="AT43" s="64">
        <f t="shared" si="15"/>
        <v>0</v>
      </c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4">
        <v>0</v>
      </c>
      <c r="BJ43" s="64">
        <v>0</v>
      </c>
      <c r="BK43" s="64">
        <v>0</v>
      </c>
      <c r="BL43" s="64">
        <v>0</v>
      </c>
      <c r="BM43" s="64">
        <v>0</v>
      </c>
      <c r="BN43" s="64">
        <f t="shared" si="16"/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f t="shared" si="17"/>
        <v>0</v>
      </c>
      <c r="BU43" s="64">
        <f t="shared" si="18"/>
        <v>0</v>
      </c>
      <c r="BV43" s="64">
        <f t="shared" si="18"/>
        <v>0</v>
      </c>
      <c r="BW43" s="64">
        <f t="shared" si="18"/>
        <v>0</v>
      </c>
      <c r="BX43" s="64">
        <f t="shared" si="18"/>
        <v>0</v>
      </c>
      <c r="BY43" s="64">
        <f t="shared" si="18"/>
        <v>0</v>
      </c>
      <c r="BZ43" s="64">
        <f t="shared" si="19"/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f t="shared" si="20"/>
        <v>0</v>
      </c>
      <c r="CG43" s="64">
        <f t="shared" si="21"/>
        <v>0</v>
      </c>
      <c r="CH43" s="64">
        <f t="shared" si="21"/>
        <v>0</v>
      </c>
      <c r="CI43" s="64">
        <f t="shared" si="21"/>
        <v>0</v>
      </c>
      <c r="CJ43" s="64">
        <f t="shared" si="21"/>
        <v>0</v>
      </c>
      <c r="CK43" s="64">
        <f t="shared" si="21"/>
        <v>0</v>
      </c>
      <c r="CL43" s="64">
        <f t="shared" si="22"/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f t="shared" si="23"/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f t="shared" si="24"/>
        <v>0</v>
      </c>
      <c r="CX43" s="64">
        <v>0</v>
      </c>
      <c r="CY43" s="64">
        <v>0</v>
      </c>
      <c r="CZ43" s="64">
        <v>0</v>
      </c>
      <c r="DA43" s="64">
        <v>0</v>
      </c>
      <c r="DB43" s="66"/>
      <c r="DC43" s="64">
        <v>0</v>
      </c>
      <c r="DD43" s="64">
        <v>0</v>
      </c>
      <c r="DE43" s="64">
        <v>0</v>
      </c>
      <c r="DF43" s="64">
        <v>0</v>
      </c>
      <c r="DG43" s="64">
        <f t="shared" si="25"/>
        <v>0</v>
      </c>
      <c r="DH43" s="64">
        <f t="shared" si="26"/>
        <v>0</v>
      </c>
      <c r="DI43" s="67">
        <v>0</v>
      </c>
    </row>
    <row r="44" spans="1:113" ht="19.5" customHeight="1" x14ac:dyDescent="0.35">
      <c r="A44" s="63">
        <v>260007495</v>
      </c>
      <c r="B44" s="63" t="s">
        <v>107</v>
      </c>
      <c r="C44" s="63" t="s">
        <v>108</v>
      </c>
      <c r="D44" s="63"/>
      <c r="E44" s="63"/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f t="shared" si="2"/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f t="shared" si="3"/>
        <v>0</v>
      </c>
      <c r="R44" s="64">
        <f t="shared" ref="R44:V75" si="27">F44-L44</f>
        <v>0</v>
      </c>
      <c r="S44" s="64">
        <f t="shared" si="27"/>
        <v>0</v>
      </c>
      <c r="T44" s="64">
        <f t="shared" si="27"/>
        <v>0</v>
      </c>
      <c r="U44" s="64">
        <f t="shared" si="27"/>
        <v>0</v>
      </c>
      <c r="V44" s="64">
        <f t="shared" si="27"/>
        <v>0</v>
      </c>
      <c r="W44" s="64">
        <f t="shared" si="5"/>
        <v>0</v>
      </c>
      <c r="X44" s="63">
        <v>32284786790</v>
      </c>
      <c r="Y44" s="63">
        <v>10099860</v>
      </c>
      <c r="Z44" s="63">
        <v>1386960</v>
      </c>
      <c r="AA44" s="63">
        <v>0</v>
      </c>
      <c r="AB44" s="63">
        <f t="shared" si="6"/>
        <v>32296273610</v>
      </c>
      <c r="AC44" s="65">
        <v>7.4999999999999993E-5</v>
      </c>
      <c r="AD44" s="65">
        <v>0</v>
      </c>
      <c r="AE44" s="65">
        <v>0</v>
      </c>
      <c r="AF44" s="65">
        <v>0</v>
      </c>
      <c r="AG44" s="65">
        <v>0</v>
      </c>
      <c r="AH44" s="65">
        <f t="shared" si="7"/>
        <v>7.4999999999999993E-5</v>
      </c>
      <c r="AI44" s="64">
        <f t="shared" si="8"/>
        <v>2422220.5207499997</v>
      </c>
      <c r="AJ44" s="64">
        <f t="shared" si="9"/>
        <v>0</v>
      </c>
      <c r="AK44" s="64">
        <f t="shared" si="10"/>
        <v>0</v>
      </c>
      <c r="AL44" s="64">
        <f t="shared" si="11"/>
        <v>0</v>
      </c>
      <c r="AM44" s="64">
        <f t="shared" si="12"/>
        <v>0</v>
      </c>
      <c r="AN44" s="64">
        <f t="shared" si="13"/>
        <v>2422220.5207499997</v>
      </c>
      <c r="AO44" s="64">
        <f t="shared" ref="AO44:AS75" si="28">IF(R44&gt;0,R44-AI44,0)</f>
        <v>0</v>
      </c>
      <c r="AP44" s="64">
        <f t="shared" si="28"/>
        <v>0</v>
      </c>
      <c r="AQ44" s="64">
        <f t="shared" si="28"/>
        <v>0</v>
      </c>
      <c r="AR44" s="64">
        <f t="shared" si="28"/>
        <v>0</v>
      </c>
      <c r="AS44" s="64">
        <f t="shared" si="28"/>
        <v>0</v>
      </c>
      <c r="AT44" s="64">
        <f t="shared" si="15"/>
        <v>0</v>
      </c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4">
        <v>0</v>
      </c>
      <c r="BJ44" s="64">
        <v>0</v>
      </c>
      <c r="BK44" s="64">
        <v>0</v>
      </c>
      <c r="BL44" s="64">
        <v>0</v>
      </c>
      <c r="BM44" s="64">
        <v>0</v>
      </c>
      <c r="BN44" s="64">
        <f t="shared" si="16"/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f t="shared" si="17"/>
        <v>0</v>
      </c>
      <c r="BU44" s="64">
        <f t="shared" ref="BU44:BY75" si="29">AI44+BI44+BO44</f>
        <v>2422220.5207499997</v>
      </c>
      <c r="BV44" s="64">
        <f t="shared" si="29"/>
        <v>0</v>
      </c>
      <c r="BW44" s="64">
        <f t="shared" si="29"/>
        <v>0</v>
      </c>
      <c r="BX44" s="64">
        <f t="shared" si="29"/>
        <v>0</v>
      </c>
      <c r="BY44" s="64">
        <f t="shared" si="29"/>
        <v>0</v>
      </c>
      <c r="BZ44" s="64">
        <f t="shared" si="19"/>
        <v>2422220.5207499997</v>
      </c>
      <c r="CA44" s="64">
        <v>2422231.15</v>
      </c>
      <c r="CB44" s="64">
        <v>0</v>
      </c>
      <c r="CC44" s="64">
        <v>0</v>
      </c>
      <c r="CD44" s="64">
        <v>0</v>
      </c>
      <c r="CE44" s="64">
        <v>0</v>
      </c>
      <c r="CF44" s="64">
        <f t="shared" si="20"/>
        <v>2422231.15</v>
      </c>
      <c r="CG44" s="64">
        <f t="shared" ref="CG44:CK75" si="30">CA44-BU44</f>
        <v>10.629250000230968</v>
      </c>
      <c r="CH44" s="64">
        <f t="shared" si="30"/>
        <v>0</v>
      </c>
      <c r="CI44" s="64">
        <f t="shared" si="30"/>
        <v>0</v>
      </c>
      <c r="CJ44" s="64">
        <f t="shared" si="30"/>
        <v>0</v>
      </c>
      <c r="CK44" s="64">
        <f t="shared" si="30"/>
        <v>0</v>
      </c>
      <c r="CL44" s="64">
        <f t="shared" si="22"/>
        <v>10.629250000230968</v>
      </c>
      <c r="CM44" s="64">
        <v>-198114.43</v>
      </c>
      <c r="CN44" s="64">
        <v>0</v>
      </c>
      <c r="CO44" s="64">
        <v>0</v>
      </c>
      <c r="CP44" s="64">
        <v>0</v>
      </c>
      <c r="CQ44" s="64">
        <f t="shared" si="23"/>
        <v>-198114.43</v>
      </c>
      <c r="CR44" s="64">
        <v>2224116.7200000002</v>
      </c>
      <c r="CS44" s="64">
        <v>0</v>
      </c>
      <c r="CT44" s="64">
        <v>0</v>
      </c>
      <c r="CU44" s="64">
        <v>0</v>
      </c>
      <c r="CV44" s="64">
        <v>0</v>
      </c>
      <c r="CW44" s="64">
        <f t="shared" si="24"/>
        <v>2224116.7200000002</v>
      </c>
      <c r="CX44" s="64">
        <v>0</v>
      </c>
      <c r="CY44" s="64">
        <v>0</v>
      </c>
      <c r="CZ44" s="64">
        <v>0</v>
      </c>
      <c r="DA44" s="64">
        <v>230.49</v>
      </c>
      <c r="DB44" s="66"/>
      <c r="DC44" s="64">
        <v>38.86</v>
      </c>
      <c r="DD44" s="64">
        <v>0</v>
      </c>
      <c r="DE44" s="64">
        <v>0</v>
      </c>
      <c r="DF44" s="64">
        <v>1474.65</v>
      </c>
      <c r="DG44" s="64">
        <f t="shared" si="25"/>
        <v>1744</v>
      </c>
      <c r="DH44" s="64">
        <f t="shared" si="26"/>
        <v>2225860.7200000002</v>
      </c>
      <c r="DI44" s="67">
        <v>8.5518601600000001E-4</v>
      </c>
    </row>
    <row r="45" spans="1:113" ht="19.5" customHeight="1" x14ac:dyDescent="0.35">
      <c r="A45" s="63">
        <v>260008090</v>
      </c>
      <c r="B45" s="63" t="s">
        <v>109</v>
      </c>
      <c r="C45" s="63" t="s">
        <v>83</v>
      </c>
      <c r="D45" s="63"/>
      <c r="E45" s="63"/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f t="shared" si="2"/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f t="shared" si="3"/>
        <v>0</v>
      </c>
      <c r="R45" s="64">
        <f t="shared" si="27"/>
        <v>0</v>
      </c>
      <c r="S45" s="64">
        <f t="shared" si="27"/>
        <v>0</v>
      </c>
      <c r="T45" s="64">
        <f t="shared" si="27"/>
        <v>0</v>
      </c>
      <c r="U45" s="64">
        <f t="shared" si="27"/>
        <v>0</v>
      </c>
      <c r="V45" s="64">
        <f t="shared" si="27"/>
        <v>0</v>
      </c>
      <c r="W45" s="64">
        <f t="shared" si="5"/>
        <v>0</v>
      </c>
      <c r="X45" s="63">
        <v>107378604370</v>
      </c>
      <c r="Y45" s="63">
        <v>48953860</v>
      </c>
      <c r="Z45" s="63">
        <v>0</v>
      </c>
      <c r="AA45" s="63">
        <v>1660003007</v>
      </c>
      <c r="AB45" s="63">
        <f t="shared" si="6"/>
        <v>105767555223</v>
      </c>
      <c r="AC45" s="65">
        <v>9.6600000000000003E-5</v>
      </c>
      <c r="AD45" s="65">
        <v>0</v>
      </c>
      <c r="AE45" s="65">
        <v>0</v>
      </c>
      <c r="AF45" s="65">
        <v>0</v>
      </c>
      <c r="AG45" s="65">
        <v>0</v>
      </c>
      <c r="AH45" s="65">
        <f t="shared" si="7"/>
        <v>9.6600000000000003E-5</v>
      </c>
      <c r="AI45" s="64">
        <f t="shared" si="8"/>
        <v>10217145.8345418</v>
      </c>
      <c r="AJ45" s="64">
        <f t="shared" si="9"/>
        <v>0</v>
      </c>
      <c r="AK45" s="64">
        <f t="shared" si="10"/>
        <v>0</v>
      </c>
      <c r="AL45" s="64">
        <f t="shared" si="11"/>
        <v>0</v>
      </c>
      <c r="AM45" s="64">
        <f t="shared" si="12"/>
        <v>0</v>
      </c>
      <c r="AN45" s="64">
        <f t="shared" si="13"/>
        <v>10217145.8345418</v>
      </c>
      <c r="AO45" s="64">
        <f t="shared" si="28"/>
        <v>0</v>
      </c>
      <c r="AP45" s="64">
        <f t="shared" si="28"/>
        <v>0</v>
      </c>
      <c r="AQ45" s="64">
        <f t="shared" si="28"/>
        <v>0</v>
      </c>
      <c r="AR45" s="64">
        <f t="shared" si="28"/>
        <v>0</v>
      </c>
      <c r="AS45" s="64">
        <f t="shared" si="28"/>
        <v>0</v>
      </c>
      <c r="AT45" s="64">
        <f t="shared" si="15"/>
        <v>0</v>
      </c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4">
        <v>18496.8</v>
      </c>
      <c r="BJ45" s="64">
        <v>0</v>
      </c>
      <c r="BK45" s="64">
        <v>0</v>
      </c>
      <c r="BL45" s="64">
        <v>0</v>
      </c>
      <c r="BM45" s="64">
        <v>0</v>
      </c>
      <c r="BN45" s="64">
        <f t="shared" si="16"/>
        <v>18496.8</v>
      </c>
      <c r="BO45" s="64">
        <v>-3093.35</v>
      </c>
      <c r="BP45" s="64">
        <v>0</v>
      </c>
      <c r="BQ45" s="64">
        <v>0</v>
      </c>
      <c r="BR45" s="64">
        <v>0</v>
      </c>
      <c r="BS45" s="64">
        <v>0</v>
      </c>
      <c r="BT45" s="64">
        <f t="shared" si="17"/>
        <v>-3093.35</v>
      </c>
      <c r="BU45" s="64">
        <f t="shared" si="29"/>
        <v>10232549.284541801</v>
      </c>
      <c r="BV45" s="64">
        <f t="shared" si="29"/>
        <v>0</v>
      </c>
      <c r="BW45" s="64">
        <f t="shared" si="29"/>
        <v>0</v>
      </c>
      <c r="BX45" s="64">
        <f t="shared" si="29"/>
        <v>0</v>
      </c>
      <c r="BY45" s="64">
        <f t="shared" si="29"/>
        <v>0</v>
      </c>
      <c r="BZ45" s="64">
        <f t="shared" si="19"/>
        <v>10232549.284541801</v>
      </c>
      <c r="CA45" s="64">
        <v>10232550.390000001</v>
      </c>
      <c r="CB45" s="64">
        <v>0</v>
      </c>
      <c r="CC45" s="64">
        <v>0</v>
      </c>
      <c r="CD45" s="64">
        <v>0</v>
      </c>
      <c r="CE45" s="64">
        <v>0</v>
      </c>
      <c r="CF45" s="64">
        <f t="shared" si="20"/>
        <v>10232550.390000001</v>
      </c>
      <c r="CG45" s="64">
        <f t="shared" si="30"/>
        <v>1.1054581999778748</v>
      </c>
      <c r="CH45" s="64">
        <f t="shared" si="30"/>
        <v>0</v>
      </c>
      <c r="CI45" s="64">
        <f t="shared" si="30"/>
        <v>0</v>
      </c>
      <c r="CJ45" s="64">
        <f t="shared" si="30"/>
        <v>0</v>
      </c>
      <c r="CK45" s="64">
        <f t="shared" si="30"/>
        <v>0</v>
      </c>
      <c r="CL45" s="64">
        <f t="shared" si="22"/>
        <v>1.1054581999778748</v>
      </c>
      <c r="CM45" s="64">
        <v>-533772.31999999995</v>
      </c>
      <c r="CN45" s="64">
        <v>0</v>
      </c>
      <c r="CO45" s="64">
        <v>0</v>
      </c>
      <c r="CP45" s="64">
        <v>0</v>
      </c>
      <c r="CQ45" s="64">
        <f t="shared" si="23"/>
        <v>-533772.31999999995</v>
      </c>
      <c r="CR45" s="64">
        <v>9698778.0700000003</v>
      </c>
      <c r="CS45" s="64">
        <v>0</v>
      </c>
      <c r="CT45" s="64">
        <v>0</v>
      </c>
      <c r="CU45" s="64">
        <v>0</v>
      </c>
      <c r="CV45" s="64">
        <v>0</v>
      </c>
      <c r="CW45" s="64">
        <f t="shared" si="24"/>
        <v>9698778.0700000003</v>
      </c>
      <c r="CX45" s="64">
        <v>0</v>
      </c>
      <c r="CY45" s="64">
        <v>0</v>
      </c>
      <c r="CZ45" s="64">
        <v>0</v>
      </c>
      <c r="DA45" s="64">
        <v>670.65</v>
      </c>
      <c r="DB45" s="66"/>
      <c r="DC45" s="64">
        <v>49.64</v>
      </c>
      <c r="DD45" s="64">
        <v>8224.25</v>
      </c>
      <c r="DE45" s="64">
        <v>0</v>
      </c>
      <c r="DF45" s="64">
        <v>5541.87</v>
      </c>
      <c r="DG45" s="64">
        <f t="shared" si="25"/>
        <v>14486.409999999998</v>
      </c>
      <c r="DH45" s="64">
        <f t="shared" si="26"/>
        <v>9713264.4800000004</v>
      </c>
      <c r="DI45" s="67">
        <v>3.731881279E-3</v>
      </c>
    </row>
    <row r="46" spans="1:113" ht="19.5" customHeight="1" x14ac:dyDescent="0.35">
      <c r="A46" s="63">
        <v>260008090</v>
      </c>
      <c r="B46" s="63" t="s">
        <v>110</v>
      </c>
      <c r="C46" s="63" t="s">
        <v>83</v>
      </c>
      <c r="D46" s="63" t="s">
        <v>79</v>
      </c>
      <c r="E46" s="63"/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f t="shared" si="2"/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f t="shared" si="3"/>
        <v>0</v>
      </c>
      <c r="R46" s="64">
        <f t="shared" si="27"/>
        <v>0</v>
      </c>
      <c r="S46" s="64">
        <f t="shared" si="27"/>
        <v>0</v>
      </c>
      <c r="T46" s="64">
        <f t="shared" si="27"/>
        <v>0</v>
      </c>
      <c r="U46" s="64">
        <f t="shared" si="27"/>
        <v>0</v>
      </c>
      <c r="V46" s="64">
        <f t="shared" si="27"/>
        <v>0</v>
      </c>
      <c r="W46" s="64">
        <f t="shared" si="5"/>
        <v>0</v>
      </c>
      <c r="X46" s="63">
        <v>107378604370</v>
      </c>
      <c r="Y46" s="63">
        <v>48953860</v>
      </c>
      <c r="Z46" s="63">
        <v>0</v>
      </c>
      <c r="AA46" s="63">
        <v>0</v>
      </c>
      <c r="AB46" s="63">
        <f t="shared" si="6"/>
        <v>107427558230</v>
      </c>
      <c r="AC46" s="65">
        <v>0</v>
      </c>
      <c r="AD46" s="65">
        <v>9.6000000000000002E-5</v>
      </c>
      <c r="AE46" s="65">
        <v>0</v>
      </c>
      <c r="AF46" s="65">
        <v>0</v>
      </c>
      <c r="AG46" s="65">
        <v>0</v>
      </c>
      <c r="AH46" s="65">
        <f t="shared" si="7"/>
        <v>9.6000000000000002E-5</v>
      </c>
      <c r="AI46" s="64">
        <f t="shared" si="8"/>
        <v>0</v>
      </c>
      <c r="AJ46" s="64">
        <f t="shared" si="9"/>
        <v>10313045.59008</v>
      </c>
      <c r="AK46" s="64">
        <f t="shared" si="10"/>
        <v>0</v>
      </c>
      <c r="AL46" s="64">
        <f t="shared" si="11"/>
        <v>0</v>
      </c>
      <c r="AM46" s="64">
        <f t="shared" si="12"/>
        <v>0</v>
      </c>
      <c r="AN46" s="64">
        <f t="shared" si="13"/>
        <v>10313045.59008</v>
      </c>
      <c r="AO46" s="64">
        <f t="shared" si="28"/>
        <v>0</v>
      </c>
      <c r="AP46" s="64">
        <f t="shared" si="28"/>
        <v>0</v>
      </c>
      <c r="AQ46" s="64">
        <f t="shared" si="28"/>
        <v>0</v>
      </c>
      <c r="AR46" s="64">
        <f t="shared" si="28"/>
        <v>0</v>
      </c>
      <c r="AS46" s="64">
        <f t="shared" si="28"/>
        <v>0</v>
      </c>
      <c r="AT46" s="64">
        <f t="shared" si="15"/>
        <v>0</v>
      </c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4">
        <v>0</v>
      </c>
      <c r="BJ46" s="64">
        <v>0</v>
      </c>
      <c r="BK46" s="64">
        <v>0</v>
      </c>
      <c r="BL46" s="64">
        <v>0</v>
      </c>
      <c r="BM46" s="64">
        <v>0</v>
      </c>
      <c r="BN46" s="64">
        <f t="shared" si="16"/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f t="shared" si="17"/>
        <v>0</v>
      </c>
      <c r="BU46" s="64">
        <f t="shared" si="29"/>
        <v>0</v>
      </c>
      <c r="BV46" s="64">
        <f t="shared" si="29"/>
        <v>10313045.59008</v>
      </c>
      <c r="BW46" s="64">
        <f t="shared" si="29"/>
        <v>0</v>
      </c>
      <c r="BX46" s="64">
        <f t="shared" si="29"/>
        <v>0</v>
      </c>
      <c r="BY46" s="64">
        <f t="shared" si="29"/>
        <v>0</v>
      </c>
      <c r="BZ46" s="64">
        <f t="shared" si="19"/>
        <v>10313045.59008</v>
      </c>
      <c r="CA46" s="64">
        <v>0</v>
      </c>
      <c r="CB46" s="64">
        <v>10313032.52</v>
      </c>
      <c r="CC46" s="64">
        <v>0</v>
      </c>
      <c r="CD46" s="64">
        <v>0</v>
      </c>
      <c r="CE46" s="64">
        <v>0</v>
      </c>
      <c r="CF46" s="64">
        <f t="shared" si="20"/>
        <v>10313032.52</v>
      </c>
      <c r="CG46" s="64">
        <f t="shared" si="30"/>
        <v>0</v>
      </c>
      <c r="CH46" s="64">
        <f t="shared" si="30"/>
        <v>-13.070080000907183</v>
      </c>
      <c r="CI46" s="64">
        <f t="shared" si="30"/>
        <v>0</v>
      </c>
      <c r="CJ46" s="64">
        <f t="shared" si="30"/>
        <v>0</v>
      </c>
      <c r="CK46" s="64">
        <f t="shared" si="30"/>
        <v>0</v>
      </c>
      <c r="CL46" s="64">
        <f t="shared" si="22"/>
        <v>-13.070080000907183</v>
      </c>
      <c r="CM46" s="64">
        <v>0</v>
      </c>
      <c r="CN46" s="64">
        <v>-2808466.42</v>
      </c>
      <c r="CO46" s="64">
        <v>0</v>
      </c>
      <c r="CP46" s="64">
        <v>0</v>
      </c>
      <c r="CQ46" s="64">
        <f t="shared" si="23"/>
        <v>-2808466.42</v>
      </c>
      <c r="CR46" s="64">
        <v>0</v>
      </c>
      <c r="CS46" s="64">
        <v>7504566.0999999996</v>
      </c>
      <c r="CT46" s="64">
        <v>0</v>
      </c>
      <c r="CU46" s="64">
        <v>0</v>
      </c>
      <c r="CV46" s="64">
        <v>0</v>
      </c>
      <c r="CW46" s="64">
        <f t="shared" si="24"/>
        <v>7504566.0999999996</v>
      </c>
      <c r="CX46" s="64">
        <v>0</v>
      </c>
      <c r="CY46" s="64">
        <v>0</v>
      </c>
      <c r="CZ46" s="64">
        <v>0</v>
      </c>
      <c r="DA46" s="64">
        <v>736.93</v>
      </c>
      <c r="DB46" s="66"/>
      <c r="DC46" s="64">
        <v>49.74</v>
      </c>
      <c r="DD46" s="64">
        <v>8530.9699999999993</v>
      </c>
      <c r="DE46" s="64">
        <v>0</v>
      </c>
      <c r="DF46" s="64">
        <v>5589.72</v>
      </c>
      <c r="DG46" s="64">
        <f t="shared" si="25"/>
        <v>14907.36</v>
      </c>
      <c r="DH46" s="64">
        <f t="shared" si="26"/>
        <v>7519473.46</v>
      </c>
      <c r="DI46" s="67">
        <v>2.8890165910000001E-3</v>
      </c>
    </row>
    <row r="47" spans="1:113" ht="19.5" customHeight="1" x14ac:dyDescent="0.35">
      <c r="A47" s="63">
        <v>260008090</v>
      </c>
      <c r="B47" s="63" t="s">
        <v>111</v>
      </c>
      <c r="C47" s="63" t="s">
        <v>83</v>
      </c>
      <c r="D47" s="63"/>
      <c r="E47" s="63" t="s">
        <v>79</v>
      </c>
      <c r="F47" s="63">
        <v>0</v>
      </c>
      <c r="G47" s="63">
        <v>0</v>
      </c>
      <c r="H47" s="63">
        <v>0</v>
      </c>
      <c r="I47" s="63">
        <v>0</v>
      </c>
      <c r="J47" s="63">
        <v>93614069</v>
      </c>
      <c r="K47" s="63">
        <f t="shared" si="2"/>
        <v>93614069</v>
      </c>
      <c r="L47" s="64">
        <v>0</v>
      </c>
      <c r="M47" s="64">
        <v>0</v>
      </c>
      <c r="N47" s="64">
        <v>0</v>
      </c>
      <c r="O47" s="64">
        <v>0</v>
      </c>
      <c r="P47" s="64">
        <v>53928126.240000002</v>
      </c>
      <c r="Q47" s="64">
        <f t="shared" si="3"/>
        <v>53928126.240000002</v>
      </c>
      <c r="R47" s="64">
        <f t="shared" si="27"/>
        <v>0</v>
      </c>
      <c r="S47" s="64">
        <f t="shared" si="27"/>
        <v>0</v>
      </c>
      <c r="T47" s="64">
        <f t="shared" si="27"/>
        <v>0</v>
      </c>
      <c r="U47" s="64">
        <f t="shared" si="27"/>
        <v>0</v>
      </c>
      <c r="V47" s="64">
        <f t="shared" si="27"/>
        <v>39685942.759999998</v>
      </c>
      <c r="W47" s="64">
        <f t="shared" si="5"/>
        <v>39685942.759999998</v>
      </c>
      <c r="X47" s="63">
        <v>107378604370</v>
      </c>
      <c r="Y47" s="63">
        <v>48953860</v>
      </c>
      <c r="Z47" s="63">
        <v>0</v>
      </c>
      <c r="AA47" s="63">
        <v>415261289</v>
      </c>
      <c r="AB47" s="63">
        <f t="shared" si="6"/>
        <v>107012296941</v>
      </c>
      <c r="AC47" s="65">
        <v>0</v>
      </c>
      <c r="AD47" s="65">
        <v>0</v>
      </c>
      <c r="AE47" s="65">
        <v>0</v>
      </c>
      <c r="AF47" s="65">
        <v>0</v>
      </c>
      <c r="AG47" s="65">
        <v>3.7080000000000001E-4</v>
      </c>
      <c r="AH47" s="65">
        <f t="shared" si="7"/>
        <v>3.7080000000000001E-4</v>
      </c>
      <c r="AI47" s="64">
        <f t="shared" si="8"/>
        <v>0</v>
      </c>
      <c r="AJ47" s="64">
        <f t="shared" si="9"/>
        <v>0</v>
      </c>
      <c r="AK47" s="64">
        <f t="shared" si="10"/>
        <v>0</v>
      </c>
      <c r="AL47" s="64">
        <f t="shared" si="11"/>
        <v>0</v>
      </c>
      <c r="AM47" s="64">
        <f t="shared" si="12"/>
        <v>39680159.705722801</v>
      </c>
      <c r="AN47" s="64">
        <f t="shared" si="13"/>
        <v>39680159.705722801</v>
      </c>
      <c r="AO47" s="64">
        <f t="shared" si="28"/>
        <v>0</v>
      </c>
      <c r="AP47" s="64">
        <f t="shared" si="28"/>
        <v>0</v>
      </c>
      <c r="AQ47" s="64">
        <f t="shared" si="28"/>
        <v>0</v>
      </c>
      <c r="AR47" s="64">
        <f t="shared" si="28"/>
        <v>0</v>
      </c>
      <c r="AS47" s="64">
        <f t="shared" si="28"/>
        <v>5783.0542771965265</v>
      </c>
      <c r="AT47" s="64">
        <f t="shared" si="15"/>
        <v>5783.0542771965265</v>
      </c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4">
        <v>0</v>
      </c>
      <c r="BJ47" s="64">
        <v>0</v>
      </c>
      <c r="BK47" s="64">
        <v>0</v>
      </c>
      <c r="BL47" s="64">
        <v>0</v>
      </c>
      <c r="BM47" s="64">
        <v>3491.29</v>
      </c>
      <c r="BN47" s="64">
        <f t="shared" si="16"/>
        <v>3491.29</v>
      </c>
      <c r="BO47" s="64">
        <v>0</v>
      </c>
      <c r="BP47" s="64">
        <v>0</v>
      </c>
      <c r="BQ47" s="64">
        <v>0</v>
      </c>
      <c r="BR47" s="64">
        <v>0</v>
      </c>
      <c r="BS47" s="64">
        <v>-7687.78</v>
      </c>
      <c r="BT47" s="64">
        <f t="shared" si="17"/>
        <v>-7687.78</v>
      </c>
      <c r="BU47" s="64">
        <f t="shared" si="29"/>
        <v>0</v>
      </c>
      <c r="BV47" s="64">
        <f t="shared" si="29"/>
        <v>0</v>
      </c>
      <c r="BW47" s="64">
        <f t="shared" si="29"/>
        <v>0</v>
      </c>
      <c r="BX47" s="64">
        <f t="shared" si="29"/>
        <v>0</v>
      </c>
      <c r="BY47" s="64">
        <f t="shared" si="29"/>
        <v>39675963.215722799</v>
      </c>
      <c r="BZ47" s="64">
        <f t="shared" si="19"/>
        <v>39675963.215722799</v>
      </c>
      <c r="CA47" s="64">
        <v>0</v>
      </c>
      <c r="CB47" s="64">
        <v>0</v>
      </c>
      <c r="CC47" s="64">
        <v>0</v>
      </c>
      <c r="CD47" s="64">
        <v>0</v>
      </c>
      <c r="CE47" s="64">
        <v>39675971.039999999</v>
      </c>
      <c r="CF47" s="64">
        <f t="shared" si="20"/>
        <v>39675971.039999999</v>
      </c>
      <c r="CG47" s="64">
        <f t="shared" si="30"/>
        <v>0</v>
      </c>
      <c r="CH47" s="64">
        <f t="shared" si="30"/>
        <v>0</v>
      </c>
      <c r="CI47" s="64">
        <f t="shared" si="30"/>
        <v>0</v>
      </c>
      <c r="CJ47" s="64">
        <f t="shared" si="30"/>
        <v>0</v>
      </c>
      <c r="CK47" s="64">
        <f t="shared" si="30"/>
        <v>7.8242771998047829</v>
      </c>
      <c r="CL47" s="64">
        <f t="shared" si="22"/>
        <v>7.8242771998047829</v>
      </c>
      <c r="CM47" s="64">
        <v>0</v>
      </c>
      <c r="CN47" s="64">
        <v>0</v>
      </c>
      <c r="CO47" s="64">
        <v>0</v>
      </c>
      <c r="CP47" s="64">
        <v>0</v>
      </c>
      <c r="CQ47" s="64">
        <f t="shared" si="23"/>
        <v>0</v>
      </c>
      <c r="CR47" s="64">
        <v>0</v>
      </c>
      <c r="CS47" s="64">
        <v>0</v>
      </c>
      <c r="CT47" s="64">
        <v>0</v>
      </c>
      <c r="CU47" s="64">
        <v>0</v>
      </c>
      <c r="CV47" s="64">
        <v>39675971.039999999</v>
      </c>
      <c r="CW47" s="64">
        <f t="shared" si="24"/>
        <v>39675971.039999999</v>
      </c>
      <c r="CX47" s="64">
        <v>0</v>
      </c>
      <c r="CY47" s="64">
        <v>0</v>
      </c>
      <c r="CZ47" s="64">
        <v>0</v>
      </c>
      <c r="DA47" s="64">
        <v>2845.68</v>
      </c>
      <c r="DB47" s="66"/>
      <c r="DC47" s="64">
        <v>191.25</v>
      </c>
      <c r="DD47" s="64">
        <v>32944.26</v>
      </c>
      <c r="DE47" s="64">
        <v>0</v>
      </c>
      <c r="DF47" s="64">
        <v>21513.66</v>
      </c>
      <c r="DG47" s="64">
        <f t="shared" si="25"/>
        <v>57494.85</v>
      </c>
      <c r="DH47" s="64">
        <f t="shared" si="26"/>
        <v>39733465.890000001</v>
      </c>
      <c r="DI47" s="67">
        <v>1.5265781943E-2</v>
      </c>
    </row>
    <row r="48" spans="1:113" ht="19.5" customHeight="1" x14ac:dyDescent="0.35">
      <c r="A48" s="63">
        <v>260009120</v>
      </c>
      <c r="B48" s="63" t="s">
        <v>112</v>
      </c>
      <c r="C48" s="63" t="s">
        <v>83</v>
      </c>
      <c r="D48" s="63"/>
      <c r="E48" s="63" t="s">
        <v>113</v>
      </c>
      <c r="F48" s="63">
        <v>0</v>
      </c>
      <c r="G48" s="63">
        <v>0</v>
      </c>
      <c r="H48" s="63">
        <v>0</v>
      </c>
      <c r="I48" s="63">
        <v>0</v>
      </c>
      <c r="J48" s="63">
        <v>0</v>
      </c>
      <c r="K48" s="63">
        <f t="shared" si="2"/>
        <v>0</v>
      </c>
      <c r="L48" s="64">
        <v>0</v>
      </c>
      <c r="M48" s="64">
        <v>0</v>
      </c>
      <c r="N48" s="64">
        <v>0</v>
      </c>
      <c r="O48" s="64">
        <v>0</v>
      </c>
      <c r="P48" s="64">
        <v>0</v>
      </c>
      <c r="Q48" s="64">
        <f t="shared" si="3"/>
        <v>0</v>
      </c>
      <c r="R48" s="64">
        <f t="shared" si="27"/>
        <v>0</v>
      </c>
      <c r="S48" s="64">
        <f t="shared" si="27"/>
        <v>0</v>
      </c>
      <c r="T48" s="64">
        <f t="shared" si="27"/>
        <v>0</v>
      </c>
      <c r="U48" s="64">
        <f t="shared" si="27"/>
        <v>0</v>
      </c>
      <c r="V48" s="64">
        <f t="shared" si="27"/>
        <v>0</v>
      </c>
      <c r="W48" s="64">
        <f t="shared" si="5"/>
        <v>0</v>
      </c>
      <c r="X48" s="63">
        <v>107343548110</v>
      </c>
      <c r="Y48" s="63">
        <v>48953860</v>
      </c>
      <c r="Z48" s="63">
        <v>0</v>
      </c>
      <c r="AA48" s="63">
        <v>1130938703</v>
      </c>
      <c r="AB48" s="63">
        <f t="shared" si="6"/>
        <v>106261563267</v>
      </c>
      <c r="AC48" s="65">
        <v>0</v>
      </c>
      <c r="AD48" s="65">
        <v>0</v>
      </c>
      <c r="AE48" s="65">
        <v>0</v>
      </c>
      <c r="AF48" s="65">
        <v>0</v>
      </c>
      <c r="AG48" s="65">
        <v>0</v>
      </c>
      <c r="AH48" s="65">
        <f t="shared" si="7"/>
        <v>0</v>
      </c>
      <c r="AI48" s="64">
        <f t="shared" si="8"/>
        <v>0</v>
      </c>
      <c r="AJ48" s="64">
        <f t="shared" si="9"/>
        <v>0</v>
      </c>
      <c r="AK48" s="64">
        <f t="shared" si="10"/>
        <v>0</v>
      </c>
      <c r="AL48" s="64">
        <f t="shared" si="11"/>
        <v>0</v>
      </c>
      <c r="AM48" s="64">
        <f t="shared" si="12"/>
        <v>0</v>
      </c>
      <c r="AN48" s="64">
        <f t="shared" si="13"/>
        <v>0</v>
      </c>
      <c r="AO48" s="64">
        <f t="shared" si="28"/>
        <v>0</v>
      </c>
      <c r="AP48" s="64">
        <f t="shared" si="28"/>
        <v>0</v>
      </c>
      <c r="AQ48" s="64">
        <f t="shared" si="28"/>
        <v>0</v>
      </c>
      <c r="AR48" s="64">
        <f t="shared" si="28"/>
        <v>0</v>
      </c>
      <c r="AS48" s="64">
        <f t="shared" si="28"/>
        <v>0</v>
      </c>
      <c r="AT48" s="64">
        <f t="shared" si="15"/>
        <v>0</v>
      </c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4">
        <v>0</v>
      </c>
      <c r="BJ48" s="64">
        <v>0</v>
      </c>
      <c r="BK48" s="64">
        <v>0</v>
      </c>
      <c r="BL48" s="64">
        <v>0</v>
      </c>
      <c r="BM48" s="64">
        <v>0</v>
      </c>
      <c r="BN48" s="64">
        <f t="shared" si="16"/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f t="shared" si="17"/>
        <v>0</v>
      </c>
      <c r="BU48" s="64">
        <f t="shared" si="29"/>
        <v>0</v>
      </c>
      <c r="BV48" s="64">
        <f t="shared" si="29"/>
        <v>0</v>
      </c>
      <c r="BW48" s="64">
        <f t="shared" si="29"/>
        <v>0</v>
      </c>
      <c r="BX48" s="64">
        <f t="shared" si="29"/>
        <v>0</v>
      </c>
      <c r="BY48" s="64">
        <f t="shared" si="29"/>
        <v>0</v>
      </c>
      <c r="BZ48" s="64">
        <f t="shared" si="19"/>
        <v>0</v>
      </c>
      <c r="CA48" s="64">
        <v>0</v>
      </c>
      <c r="CB48" s="64">
        <v>0</v>
      </c>
      <c r="CC48" s="64">
        <v>0</v>
      </c>
      <c r="CD48" s="64">
        <v>0</v>
      </c>
      <c r="CE48" s="64">
        <v>0</v>
      </c>
      <c r="CF48" s="64">
        <f t="shared" si="20"/>
        <v>0</v>
      </c>
      <c r="CG48" s="64">
        <f t="shared" si="30"/>
        <v>0</v>
      </c>
      <c r="CH48" s="64">
        <f t="shared" si="30"/>
        <v>0</v>
      </c>
      <c r="CI48" s="64">
        <f t="shared" si="30"/>
        <v>0</v>
      </c>
      <c r="CJ48" s="64">
        <f t="shared" si="30"/>
        <v>0</v>
      </c>
      <c r="CK48" s="64">
        <f t="shared" si="30"/>
        <v>0</v>
      </c>
      <c r="CL48" s="64">
        <f t="shared" si="22"/>
        <v>0</v>
      </c>
      <c r="CM48" s="64">
        <v>0</v>
      </c>
      <c r="CN48" s="64">
        <v>0</v>
      </c>
      <c r="CO48" s="64">
        <v>0</v>
      </c>
      <c r="CP48" s="64">
        <v>0</v>
      </c>
      <c r="CQ48" s="64">
        <f t="shared" si="23"/>
        <v>0</v>
      </c>
      <c r="CR48" s="64">
        <v>0</v>
      </c>
      <c r="CS48" s="64">
        <v>0</v>
      </c>
      <c r="CT48" s="64">
        <v>0</v>
      </c>
      <c r="CU48" s="64">
        <v>0</v>
      </c>
      <c r="CV48" s="64">
        <v>0</v>
      </c>
      <c r="CW48" s="64">
        <f t="shared" si="24"/>
        <v>0</v>
      </c>
      <c r="CX48" s="64">
        <v>0</v>
      </c>
      <c r="CY48" s="64">
        <v>0</v>
      </c>
      <c r="CZ48" s="64">
        <v>0</v>
      </c>
      <c r="DA48" s="64">
        <v>0</v>
      </c>
      <c r="DB48" s="66"/>
      <c r="DC48" s="64">
        <v>0</v>
      </c>
      <c r="DD48" s="64">
        <v>0</v>
      </c>
      <c r="DE48" s="64">
        <v>0</v>
      </c>
      <c r="DF48" s="64">
        <v>0</v>
      </c>
      <c r="DG48" s="64">
        <f t="shared" si="25"/>
        <v>0</v>
      </c>
      <c r="DH48" s="64">
        <f t="shared" si="26"/>
        <v>0</v>
      </c>
      <c r="DI48" s="67">
        <v>0</v>
      </c>
    </row>
    <row r="49" spans="1:113" ht="19.5" customHeight="1" x14ac:dyDescent="0.35">
      <c r="A49" s="63">
        <v>260009801</v>
      </c>
      <c r="B49" s="63" t="s">
        <v>114</v>
      </c>
      <c r="C49" s="63">
        <v>0</v>
      </c>
      <c r="D49" s="63"/>
      <c r="E49" s="63"/>
      <c r="F49" s="63">
        <v>0</v>
      </c>
      <c r="G49" s="63">
        <v>0</v>
      </c>
      <c r="H49" s="63">
        <v>0</v>
      </c>
      <c r="I49" s="63">
        <v>0</v>
      </c>
      <c r="J49" s="63">
        <v>0</v>
      </c>
      <c r="K49" s="63">
        <f t="shared" si="2"/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f t="shared" si="3"/>
        <v>0</v>
      </c>
      <c r="R49" s="64">
        <f t="shared" si="27"/>
        <v>0</v>
      </c>
      <c r="S49" s="64">
        <f t="shared" si="27"/>
        <v>0</v>
      </c>
      <c r="T49" s="64">
        <f t="shared" si="27"/>
        <v>0</v>
      </c>
      <c r="U49" s="64">
        <f t="shared" si="27"/>
        <v>0</v>
      </c>
      <c r="V49" s="64">
        <f t="shared" si="27"/>
        <v>0</v>
      </c>
      <c r="W49" s="64">
        <f t="shared" si="5"/>
        <v>0</v>
      </c>
      <c r="X49" s="63">
        <v>108595880340</v>
      </c>
      <c r="Y49" s="63">
        <v>48953860</v>
      </c>
      <c r="Z49" s="63">
        <v>1386960</v>
      </c>
      <c r="AA49" s="63">
        <v>1660003007</v>
      </c>
      <c r="AB49" s="63">
        <f t="shared" si="6"/>
        <v>106986218153</v>
      </c>
      <c r="AC49" s="65">
        <v>1.2199999999999999E-3</v>
      </c>
      <c r="AD49" s="65">
        <v>0</v>
      </c>
      <c r="AE49" s="65">
        <v>0</v>
      </c>
      <c r="AF49" s="65">
        <v>0</v>
      </c>
      <c r="AG49" s="65">
        <v>0</v>
      </c>
      <c r="AH49" s="65">
        <f t="shared" si="7"/>
        <v>1.2199999999999999E-3</v>
      </c>
      <c r="AI49" s="64">
        <f t="shared" si="8"/>
        <v>130523186.14666</v>
      </c>
      <c r="AJ49" s="64">
        <f t="shared" si="9"/>
        <v>0</v>
      </c>
      <c r="AK49" s="64">
        <f t="shared" si="10"/>
        <v>0</v>
      </c>
      <c r="AL49" s="64">
        <f t="shared" si="11"/>
        <v>0</v>
      </c>
      <c r="AM49" s="64">
        <f t="shared" si="12"/>
        <v>0</v>
      </c>
      <c r="AN49" s="64">
        <f t="shared" si="13"/>
        <v>130523186.14666</v>
      </c>
      <c r="AO49" s="64">
        <f t="shared" si="28"/>
        <v>0</v>
      </c>
      <c r="AP49" s="64">
        <f t="shared" si="28"/>
        <v>0</v>
      </c>
      <c r="AQ49" s="64">
        <f t="shared" si="28"/>
        <v>0</v>
      </c>
      <c r="AR49" s="64">
        <f t="shared" si="28"/>
        <v>0</v>
      </c>
      <c r="AS49" s="64">
        <f t="shared" si="28"/>
        <v>0</v>
      </c>
      <c r="AT49" s="64">
        <f t="shared" si="15"/>
        <v>0</v>
      </c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4">
        <v>21162.59</v>
      </c>
      <c r="BJ49" s="64">
        <v>0</v>
      </c>
      <c r="BK49" s="64">
        <v>0</v>
      </c>
      <c r="BL49" s="64">
        <v>0</v>
      </c>
      <c r="BM49" s="64">
        <v>0</v>
      </c>
      <c r="BN49" s="64">
        <f t="shared" si="16"/>
        <v>21162.59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f t="shared" si="17"/>
        <v>0</v>
      </c>
      <c r="BU49" s="64">
        <f t="shared" si="29"/>
        <v>130544348.73666</v>
      </c>
      <c r="BV49" s="64">
        <f t="shared" si="29"/>
        <v>0</v>
      </c>
      <c r="BW49" s="64">
        <f t="shared" si="29"/>
        <v>0</v>
      </c>
      <c r="BX49" s="64">
        <f t="shared" si="29"/>
        <v>0</v>
      </c>
      <c r="BY49" s="64">
        <f t="shared" si="29"/>
        <v>0</v>
      </c>
      <c r="BZ49" s="64">
        <f t="shared" si="19"/>
        <v>130544348.73666</v>
      </c>
      <c r="CA49" s="64">
        <v>130544366.33</v>
      </c>
      <c r="CB49" s="64">
        <v>0</v>
      </c>
      <c r="CC49" s="64">
        <v>0</v>
      </c>
      <c r="CD49" s="64">
        <v>0</v>
      </c>
      <c r="CE49" s="64">
        <v>0</v>
      </c>
      <c r="CF49" s="64">
        <f t="shared" si="20"/>
        <v>130544366.33</v>
      </c>
      <c r="CG49" s="64">
        <f t="shared" si="30"/>
        <v>17.593339994549751</v>
      </c>
      <c r="CH49" s="64">
        <f t="shared" si="30"/>
        <v>0</v>
      </c>
      <c r="CI49" s="64">
        <f t="shared" si="30"/>
        <v>0</v>
      </c>
      <c r="CJ49" s="64">
        <f t="shared" si="30"/>
        <v>0</v>
      </c>
      <c r="CK49" s="64">
        <f t="shared" si="30"/>
        <v>0</v>
      </c>
      <c r="CL49" s="64">
        <f t="shared" si="22"/>
        <v>17.593339994549751</v>
      </c>
      <c r="CM49" s="64">
        <v>-6728675.6699999999</v>
      </c>
      <c r="CN49" s="64">
        <v>0</v>
      </c>
      <c r="CO49" s="64">
        <v>0</v>
      </c>
      <c r="CP49" s="64">
        <v>0</v>
      </c>
      <c r="CQ49" s="64">
        <f t="shared" si="23"/>
        <v>-6728675.6699999999</v>
      </c>
      <c r="CR49" s="64">
        <v>123815690.66</v>
      </c>
      <c r="CS49" s="64">
        <v>0</v>
      </c>
      <c r="CT49" s="64">
        <v>0</v>
      </c>
      <c r="CU49" s="64">
        <v>0</v>
      </c>
      <c r="CV49" s="64">
        <v>0</v>
      </c>
      <c r="CW49" s="64">
        <f t="shared" si="24"/>
        <v>123815690.66</v>
      </c>
      <c r="CX49" s="64">
        <v>0</v>
      </c>
      <c r="CY49" s="64">
        <v>0</v>
      </c>
      <c r="CZ49" s="64">
        <v>119.34</v>
      </c>
      <c r="DA49" s="64">
        <v>17142.37</v>
      </c>
      <c r="DB49" s="66"/>
      <c r="DC49" s="64">
        <v>625.66</v>
      </c>
      <c r="DD49" s="64">
        <v>103844.76</v>
      </c>
      <c r="DE49" s="64">
        <v>0</v>
      </c>
      <c r="DF49" s="64">
        <v>70617.64</v>
      </c>
      <c r="DG49" s="64">
        <f t="shared" si="25"/>
        <v>192349.77</v>
      </c>
      <c r="DH49" s="64">
        <f t="shared" si="26"/>
        <v>124008040.42999999</v>
      </c>
      <c r="DI49" s="67">
        <v>4.7644464483999997E-2</v>
      </c>
    </row>
    <row r="50" spans="1:113" ht="19.5" customHeight="1" x14ac:dyDescent="0.35">
      <c r="A50" s="63">
        <v>260020800</v>
      </c>
      <c r="B50" s="63" t="s">
        <v>115</v>
      </c>
      <c r="C50" s="63" t="s">
        <v>87</v>
      </c>
      <c r="D50" s="63"/>
      <c r="E50" s="63" t="s">
        <v>79</v>
      </c>
      <c r="F50" s="63">
        <v>0</v>
      </c>
      <c r="G50" s="63">
        <v>0</v>
      </c>
      <c r="H50" s="63">
        <v>0</v>
      </c>
      <c r="I50" s="63">
        <v>0</v>
      </c>
      <c r="J50" s="63">
        <v>2560750</v>
      </c>
      <c r="K50" s="63">
        <f t="shared" si="2"/>
        <v>2560750</v>
      </c>
      <c r="L50" s="64">
        <v>0</v>
      </c>
      <c r="M50" s="64">
        <v>0</v>
      </c>
      <c r="N50" s="64">
        <v>0</v>
      </c>
      <c r="O50" s="64">
        <v>0</v>
      </c>
      <c r="P50" s="64">
        <v>2554616.37</v>
      </c>
      <c r="Q50" s="64">
        <f t="shared" si="3"/>
        <v>2554616.37</v>
      </c>
      <c r="R50" s="64">
        <f t="shared" si="27"/>
        <v>0</v>
      </c>
      <c r="S50" s="64">
        <f t="shared" si="27"/>
        <v>0</v>
      </c>
      <c r="T50" s="64">
        <f t="shared" si="27"/>
        <v>0</v>
      </c>
      <c r="U50" s="64">
        <f t="shared" si="27"/>
        <v>0</v>
      </c>
      <c r="V50" s="64">
        <f t="shared" si="27"/>
        <v>6133.6299999998882</v>
      </c>
      <c r="W50" s="64">
        <f t="shared" si="5"/>
        <v>6133.6299999998882</v>
      </c>
      <c r="X50" s="63">
        <v>76539960</v>
      </c>
      <c r="Y50" s="63">
        <v>0</v>
      </c>
      <c r="Z50" s="63">
        <v>0</v>
      </c>
      <c r="AA50" s="63">
        <v>0</v>
      </c>
      <c r="AB50" s="63">
        <f t="shared" si="6"/>
        <v>76539960</v>
      </c>
      <c r="AC50" s="65">
        <v>0</v>
      </c>
      <c r="AD50" s="65">
        <v>0</v>
      </c>
      <c r="AE50" s="65">
        <v>0</v>
      </c>
      <c r="AF50" s="65">
        <v>0</v>
      </c>
      <c r="AG50" s="65">
        <v>8.0099999999999995E-5</v>
      </c>
      <c r="AH50" s="65">
        <f t="shared" si="7"/>
        <v>8.0099999999999995E-5</v>
      </c>
      <c r="AI50" s="64">
        <f t="shared" si="8"/>
        <v>0</v>
      </c>
      <c r="AJ50" s="64">
        <f t="shared" si="9"/>
        <v>0</v>
      </c>
      <c r="AK50" s="64">
        <f t="shared" si="10"/>
        <v>0</v>
      </c>
      <c r="AL50" s="64">
        <f t="shared" si="11"/>
        <v>0</v>
      </c>
      <c r="AM50" s="64">
        <f t="shared" si="12"/>
        <v>6130.8507959999997</v>
      </c>
      <c r="AN50" s="64">
        <f t="shared" si="13"/>
        <v>6130.8507959999997</v>
      </c>
      <c r="AO50" s="64">
        <f t="shared" si="28"/>
        <v>0</v>
      </c>
      <c r="AP50" s="64">
        <f t="shared" si="28"/>
        <v>0</v>
      </c>
      <c r="AQ50" s="64">
        <f t="shared" si="28"/>
        <v>0</v>
      </c>
      <c r="AR50" s="64">
        <f t="shared" si="28"/>
        <v>0</v>
      </c>
      <c r="AS50" s="64">
        <f t="shared" si="28"/>
        <v>2.779203999888523</v>
      </c>
      <c r="AT50" s="64">
        <f t="shared" si="15"/>
        <v>2.779203999888523</v>
      </c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f t="shared" si="16"/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f t="shared" si="17"/>
        <v>0</v>
      </c>
      <c r="BU50" s="64">
        <f t="shared" si="29"/>
        <v>0</v>
      </c>
      <c r="BV50" s="64">
        <f t="shared" si="29"/>
        <v>0</v>
      </c>
      <c r="BW50" s="64">
        <f t="shared" si="29"/>
        <v>0</v>
      </c>
      <c r="BX50" s="64">
        <f t="shared" si="29"/>
        <v>0</v>
      </c>
      <c r="BY50" s="64">
        <f t="shared" si="29"/>
        <v>6130.8507959999997</v>
      </c>
      <c r="BZ50" s="64">
        <f t="shared" si="19"/>
        <v>6130.8507959999997</v>
      </c>
      <c r="CA50" s="64">
        <v>0</v>
      </c>
      <c r="CB50" s="64">
        <v>0</v>
      </c>
      <c r="CC50" s="64">
        <v>0</v>
      </c>
      <c r="CD50" s="64">
        <v>0</v>
      </c>
      <c r="CE50" s="64">
        <v>6130.84</v>
      </c>
      <c r="CF50" s="64">
        <f t="shared" si="20"/>
        <v>6130.84</v>
      </c>
      <c r="CG50" s="64">
        <f t="shared" si="30"/>
        <v>0</v>
      </c>
      <c r="CH50" s="64">
        <f t="shared" si="30"/>
        <v>0</v>
      </c>
      <c r="CI50" s="64">
        <f t="shared" si="30"/>
        <v>0</v>
      </c>
      <c r="CJ50" s="64">
        <f t="shared" si="30"/>
        <v>0</v>
      </c>
      <c r="CK50" s="64">
        <f t="shared" si="30"/>
        <v>-1.0795999999572814E-2</v>
      </c>
      <c r="CL50" s="64">
        <f t="shared" si="22"/>
        <v>-1.0795999999572814E-2</v>
      </c>
      <c r="CM50" s="64">
        <v>0</v>
      </c>
      <c r="CN50" s="64">
        <v>0</v>
      </c>
      <c r="CO50" s="64">
        <v>0</v>
      </c>
      <c r="CP50" s="64">
        <v>0</v>
      </c>
      <c r="CQ50" s="64">
        <f t="shared" si="23"/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6130.84</v>
      </c>
      <c r="CW50" s="64">
        <f t="shared" si="24"/>
        <v>6130.84</v>
      </c>
      <c r="CX50" s="64">
        <v>0</v>
      </c>
      <c r="CY50" s="64">
        <v>0</v>
      </c>
      <c r="CZ50" s="64">
        <v>0</v>
      </c>
      <c r="DA50" s="64">
        <v>0</v>
      </c>
      <c r="DB50" s="66"/>
      <c r="DC50" s="64">
        <v>0</v>
      </c>
      <c r="DD50" s="64">
        <v>0</v>
      </c>
      <c r="DE50" s="64">
        <v>0</v>
      </c>
      <c r="DF50" s="64">
        <v>0</v>
      </c>
      <c r="DG50" s="64">
        <f t="shared" si="25"/>
        <v>0</v>
      </c>
      <c r="DH50" s="64">
        <f t="shared" si="26"/>
        <v>6130.84</v>
      </c>
      <c r="DI50" s="67">
        <v>2.3554969999999999E-6</v>
      </c>
    </row>
    <row r="51" spans="1:113" ht="19.5" customHeight="1" x14ac:dyDescent="0.35">
      <c r="A51" s="63">
        <v>260020800</v>
      </c>
      <c r="B51" s="63" t="s">
        <v>116</v>
      </c>
      <c r="C51" s="63" t="s">
        <v>87</v>
      </c>
      <c r="D51" s="63"/>
      <c r="E51" s="63"/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f t="shared" si="2"/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f t="shared" si="3"/>
        <v>0</v>
      </c>
      <c r="R51" s="64">
        <f t="shared" si="27"/>
        <v>0</v>
      </c>
      <c r="S51" s="64">
        <f t="shared" si="27"/>
        <v>0</v>
      </c>
      <c r="T51" s="64">
        <f t="shared" si="27"/>
        <v>0</v>
      </c>
      <c r="U51" s="64">
        <f t="shared" si="27"/>
        <v>0</v>
      </c>
      <c r="V51" s="64">
        <f t="shared" si="27"/>
        <v>0</v>
      </c>
      <c r="W51" s="64">
        <f t="shared" si="5"/>
        <v>0</v>
      </c>
      <c r="X51" s="63">
        <v>76539960</v>
      </c>
      <c r="Y51" s="63">
        <v>0</v>
      </c>
      <c r="Z51" s="63">
        <v>0</v>
      </c>
      <c r="AA51" s="63">
        <v>0</v>
      </c>
      <c r="AB51" s="63">
        <f t="shared" si="6"/>
        <v>76539960</v>
      </c>
      <c r="AC51" s="65">
        <v>2.4012E-3</v>
      </c>
      <c r="AD51" s="65">
        <v>0</v>
      </c>
      <c r="AE51" s="65">
        <v>0</v>
      </c>
      <c r="AF51" s="65">
        <v>0</v>
      </c>
      <c r="AG51" s="65">
        <v>0</v>
      </c>
      <c r="AH51" s="65">
        <f t="shared" si="7"/>
        <v>2.4012E-3</v>
      </c>
      <c r="AI51" s="64">
        <f t="shared" si="8"/>
        <v>183787.75195199999</v>
      </c>
      <c r="AJ51" s="64">
        <f t="shared" si="9"/>
        <v>0</v>
      </c>
      <c r="AK51" s="64">
        <f t="shared" si="10"/>
        <v>0</v>
      </c>
      <c r="AL51" s="64">
        <f t="shared" si="11"/>
        <v>0</v>
      </c>
      <c r="AM51" s="64">
        <f t="shared" si="12"/>
        <v>0</v>
      </c>
      <c r="AN51" s="64">
        <f t="shared" si="13"/>
        <v>183787.75195199999</v>
      </c>
      <c r="AO51" s="64">
        <f t="shared" si="28"/>
        <v>0</v>
      </c>
      <c r="AP51" s="64">
        <f t="shared" si="28"/>
        <v>0</v>
      </c>
      <c r="AQ51" s="64">
        <f t="shared" si="28"/>
        <v>0</v>
      </c>
      <c r="AR51" s="64">
        <f t="shared" si="28"/>
        <v>0</v>
      </c>
      <c r="AS51" s="64">
        <f t="shared" si="28"/>
        <v>0</v>
      </c>
      <c r="AT51" s="64">
        <f t="shared" si="15"/>
        <v>0</v>
      </c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f t="shared" si="16"/>
        <v>0</v>
      </c>
      <c r="BO51" s="64">
        <v>-4645.82</v>
      </c>
      <c r="BP51" s="64">
        <v>0</v>
      </c>
      <c r="BQ51" s="64">
        <v>0</v>
      </c>
      <c r="BR51" s="64">
        <v>0</v>
      </c>
      <c r="BS51" s="64">
        <v>0</v>
      </c>
      <c r="BT51" s="64">
        <f t="shared" si="17"/>
        <v>-4645.82</v>
      </c>
      <c r="BU51" s="64">
        <f t="shared" si="29"/>
        <v>179141.93195199998</v>
      </c>
      <c r="BV51" s="64">
        <f t="shared" si="29"/>
        <v>0</v>
      </c>
      <c r="BW51" s="64">
        <f t="shared" si="29"/>
        <v>0</v>
      </c>
      <c r="BX51" s="64">
        <f t="shared" si="29"/>
        <v>0</v>
      </c>
      <c r="BY51" s="64">
        <f t="shared" si="29"/>
        <v>0</v>
      </c>
      <c r="BZ51" s="64">
        <f t="shared" si="19"/>
        <v>179141.93195199998</v>
      </c>
      <c r="CA51" s="64">
        <v>179141.92</v>
      </c>
      <c r="CB51" s="64">
        <v>0</v>
      </c>
      <c r="CC51" s="64">
        <v>0</v>
      </c>
      <c r="CD51" s="64">
        <v>0</v>
      </c>
      <c r="CE51" s="64">
        <v>0</v>
      </c>
      <c r="CF51" s="64">
        <f t="shared" si="20"/>
        <v>179141.92</v>
      </c>
      <c r="CG51" s="64">
        <f t="shared" si="30"/>
        <v>-1.195199997164309E-2</v>
      </c>
      <c r="CH51" s="64">
        <f t="shared" si="30"/>
        <v>0</v>
      </c>
      <c r="CI51" s="64">
        <f t="shared" si="30"/>
        <v>0</v>
      </c>
      <c r="CJ51" s="64">
        <f t="shared" si="30"/>
        <v>0</v>
      </c>
      <c r="CK51" s="64">
        <f t="shared" si="30"/>
        <v>0</v>
      </c>
      <c r="CL51" s="64">
        <f t="shared" si="22"/>
        <v>-1.195199997164309E-2</v>
      </c>
      <c r="CM51" s="64">
        <v>-19847</v>
      </c>
      <c r="CN51" s="64">
        <v>0</v>
      </c>
      <c r="CO51" s="64">
        <v>0</v>
      </c>
      <c r="CP51" s="64">
        <v>0</v>
      </c>
      <c r="CQ51" s="64">
        <f t="shared" si="23"/>
        <v>-19847</v>
      </c>
      <c r="CR51" s="64">
        <v>159294.92000000001</v>
      </c>
      <c r="CS51" s="64">
        <v>0</v>
      </c>
      <c r="CT51" s="64">
        <v>0</v>
      </c>
      <c r="CU51" s="64">
        <v>0</v>
      </c>
      <c r="CV51" s="64">
        <v>0</v>
      </c>
      <c r="CW51" s="64">
        <f t="shared" si="24"/>
        <v>159294.92000000001</v>
      </c>
      <c r="CX51" s="64">
        <v>0</v>
      </c>
      <c r="CY51" s="64">
        <v>0</v>
      </c>
      <c r="CZ51" s="64">
        <v>0</v>
      </c>
      <c r="DA51" s="64">
        <v>0</v>
      </c>
      <c r="DB51" s="66"/>
      <c r="DC51" s="64">
        <v>0</v>
      </c>
      <c r="DD51" s="64">
        <v>0</v>
      </c>
      <c r="DE51" s="64">
        <v>0</v>
      </c>
      <c r="DF51" s="64">
        <v>0</v>
      </c>
      <c r="DG51" s="64">
        <f t="shared" si="25"/>
        <v>0</v>
      </c>
      <c r="DH51" s="64">
        <f t="shared" si="26"/>
        <v>159294.92000000001</v>
      </c>
      <c r="DI51" s="67">
        <v>6.1201847000000003E-5</v>
      </c>
    </row>
    <row r="52" spans="1:113" ht="19.5" customHeight="1" x14ac:dyDescent="0.35">
      <c r="A52" s="63">
        <v>260020800</v>
      </c>
      <c r="B52" s="63" t="s">
        <v>117</v>
      </c>
      <c r="C52" s="63" t="s">
        <v>87</v>
      </c>
      <c r="D52" s="63" t="s">
        <v>79</v>
      </c>
      <c r="E52" s="63"/>
      <c r="F52" s="63">
        <v>0</v>
      </c>
      <c r="G52" s="63">
        <v>0</v>
      </c>
      <c r="H52" s="63">
        <v>0</v>
      </c>
      <c r="I52" s="63">
        <v>0</v>
      </c>
      <c r="J52" s="63">
        <v>0</v>
      </c>
      <c r="K52" s="63">
        <f t="shared" si="2"/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f t="shared" si="3"/>
        <v>0</v>
      </c>
      <c r="R52" s="64">
        <f t="shared" si="27"/>
        <v>0</v>
      </c>
      <c r="S52" s="64">
        <f t="shared" si="27"/>
        <v>0</v>
      </c>
      <c r="T52" s="64">
        <f t="shared" si="27"/>
        <v>0</v>
      </c>
      <c r="U52" s="64">
        <f t="shared" si="27"/>
        <v>0</v>
      </c>
      <c r="V52" s="64">
        <f t="shared" si="27"/>
        <v>0</v>
      </c>
      <c r="W52" s="64">
        <f t="shared" si="5"/>
        <v>0</v>
      </c>
      <c r="X52" s="63">
        <v>76539960</v>
      </c>
      <c r="Y52" s="63">
        <v>0</v>
      </c>
      <c r="Z52" s="63">
        <v>0</v>
      </c>
      <c r="AA52" s="63">
        <v>0</v>
      </c>
      <c r="AB52" s="63">
        <f t="shared" si="6"/>
        <v>76539960</v>
      </c>
      <c r="AC52" s="65">
        <v>0</v>
      </c>
      <c r="AD52" s="65">
        <v>5.1999999999999995E-4</v>
      </c>
      <c r="AE52" s="65">
        <v>0</v>
      </c>
      <c r="AF52" s="65">
        <v>0</v>
      </c>
      <c r="AG52" s="65">
        <v>0</v>
      </c>
      <c r="AH52" s="65">
        <f t="shared" si="7"/>
        <v>5.1999999999999995E-4</v>
      </c>
      <c r="AI52" s="64">
        <f t="shared" si="8"/>
        <v>0</v>
      </c>
      <c r="AJ52" s="64">
        <f t="shared" si="9"/>
        <v>39800.779199999997</v>
      </c>
      <c r="AK52" s="64">
        <f t="shared" si="10"/>
        <v>0</v>
      </c>
      <c r="AL52" s="64">
        <f t="shared" si="11"/>
        <v>0</v>
      </c>
      <c r="AM52" s="64">
        <f t="shared" si="12"/>
        <v>0</v>
      </c>
      <c r="AN52" s="64">
        <f t="shared" si="13"/>
        <v>39800.779199999997</v>
      </c>
      <c r="AO52" s="64">
        <f t="shared" si="28"/>
        <v>0</v>
      </c>
      <c r="AP52" s="64">
        <f t="shared" si="28"/>
        <v>0</v>
      </c>
      <c r="AQ52" s="64">
        <f t="shared" si="28"/>
        <v>0</v>
      </c>
      <c r="AR52" s="64">
        <f t="shared" si="28"/>
        <v>0</v>
      </c>
      <c r="AS52" s="64">
        <f t="shared" si="28"/>
        <v>0</v>
      </c>
      <c r="AT52" s="64">
        <f t="shared" si="15"/>
        <v>0</v>
      </c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4">
        <v>0</v>
      </c>
      <c r="BJ52" s="64">
        <v>0</v>
      </c>
      <c r="BK52" s="64">
        <v>0</v>
      </c>
      <c r="BL52" s="64">
        <v>0</v>
      </c>
      <c r="BM52" s="64">
        <v>0</v>
      </c>
      <c r="BN52" s="64">
        <f t="shared" si="16"/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f t="shared" si="17"/>
        <v>0</v>
      </c>
      <c r="BU52" s="64">
        <f t="shared" si="29"/>
        <v>0</v>
      </c>
      <c r="BV52" s="64">
        <f t="shared" si="29"/>
        <v>39800.779199999997</v>
      </c>
      <c r="BW52" s="64">
        <f t="shared" si="29"/>
        <v>0</v>
      </c>
      <c r="BX52" s="64">
        <f t="shared" si="29"/>
        <v>0</v>
      </c>
      <c r="BY52" s="64">
        <f t="shared" si="29"/>
        <v>0</v>
      </c>
      <c r="BZ52" s="64">
        <f t="shared" si="19"/>
        <v>39800.779199999997</v>
      </c>
      <c r="CA52" s="64">
        <v>0</v>
      </c>
      <c r="CB52" s="64">
        <v>39800.769999999997</v>
      </c>
      <c r="CC52" s="64">
        <v>0</v>
      </c>
      <c r="CD52" s="64">
        <v>0</v>
      </c>
      <c r="CE52" s="64">
        <v>0</v>
      </c>
      <c r="CF52" s="64">
        <f t="shared" si="20"/>
        <v>39800.769999999997</v>
      </c>
      <c r="CG52" s="64">
        <f t="shared" si="30"/>
        <v>0</v>
      </c>
      <c r="CH52" s="64">
        <f t="shared" si="30"/>
        <v>-9.2000000004190952E-3</v>
      </c>
      <c r="CI52" s="64">
        <f t="shared" si="30"/>
        <v>0</v>
      </c>
      <c r="CJ52" s="64">
        <f t="shared" si="30"/>
        <v>0</v>
      </c>
      <c r="CK52" s="64">
        <f t="shared" si="30"/>
        <v>0</v>
      </c>
      <c r="CL52" s="64">
        <f t="shared" si="22"/>
        <v>-9.2000000004190952E-3</v>
      </c>
      <c r="CM52" s="64">
        <v>0</v>
      </c>
      <c r="CN52" s="64">
        <v>-23454.61</v>
      </c>
      <c r="CO52" s="64">
        <v>0</v>
      </c>
      <c r="CP52" s="64">
        <v>0</v>
      </c>
      <c r="CQ52" s="64">
        <f t="shared" si="23"/>
        <v>-23454.61</v>
      </c>
      <c r="CR52" s="64">
        <v>0</v>
      </c>
      <c r="CS52" s="64">
        <v>16346.16</v>
      </c>
      <c r="CT52" s="64">
        <v>0</v>
      </c>
      <c r="CU52" s="64">
        <v>0</v>
      </c>
      <c r="CV52" s="64">
        <v>0</v>
      </c>
      <c r="CW52" s="64">
        <f t="shared" si="24"/>
        <v>16346.16</v>
      </c>
      <c r="CX52" s="64">
        <v>0</v>
      </c>
      <c r="CY52" s="64">
        <v>0</v>
      </c>
      <c r="CZ52" s="64">
        <v>0</v>
      </c>
      <c r="DA52" s="64">
        <v>0</v>
      </c>
      <c r="DB52" s="66"/>
      <c r="DC52" s="64">
        <v>0</v>
      </c>
      <c r="DD52" s="64">
        <v>0</v>
      </c>
      <c r="DE52" s="64">
        <v>0</v>
      </c>
      <c r="DF52" s="64">
        <v>0</v>
      </c>
      <c r="DG52" s="64">
        <f t="shared" si="25"/>
        <v>0</v>
      </c>
      <c r="DH52" s="64">
        <f t="shared" si="26"/>
        <v>16346.16</v>
      </c>
      <c r="DI52" s="67">
        <v>6.2802709999999997E-6</v>
      </c>
    </row>
    <row r="53" spans="1:113" ht="19.5" customHeight="1" x14ac:dyDescent="0.35">
      <c r="A53" s="63">
        <v>260023700</v>
      </c>
      <c r="B53" s="63" t="s">
        <v>118</v>
      </c>
      <c r="C53" s="63" t="s">
        <v>119</v>
      </c>
      <c r="D53" s="63" t="s">
        <v>79</v>
      </c>
      <c r="E53" s="63"/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3">
        <f t="shared" si="2"/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64">
        <f t="shared" si="3"/>
        <v>0</v>
      </c>
      <c r="R53" s="64">
        <f t="shared" si="27"/>
        <v>0</v>
      </c>
      <c r="S53" s="64">
        <f t="shared" si="27"/>
        <v>0</v>
      </c>
      <c r="T53" s="64">
        <f t="shared" si="27"/>
        <v>0</v>
      </c>
      <c r="U53" s="64">
        <f t="shared" si="27"/>
        <v>0</v>
      </c>
      <c r="V53" s="64">
        <f t="shared" si="27"/>
        <v>0</v>
      </c>
      <c r="W53" s="64">
        <f t="shared" si="5"/>
        <v>0</v>
      </c>
      <c r="X53" s="63">
        <v>98007850</v>
      </c>
      <c r="Y53" s="63">
        <v>0</v>
      </c>
      <c r="Z53" s="63">
        <v>0</v>
      </c>
      <c r="AA53" s="63">
        <v>0</v>
      </c>
      <c r="AB53" s="63">
        <f t="shared" si="6"/>
        <v>98007850</v>
      </c>
      <c r="AC53" s="65">
        <v>0</v>
      </c>
      <c r="AD53" s="65">
        <v>1.99E-3</v>
      </c>
      <c r="AE53" s="65">
        <v>0</v>
      </c>
      <c r="AF53" s="65">
        <v>0</v>
      </c>
      <c r="AG53" s="65">
        <v>0</v>
      </c>
      <c r="AH53" s="65">
        <f t="shared" si="7"/>
        <v>1.99E-3</v>
      </c>
      <c r="AI53" s="64">
        <f t="shared" si="8"/>
        <v>0</v>
      </c>
      <c r="AJ53" s="64">
        <f t="shared" si="9"/>
        <v>195035.62150000001</v>
      </c>
      <c r="AK53" s="64">
        <f t="shared" si="10"/>
        <v>0</v>
      </c>
      <c r="AL53" s="64">
        <f t="shared" si="11"/>
        <v>0</v>
      </c>
      <c r="AM53" s="64">
        <f t="shared" si="12"/>
        <v>0</v>
      </c>
      <c r="AN53" s="64">
        <f t="shared" si="13"/>
        <v>195035.62150000001</v>
      </c>
      <c r="AO53" s="64">
        <f t="shared" si="28"/>
        <v>0</v>
      </c>
      <c r="AP53" s="64">
        <f t="shared" si="28"/>
        <v>0</v>
      </c>
      <c r="AQ53" s="64">
        <f t="shared" si="28"/>
        <v>0</v>
      </c>
      <c r="AR53" s="64">
        <f t="shared" si="28"/>
        <v>0</v>
      </c>
      <c r="AS53" s="64">
        <f t="shared" si="28"/>
        <v>0</v>
      </c>
      <c r="AT53" s="64">
        <f t="shared" si="15"/>
        <v>0</v>
      </c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4">
        <v>0</v>
      </c>
      <c r="BJ53" s="64">
        <v>0</v>
      </c>
      <c r="BK53" s="64">
        <v>0</v>
      </c>
      <c r="BL53" s="64">
        <v>0</v>
      </c>
      <c r="BM53" s="64">
        <v>0</v>
      </c>
      <c r="BN53" s="64">
        <f t="shared" si="16"/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f t="shared" si="17"/>
        <v>0</v>
      </c>
      <c r="BU53" s="64">
        <f t="shared" si="29"/>
        <v>0</v>
      </c>
      <c r="BV53" s="64">
        <f t="shared" si="29"/>
        <v>195035.62150000001</v>
      </c>
      <c r="BW53" s="64">
        <f t="shared" si="29"/>
        <v>0</v>
      </c>
      <c r="BX53" s="64">
        <f t="shared" si="29"/>
        <v>0</v>
      </c>
      <c r="BY53" s="64">
        <f t="shared" si="29"/>
        <v>0</v>
      </c>
      <c r="BZ53" s="64">
        <f t="shared" si="19"/>
        <v>195035.62150000001</v>
      </c>
      <c r="CA53" s="64">
        <v>0</v>
      </c>
      <c r="CB53" s="64">
        <v>195035.65</v>
      </c>
      <c r="CC53" s="64">
        <v>0</v>
      </c>
      <c r="CD53" s="64">
        <v>0</v>
      </c>
      <c r="CE53" s="64">
        <v>0</v>
      </c>
      <c r="CF53" s="64">
        <f t="shared" si="20"/>
        <v>195035.65</v>
      </c>
      <c r="CG53" s="64">
        <f t="shared" si="30"/>
        <v>0</v>
      </c>
      <c r="CH53" s="64">
        <f t="shared" si="30"/>
        <v>2.8499999985797331E-2</v>
      </c>
      <c r="CI53" s="64">
        <f t="shared" si="30"/>
        <v>0</v>
      </c>
      <c r="CJ53" s="64">
        <f t="shared" si="30"/>
        <v>0</v>
      </c>
      <c r="CK53" s="64">
        <f t="shared" si="30"/>
        <v>0</v>
      </c>
      <c r="CL53" s="64">
        <f t="shared" si="22"/>
        <v>2.8499999985797331E-2</v>
      </c>
      <c r="CM53" s="64">
        <v>0</v>
      </c>
      <c r="CN53" s="64">
        <v>0</v>
      </c>
      <c r="CO53" s="64">
        <v>0</v>
      </c>
      <c r="CP53" s="64">
        <v>0</v>
      </c>
      <c r="CQ53" s="64">
        <f t="shared" si="23"/>
        <v>0</v>
      </c>
      <c r="CR53" s="64">
        <v>0</v>
      </c>
      <c r="CS53" s="64">
        <v>195035.65</v>
      </c>
      <c r="CT53" s="64">
        <v>0</v>
      </c>
      <c r="CU53" s="64">
        <v>0</v>
      </c>
      <c r="CV53" s="64">
        <v>0</v>
      </c>
      <c r="CW53" s="64">
        <f t="shared" si="24"/>
        <v>195035.65</v>
      </c>
      <c r="CX53" s="64">
        <v>0</v>
      </c>
      <c r="CY53" s="64">
        <v>0</v>
      </c>
      <c r="CZ53" s="64">
        <v>0</v>
      </c>
      <c r="DA53" s="64">
        <v>859.05</v>
      </c>
      <c r="DB53" s="66"/>
      <c r="DC53" s="64">
        <v>0</v>
      </c>
      <c r="DD53" s="64">
        <v>0</v>
      </c>
      <c r="DE53" s="64">
        <v>0</v>
      </c>
      <c r="DF53" s="64">
        <v>0</v>
      </c>
      <c r="DG53" s="64">
        <f t="shared" si="25"/>
        <v>859.05</v>
      </c>
      <c r="DH53" s="64">
        <f t="shared" si="26"/>
        <v>195894.69999999998</v>
      </c>
      <c r="DI53" s="67">
        <v>7.5263652999999994E-5</v>
      </c>
    </row>
    <row r="54" spans="1:113" ht="19.5" customHeight="1" x14ac:dyDescent="0.35">
      <c r="A54" s="63">
        <v>260023700</v>
      </c>
      <c r="B54" s="63" t="s">
        <v>120</v>
      </c>
      <c r="C54" s="63" t="s">
        <v>119</v>
      </c>
      <c r="D54" s="63"/>
      <c r="E54" s="63"/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f t="shared" si="2"/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f t="shared" si="3"/>
        <v>0</v>
      </c>
      <c r="R54" s="64">
        <f t="shared" si="27"/>
        <v>0</v>
      </c>
      <c r="S54" s="64">
        <f t="shared" si="27"/>
        <v>0</v>
      </c>
      <c r="T54" s="64">
        <f t="shared" si="27"/>
        <v>0</v>
      </c>
      <c r="U54" s="64">
        <f t="shared" si="27"/>
        <v>0</v>
      </c>
      <c r="V54" s="64">
        <f t="shared" si="27"/>
        <v>0</v>
      </c>
      <c r="W54" s="64">
        <f t="shared" si="5"/>
        <v>0</v>
      </c>
      <c r="X54" s="63">
        <v>98007850</v>
      </c>
      <c r="Y54" s="63">
        <v>0</v>
      </c>
      <c r="Z54" s="63">
        <v>0</v>
      </c>
      <c r="AA54" s="63">
        <v>0</v>
      </c>
      <c r="AB54" s="63">
        <f t="shared" si="6"/>
        <v>98007850</v>
      </c>
      <c r="AC54" s="65">
        <v>1.1145E-3</v>
      </c>
      <c r="AD54" s="65">
        <v>0</v>
      </c>
      <c r="AE54" s="65">
        <v>0</v>
      </c>
      <c r="AF54" s="65">
        <v>0</v>
      </c>
      <c r="AG54" s="65">
        <v>0</v>
      </c>
      <c r="AH54" s="65">
        <f t="shared" si="7"/>
        <v>1.1145E-3</v>
      </c>
      <c r="AI54" s="64">
        <f t="shared" si="8"/>
        <v>109229.748825</v>
      </c>
      <c r="AJ54" s="64">
        <f t="shared" si="9"/>
        <v>0</v>
      </c>
      <c r="AK54" s="64">
        <f t="shared" si="10"/>
        <v>0</v>
      </c>
      <c r="AL54" s="64">
        <f t="shared" si="11"/>
        <v>0</v>
      </c>
      <c r="AM54" s="64">
        <f t="shared" si="12"/>
        <v>0</v>
      </c>
      <c r="AN54" s="64">
        <f t="shared" si="13"/>
        <v>109229.748825</v>
      </c>
      <c r="AO54" s="64">
        <f t="shared" si="28"/>
        <v>0</v>
      </c>
      <c r="AP54" s="64">
        <f t="shared" si="28"/>
        <v>0</v>
      </c>
      <c r="AQ54" s="64">
        <f t="shared" si="28"/>
        <v>0</v>
      </c>
      <c r="AR54" s="64">
        <f t="shared" si="28"/>
        <v>0</v>
      </c>
      <c r="AS54" s="64">
        <f t="shared" si="28"/>
        <v>0</v>
      </c>
      <c r="AT54" s="64">
        <f t="shared" si="15"/>
        <v>0</v>
      </c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4">
        <v>0</v>
      </c>
      <c r="BJ54" s="64">
        <v>0</v>
      </c>
      <c r="BK54" s="64">
        <v>0</v>
      </c>
      <c r="BL54" s="64">
        <v>0</v>
      </c>
      <c r="BM54" s="64">
        <v>0</v>
      </c>
      <c r="BN54" s="64">
        <f t="shared" si="16"/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f t="shared" si="17"/>
        <v>0</v>
      </c>
      <c r="BU54" s="64">
        <f t="shared" si="29"/>
        <v>109229.748825</v>
      </c>
      <c r="BV54" s="64">
        <f t="shared" si="29"/>
        <v>0</v>
      </c>
      <c r="BW54" s="64">
        <f t="shared" si="29"/>
        <v>0</v>
      </c>
      <c r="BX54" s="64">
        <f t="shared" si="29"/>
        <v>0</v>
      </c>
      <c r="BY54" s="64">
        <f t="shared" si="29"/>
        <v>0</v>
      </c>
      <c r="BZ54" s="64">
        <f t="shared" si="19"/>
        <v>109229.748825</v>
      </c>
      <c r="CA54" s="64">
        <v>109229.74</v>
      </c>
      <c r="CB54" s="64">
        <v>0</v>
      </c>
      <c r="CC54" s="64">
        <v>0</v>
      </c>
      <c r="CD54" s="64">
        <v>0</v>
      </c>
      <c r="CE54" s="64">
        <v>0</v>
      </c>
      <c r="CF54" s="64">
        <f t="shared" si="20"/>
        <v>109229.74</v>
      </c>
      <c r="CG54" s="64">
        <f t="shared" si="30"/>
        <v>-8.8249999971594661E-3</v>
      </c>
      <c r="CH54" s="64">
        <f t="shared" si="30"/>
        <v>0</v>
      </c>
      <c r="CI54" s="64">
        <f t="shared" si="30"/>
        <v>0</v>
      </c>
      <c r="CJ54" s="64">
        <f t="shared" si="30"/>
        <v>0</v>
      </c>
      <c r="CK54" s="64">
        <f t="shared" si="30"/>
        <v>0</v>
      </c>
      <c r="CL54" s="64">
        <f t="shared" si="22"/>
        <v>-8.8249999971594661E-3</v>
      </c>
      <c r="CM54" s="64">
        <v>0</v>
      </c>
      <c r="CN54" s="64">
        <v>0</v>
      </c>
      <c r="CO54" s="64">
        <v>0</v>
      </c>
      <c r="CP54" s="64">
        <v>0</v>
      </c>
      <c r="CQ54" s="64">
        <f t="shared" si="23"/>
        <v>0</v>
      </c>
      <c r="CR54" s="64">
        <v>109229.74</v>
      </c>
      <c r="CS54" s="64">
        <v>0</v>
      </c>
      <c r="CT54" s="64">
        <v>0</v>
      </c>
      <c r="CU54" s="64">
        <v>0</v>
      </c>
      <c r="CV54" s="64">
        <v>0</v>
      </c>
      <c r="CW54" s="64">
        <f t="shared" si="24"/>
        <v>109229.74</v>
      </c>
      <c r="CX54" s="64">
        <v>0</v>
      </c>
      <c r="CY54" s="64">
        <v>0</v>
      </c>
      <c r="CZ54" s="64">
        <v>0</v>
      </c>
      <c r="DA54" s="64">
        <v>481.11</v>
      </c>
      <c r="DB54" s="66"/>
      <c r="DC54" s="64">
        <v>0</v>
      </c>
      <c r="DD54" s="64">
        <v>0</v>
      </c>
      <c r="DE54" s="64">
        <v>0</v>
      </c>
      <c r="DF54" s="64">
        <v>0</v>
      </c>
      <c r="DG54" s="64">
        <f t="shared" si="25"/>
        <v>481.11</v>
      </c>
      <c r="DH54" s="64">
        <f t="shared" si="26"/>
        <v>109710.85</v>
      </c>
      <c r="DI54" s="67">
        <v>4.2151418E-5</v>
      </c>
    </row>
    <row r="55" spans="1:113" ht="19.5" customHeight="1" x14ac:dyDescent="0.35">
      <c r="A55" s="63">
        <v>260037500</v>
      </c>
      <c r="B55" s="63" t="s">
        <v>121</v>
      </c>
      <c r="C55" s="63">
        <v>0</v>
      </c>
      <c r="D55" s="63"/>
      <c r="E55" s="63"/>
      <c r="F55" s="63">
        <v>0</v>
      </c>
      <c r="G55" s="63">
        <v>0</v>
      </c>
      <c r="H55" s="63">
        <v>0</v>
      </c>
      <c r="I55" s="63">
        <v>0</v>
      </c>
      <c r="J55" s="63">
        <v>0</v>
      </c>
      <c r="K55" s="63">
        <f t="shared" si="2"/>
        <v>0</v>
      </c>
      <c r="L55" s="64">
        <v>0</v>
      </c>
      <c r="M55" s="64">
        <v>0</v>
      </c>
      <c r="N55" s="64">
        <v>0</v>
      </c>
      <c r="O55" s="64">
        <v>0</v>
      </c>
      <c r="P55" s="64">
        <v>0</v>
      </c>
      <c r="Q55" s="64">
        <f t="shared" si="3"/>
        <v>0</v>
      </c>
      <c r="R55" s="64">
        <f t="shared" si="27"/>
        <v>0</v>
      </c>
      <c r="S55" s="64">
        <f t="shared" si="27"/>
        <v>0</v>
      </c>
      <c r="T55" s="64">
        <f t="shared" si="27"/>
        <v>0</v>
      </c>
      <c r="U55" s="64">
        <f t="shared" si="27"/>
        <v>0</v>
      </c>
      <c r="V55" s="64">
        <f t="shared" si="27"/>
        <v>0</v>
      </c>
      <c r="W55" s="64">
        <f t="shared" si="5"/>
        <v>0</v>
      </c>
      <c r="X55" s="63">
        <v>834366910</v>
      </c>
      <c r="Y55" s="63">
        <v>0</v>
      </c>
      <c r="Z55" s="63">
        <v>0</v>
      </c>
      <c r="AA55" s="63">
        <v>0</v>
      </c>
      <c r="AB55" s="63">
        <f t="shared" si="6"/>
        <v>834366910</v>
      </c>
      <c r="AC55" s="65">
        <v>2.8527000000000001E-3</v>
      </c>
      <c r="AD55" s="65">
        <v>0</v>
      </c>
      <c r="AE55" s="65">
        <v>0</v>
      </c>
      <c r="AF55" s="65">
        <v>0</v>
      </c>
      <c r="AG55" s="65">
        <v>0</v>
      </c>
      <c r="AH55" s="65">
        <f t="shared" si="7"/>
        <v>2.8527000000000001E-3</v>
      </c>
      <c r="AI55" s="64">
        <f t="shared" si="8"/>
        <v>2380198.4841570002</v>
      </c>
      <c r="AJ55" s="64">
        <f t="shared" si="9"/>
        <v>0</v>
      </c>
      <c r="AK55" s="64">
        <f t="shared" si="10"/>
        <v>0</v>
      </c>
      <c r="AL55" s="64">
        <f t="shared" si="11"/>
        <v>0</v>
      </c>
      <c r="AM55" s="64">
        <f t="shared" si="12"/>
        <v>0</v>
      </c>
      <c r="AN55" s="64">
        <f t="shared" si="13"/>
        <v>2380198.4841570002</v>
      </c>
      <c r="AO55" s="64">
        <f t="shared" si="28"/>
        <v>0</v>
      </c>
      <c r="AP55" s="64">
        <f t="shared" si="28"/>
        <v>0</v>
      </c>
      <c r="AQ55" s="64">
        <f t="shared" si="28"/>
        <v>0</v>
      </c>
      <c r="AR55" s="64">
        <f t="shared" si="28"/>
        <v>0</v>
      </c>
      <c r="AS55" s="64">
        <f t="shared" si="28"/>
        <v>0</v>
      </c>
      <c r="AT55" s="64">
        <f t="shared" si="15"/>
        <v>0</v>
      </c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f t="shared" si="16"/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f t="shared" si="17"/>
        <v>0</v>
      </c>
      <c r="BU55" s="64">
        <f t="shared" si="29"/>
        <v>2380198.4841570002</v>
      </c>
      <c r="BV55" s="64">
        <f t="shared" si="29"/>
        <v>0</v>
      </c>
      <c r="BW55" s="64">
        <f t="shared" si="29"/>
        <v>0</v>
      </c>
      <c r="BX55" s="64">
        <f t="shared" si="29"/>
        <v>0</v>
      </c>
      <c r="BY55" s="64">
        <f t="shared" si="29"/>
        <v>0</v>
      </c>
      <c r="BZ55" s="64">
        <f t="shared" si="19"/>
        <v>2380198.4841570002</v>
      </c>
      <c r="CA55" s="64">
        <v>2380198.5</v>
      </c>
      <c r="CB55" s="64">
        <v>0</v>
      </c>
      <c r="CC55" s="64">
        <v>0</v>
      </c>
      <c r="CD55" s="64">
        <v>0</v>
      </c>
      <c r="CE55" s="64">
        <v>0</v>
      </c>
      <c r="CF55" s="64">
        <f t="shared" si="20"/>
        <v>2380198.5</v>
      </c>
      <c r="CG55" s="64">
        <f t="shared" si="30"/>
        <v>1.5842999797314405E-2</v>
      </c>
      <c r="CH55" s="64">
        <f t="shared" si="30"/>
        <v>0</v>
      </c>
      <c r="CI55" s="64">
        <f t="shared" si="30"/>
        <v>0</v>
      </c>
      <c r="CJ55" s="64">
        <f t="shared" si="30"/>
        <v>0</v>
      </c>
      <c r="CK55" s="64">
        <f t="shared" si="30"/>
        <v>0</v>
      </c>
      <c r="CL55" s="64">
        <f t="shared" si="22"/>
        <v>1.5842999797314405E-2</v>
      </c>
      <c r="CM55" s="64">
        <v>-340.79</v>
      </c>
      <c r="CN55" s="64">
        <v>0</v>
      </c>
      <c r="CO55" s="64">
        <v>0</v>
      </c>
      <c r="CP55" s="64">
        <v>0</v>
      </c>
      <c r="CQ55" s="64">
        <f t="shared" si="23"/>
        <v>-340.79</v>
      </c>
      <c r="CR55" s="64">
        <v>2379857.71</v>
      </c>
      <c r="CS55" s="64">
        <v>0</v>
      </c>
      <c r="CT55" s="64">
        <v>0</v>
      </c>
      <c r="CU55" s="64">
        <v>0</v>
      </c>
      <c r="CV55" s="64">
        <v>0</v>
      </c>
      <c r="CW55" s="64">
        <f t="shared" si="24"/>
        <v>2379857.71</v>
      </c>
      <c r="CX55" s="64">
        <v>0</v>
      </c>
      <c r="CY55" s="64">
        <v>0</v>
      </c>
      <c r="CZ55" s="64">
        <v>0</v>
      </c>
      <c r="DA55" s="64">
        <v>5636.62</v>
      </c>
      <c r="DB55" s="66"/>
      <c r="DC55" s="64">
        <v>0</v>
      </c>
      <c r="DD55" s="64">
        <v>0</v>
      </c>
      <c r="DE55" s="64">
        <v>0</v>
      </c>
      <c r="DF55" s="64">
        <v>373.03</v>
      </c>
      <c r="DG55" s="64">
        <f t="shared" si="25"/>
        <v>6009.65</v>
      </c>
      <c r="DH55" s="64">
        <f t="shared" si="26"/>
        <v>2385867.36</v>
      </c>
      <c r="DI55" s="67">
        <v>9.16661309E-4</v>
      </c>
    </row>
    <row r="56" spans="1:113" ht="19.5" customHeight="1" x14ac:dyDescent="0.35">
      <c r="A56" s="63">
        <v>260037600</v>
      </c>
      <c r="B56" s="63" t="s">
        <v>122</v>
      </c>
      <c r="C56" s="63" t="s">
        <v>87</v>
      </c>
      <c r="D56" s="63"/>
      <c r="E56" s="63"/>
      <c r="F56" s="63">
        <v>0</v>
      </c>
      <c r="G56" s="63">
        <v>0</v>
      </c>
      <c r="H56" s="63">
        <v>0</v>
      </c>
      <c r="I56" s="63">
        <v>0</v>
      </c>
      <c r="J56" s="63">
        <v>0</v>
      </c>
      <c r="K56" s="63">
        <f t="shared" si="2"/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f t="shared" si="3"/>
        <v>0</v>
      </c>
      <c r="R56" s="64">
        <f t="shared" si="27"/>
        <v>0</v>
      </c>
      <c r="S56" s="64">
        <f t="shared" si="27"/>
        <v>0</v>
      </c>
      <c r="T56" s="64">
        <f t="shared" si="27"/>
        <v>0</v>
      </c>
      <c r="U56" s="64">
        <f t="shared" si="27"/>
        <v>0</v>
      </c>
      <c r="V56" s="64">
        <f t="shared" si="27"/>
        <v>0</v>
      </c>
      <c r="W56" s="64">
        <f t="shared" si="5"/>
        <v>0</v>
      </c>
      <c r="X56" s="63">
        <v>829791270</v>
      </c>
      <c r="Y56" s="63">
        <v>0</v>
      </c>
      <c r="Z56" s="63">
        <v>0</v>
      </c>
      <c r="AA56" s="63">
        <v>0</v>
      </c>
      <c r="AB56" s="63">
        <f t="shared" si="6"/>
        <v>829791270</v>
      </c>
      <c r="AC56" s="65">
        <v>1.2361E-3</v>
      </c>
      <c r="AD56" s="65">
        <v>0</v>
      </c>
      <c r="AE56" s="65">
        <v>0</v>
      </c>
      <c r="AF56" s="65">
        <v>0</v>
      </c>
      <c r="AG56" s="65">
        <v>0</v>
      </c>
      <c r="AH56" s="65">
        <f t="shared" si="7"/>
        <v>1.2361E-3</v>
      </c>
      <c r="AI56" s="64">
        <f t="shared" si="8"/>
        <v>1025704.9888469999</v>
      </c>
      <c r="AJ56" s="64">
        <f t="shared" si="9"/>
        <v>0</v>
      </c>
      <c r="AK56" s="64">
        <f t="shared" si="10"/>
        <v>0</v>
      </c>
      <c r="AL56" s="64">
        <f t="shared" si="11"/>
        <v>0</v>
      </c>
      <c r="AM56" s="64">
        <f t="shared" si="12"/>
        <v>0</v>
      </c>
      <c r="AN56" s="64">
        <f t="shared" si="13"/>
        <v>1025704.9888469999</v>
      </c>
      <c r="AO56" s="64">
        <f t="shared" si="28"/>
        <v>0</v>
      </c>
      <c r="AP56" s="64">
        <f t="shared" si="28"/>
        <v>0</v>
      </c>
      <c r="AQ56" s="64">
        <f t="shared" si="28"/>
        <v>0</v>
      </c>
      <c r="AR56" s="64">
        <f t="shared" si="28"/>
        <v>0</v>
      </c>
      <c r="AS56" s="64">
        <f t="shared" si="28"/>
        <v>0</v>
      </c>
      <c r="AT56" s="64">
        <f t="shared" si="15"/>
        <v>0</v>
      </c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f t="shared" si="16"/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f t="shared" si="17"/>
        <v>0</v>
      </c>
      <c r="BU56" s="64">
        <f t="shared" si="29"/>
        <v>1025704.9888469999</v>
      </c>
      <c r="BV56" s="64">
        <f t="shared" si="29"/>
        <v>0</v>
      </c>
      <c r="BW56" s="64">
        <f t="shared" si="29"/>
        <v>0</v>
      </c>
      <c r="BX56" s="64">
        <f t="shared" si="29"/>
        <v>0</v>
      </c>
      <c r="BY56" s="64">
        <f t="shared" si="29"/>
        <v>0</v>
      </c>
      <c r="BZ56" s="64">
        <f t="shared" si="19"/>
        <v>1025704.9888469999</v>
      </c>
      <c r="CA56" s="64">
        <v>1025704.99</v>
      </c>
      <c r="CB56" s="64">
        <v>0</v>
      </c>
      <c r="CC56" s="64">
        <v>0</v>
      </c>
      <c r="CD56" s="64">
        <v>0</v>
      </c>
      <c r="CE56" s="64">
        <v>0</v>
      </c>
      <c r="CF56" s="64">
        <f t="shared" si="20"/>
        <v>1025704.99</v>
      </c>
      <c r="CG56" s="64">
        <f t="shared" si="30"/>
        <v>1.1530000483617187E-3</v>
      </c>
      <c r="CH56" s="64">
        <f t="shared" si="30"/>
        <v>0</v>
      </c>
      <c r="CI56" s="64">
        <f t="shared" si="30"/>
        <v>0</v>
      </c>
      <c r="CJ56" s="64">
        <f t="shared" si="30"/>
        <v>0</v>
      </c>
      <c r="CK56" s="64">
        <f t="shared" si="30"/>
        <v>0</v>
      </c>
      <c r="CL56" s="64">
        <f t="shared" si="22"/>
        <v>1.1530000483617187E-3</v>
      </c>
      <c r="CM56" s="64">
        <v>-1150.27</v>
      </c>
      <c r="CN56" s="64">
        <v>0</v>
      </c>
      <c r="CO56" s="64">
        <v>0</v>
      </c>
      <c r="CP56" s="64">
        <v>0</v>
      </c>
      <c r="CQ56" s="64">
        <f t="shared" si="23"/>
        <v>-1150.27</v>
      </c>
      <c r="CR56" s="64">
        <v>1024554.72</v>
      </c>
      <c r="CS56" s="64">
        <v>0</v>
      </c>
      <c r="CT56" s="64">
        <v>0</v>
      </c>
      <c r="CU56" s="64">
        <v>0</v>
      </c>
      <c r="CV56" s="64">
        <v>0</v>
      </c>
      <c r="CW56" s="64">
        <f t="shared" si="24"/>
        <v>1024554.72</v>
      </c>
      <c r="CX56" s="64">
        <v>0</v>
      </c>
      <c r="CY56" s="64">
        <v>0</v>
      </c>
      <c r="CZ56" s="64">
        <v>0</v>
      </c>
      <c r="DA56" s="64">
        <v>0</v>
      </c>
      <c r="DB56" s="66"/>
      <c r="DC56" s="64">
        <v>0</v>
      </c>
      <c r="DD56" s="64">
        <v>0</v>
      </c>
      <c r="DE56" s="64">
        <v>0</v>
      </c>
      <c r="DF56" s="64">
        <v>0</v>
      </c>
      <c r="DG56" s="64">
        <f t="shared" si="25"/>
        <v>0</v>
      </c>
      <c r="DH56" s="64">
        <f t="shared" si="26"/>
        <v>1024554.72</v>
      </c>
      <c r="DI56" s="67">
        <v>3.9363867699999998E-4</v>
      </c>
    </row>
    <row r="57" spans="1:113" ht="19.5" customHeight="1" x14ac:dyDescent="0.35">
      <c r="A57" s="63">
        <v>260037600</v>
      </c>
      <c r="B57" s="63" t="s">
        <v>123</v>
      </c>
      <c r="C57" s="63" t="s">
        <v>87</v>
      </c>
      <c r="D57" s="63" t="s">
        <v>79</v>
      </c>
      <c r="E57" s="63"/>
      <c r="F57" s="63">
        <v>0</v>
      </c>
      <c r="G57" s="63">
        <v>0</v>
      </c>
      <c r="H57" s="63">
        <v>0</v>
      </c>
      <c r="I57" s="63">
        <v>0</v>
      </c>
      <c r="J57" s="63">
        <v>0</v>
      </c>
      <c r="K57" s="63">
        <f t="shared" si="2"/>
        <v>0</v>
      </c>
      <c r="L57" s="64">
        <v>0</v>
      </c>
      <c r="M57" s="64">
        <v>0</v>
      </c>
      <c r="N57" s="64">
        <v>0</v>
      </c>
      <c r="O57" s="64">
        <v>0</v>
      </c>
      <c r="P57" s="64">
        <v>0</v>
      </c>
      <c r="Q57" s="64">
        <f t="shared" si="3"/>
        <v>0</v>
      </c>
      <c r="R57" s="64">
        <f t="shared" si="27"/>
        <v>0</v>
      </c>
      <c r="S57" s="64">
        <f t="shared" si="27"/>
        <v>0</v>
      </c>
      <c r="T57" s="64">
        <f t="shared" si="27"/>
        <v>0</v>
      </c>
      <c r="U57" s="64">
        <f t="shared" si="27"/>
        <v>0</v>
      </c>
      <c r="V57" s="64">
        <f t="shared" si="27"/>
        <v>0</v>
      </c>
      <c r="W57" s="64">
        <f t="shared" si="5"/>
        <v>0</v>
      </c>
      <c r="X57" s="63">
        <v>829791270</v>
      </c>
      <c r="Y57" s="63">
        <v>0</v>
      </c>
      <c r="Z57" s="63">
        <v>0</v>
      </c>
      <c r="AA57" s="63">
        <v>0</v>
      </c>
      <c r="AB57" s="63">
        <f t="shared" si="6"/>
        <v>829791270</v>
      </c>
      <c r="AC57" s="65">
        <v>0</v>
      </c>
      <c r="AD57" s="65">
        <v>2.0000000000000001E-4</v>
      </c>
      <c r="AE57" s="65">
        <v>0</v>
      </c>
      <c r="AF57" s="65">
        <v>0</v>
      </c>
      <c r="AG57" s="65">
        <v>0</v>
      </c>
      <c r="AH57" s="65">
        <f t="shared" si="7"/>
        <v>2.0000000000000001E-4</v>
      </c>
      <c r="AI57" s="64">
        <f t="shared" si="8"/>
        <v>0</v>
      </c>
      <c r="AJ57" s="64">
        <f t="shared" si="9"/>
        <v>165958.25400000002</v>
      </c>
      <c r="AK57" s="64">
        <f t="shared" si="10"/>
        <v>0</v>
      </c>
      <c r="AL57" s="64">
        <f t="shared" si="11"/>
        <v>0</v>
      </c>
      <c r="AM57" s="64">
        <f t="shared" si="12"/>
        <v>0</v>
      </c>
      <c r="AN57" s="64">
        <f t="shared" si="13"/>
        <v>165958.25400000002</v>
      </c>
      <c r="AO57" s="64">
        <f t="shared" si="28"/>
        <v>0</v>
      </c>
      <c r="AP57" s="64">
        <f t="shared" si="28"/>
        <v>0</v>
      </c>
      <c r="AQ57" s="64">
        <f t="shared" si="28"/>
        <v>0</v>
      </c>
      <c r="AR57" s="64">
        <f t="shared" si="28"/>
        <v>0</v>
      </c>
      <c r="AS57" s="64">
        <f t="shared" si="28"/>
        <v>0</v>
      </c>
      <c r="AT57" s="64">
        <f t="shared" si="15"/>
        <v>0</v>
      </c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f t="shared" si="16"/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f t="shared" si="17"/>
        <v>0</v>
      </c>
      <c r="BU57" s="64">
        <f t="shared" si="29"/>
        <v>0</v>
      </c>
      <c r="BV57" s="64">
        <f t="shared" si="29"/>
        <v>165958.25400000002</v>
      </c>
      <c r="BW57" s="64">
        <f t="shared" si="29"/>
        <v>0</v>
      </c>
      <c r="BX57" s="64">
        <f t="shared" si="29"/>
        <v>0</v>
      </c>
      <c r="BY57" s="64">
        <f t="shared" si="29"/>
        <v>0</v>
      </c>
      <c r="BZ57" s="64">
        <f t="shared" si="19"/>
        <v>165958.25400000002</v>
      </c>
      <c r="CA57" s="64">
        <v>0</v>
      </c>
      <c r="CB57" s="64">
        <v>165958.15</v>
      </c>
      <c r="CC57" s="64">
        <v>0</v>
      </c>
      <c r="CD57" s="64">
        <v>0</v>
      </c>
      <c r="CE57" s="64">
        <v>0</v>
      </c>
      <c r="CF57" s="64">
        <f t="shared" si="20"/>
        <v>165958.15</v>
      </c>
      <c r="CG57" s="64">
        <f t="shared" si="30"/>
        <v>0</v>
      </c>
      <c r="CH57" s="64">
        <f t="shared" si="30"/>
        <v>-0.10400000002118759</v>
      </c>
      <c r="CI57" s="64">
        <f t="shared" si="30"/>
        <v>0</v>
      </c>
      <c r="CJ57" s="64">
        <f t="shared" si="30"/>
        <v>0</v>
      </c>
      <c r="CK57" s="64">
        <f t="shared" si="30"/>
        <v>0</v>
      </c>
      <c r="CL57" s="64">
        <f t="shared" si="22"/>
        <v>-0.10400000002118759</v>
      </c>
      <c r="CM57" s="64">
        <v>0</v>
      </c>
      <c r="CN57" s="64">
        <v>-350.81</v>
      </c>
      <c r="CO57" s="64">
        <v>0</v>
      </c>
      <c r="CP57" s="64">
        <v>0</v>
      </c>
      <c r="CQ57" s="64">
        <f t="shared" si="23"/>
        <v>-350.81</v>
      </c>
      <c r="CR57" s="64">
        <v>0</v>
      </c>
      <c r="CS57" s="64">
        <v>165607.34</v>
      </c>
      <c r="CT57" s="64">
        <v>0</v>
      </c>
      <c r="CU57" s="64">
        <v>0</v>
      </c>
      <c r="CV57" s="64">
        <v>0</v>
      </c>
      <c r="CW57" s="64">
        <f t="shared" si="24"/>
        <v>165607.34</v>
      </c>
      <c r="CX57" s="64">
        <v>0</v>
      </c>
      <c r="CY57" s="64">
        <v>0</v>
      </c>
      <c r="CZ57" s="64">
        <v>0</v>
      </c>
      <c r="DA57" s="64">
        <v>0</v>
      </c>
      <c r="DB57" s="66"/>
      <c r="DC57" s="64">
        <v>0</v>
      </c>
      <c r="DD57" s="64">
        <v>0</v>
      </c>
      <c r="DE57" s="64">
        <v>0</v>
      </c>
      <c r="DF57" s="64">
        <v>0</v>
      </c>
      <c r="DG57" s="64">
        <f t="shared" si="25"/>
        <v>0</v>
      </c>
      <c r="DH57" s="64">
        <f t="shared" si="26"/>
        <v>165607.34</v>
      </c>
      <c r="DI57" s="67">
        <v>6.3627107999999995E-5</v>
      </c>
    </row>
    <row r="58" spans="1:113" ht="19.5" customHeight="1" x14ac:dyDescent="0.35">
      <c r="A58" s="63">
        <v>260037700</v>
      </c>
      <c r="B58" s="63" t="s">
        <v>124</v>
      </c>
      <c r="C58" s="63">
        <v>0</v>
      </c>
      <c r="D58" s="63"/>
      <c r="E58" s="63"/>
      <c r="F58" s="63">
        <v>0</v>
      </c>
      <c r="G58" s="63">
        <v>0</v>
      </c>
      <c r="H58" s="63">
        <v>0</v>
      </c>
      <c r="I58" s="63">
        <v>0</v>
      </c>
      <c r="J58" s="63">
        <v>0</v>
      </c>
      <c r="K58" s="63">
        <f t="shared" si="2"/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f t="shared" si="3"/>
        <v>0</v>
      </c>
      <c r="R58" s="64">
        <f t="shared" si="27"/>
        <v>0</v>
      </c>
      <c r="S58" s="64">
        <f t="shared" si="27"/>
        <v>0</v>
      </c>
      <c r="T58" s="64">
        <f t="shared" si="27"/>
        <v>0</v>
      </c>
      <c r="U58" s="64">
        <f t="shared" si="27"/>
        <v>0</v>
      </c>
      <c r="V58" s="64">
        <f t="shared" si="27"/>
        <v>0</v>
      </c>
      <c r="W58" s="64">
        <f t="shared" si="5"/>
        <v>0</v>
      </c>
      <c r="X58" s="63">
        <v>486107420</v>
      </c>
      <c r="Y58" s="63">
        <v>0</v>
      </c>
      <c r="Z58" s="63">
        <v>0</v>
      </c>
      <c r="AA58" s="63">
        <v>0</v>
      </c>
      <c r="AB58" s="63">
        <f t="shared" si="6"/>
        <v>486107420</v>
      </c>
      <c r="AC58" s="65">
        <v>1.2623999999999999E-3</v>
      </c>
      <c r="AD58" s="65">
        <v>0</v>
      </c>
      <c r="AE58" s="65">
        <v>0</v>
      </c>
      <c r="AF58" s="65">
        <v>0</v>
      </c>
      <c r="AG58" s="65">
        <v>0</v>
      </c>
      <c r="AH58" s="65">
        <f t="shared" si="7"/>
        <v>1.2623999999999999E-3</v>
      </c>
      <c r="AI58" s="64">
        <f t="shared" si="8"/>
        <v>613662.00700799993</v>
      </c>
      <c r="AJ58" s="64">
        <f t="shared" si="9"/>
        <v>0</v>
      </c>
      <c r="AK58" s="64">
        <f t="shared" si="10"/>
        <v>0</v>
      </c>
      <c r="AL58" s="64">
        <f t="shared" si="11"/>
        <v>0</v>
      </c>
      <c r="AM58" s="64">
        <f t="shared" si="12"/>
        <v>0</v>
      </c>
      <c r="AN58" s="64">
        <f t="shared" si="13"/>
        <v>613662.00700799993</v>
      </c>
      <c r="AO58" s="64">
        <f t="shared" si="28"/>
        <v>0</v>
      </c>
      <c r="AP58" s="64">
        <f t="shared" si="28"/>
        <v>0</v>
      </c>
      <c r="AQ58" s="64">
        <f t="shared" si="28"/>
        <v>0</v>
      </c>
      <c r="AR58" s="64">
        <f t="shared" si="28"/>
        <v>0</v>
      </c>
      <c r="AS58" s="64">
        <f t="shared" si="28"/>
        <v>0</v>
      </c>
      <c r="AT58" s="64">
        <f t="shared" si="15"/>
        <v>0</v>
      </c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f t="shared" si="16"/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f t="shared" si="17"/>
        <v>0</v>
      </c>
      <c r="BU58" s="64">
        <f t="shared" si="29"/>
        <v>613662.00700799993</v>
      </c>
      <c r="BV58" s="64">
        <f t="shared" si="29"/>
        <v>0</v>
      </c>
      <c r="BW58" s="64">
        <f t="shared" si="29"/>
        <v>0</v>
      </c>
      <c r="BX58" s="64">
        <f t="shared" si="29"/>
        <v>0</v>
      </c>
      <c r="BY58" s="64">
        <f t="shared" si="29"/>
        <v>0</v>
      </c>
      <c r="BZ58" s="64">
        <f t="shared" si="19"/>
        <v>613662.00700799993</v>
      </c>
      <c r="CA58" s="64">
        <v>613661.99</v>
      </c>
      <c r="CB58" s="64">
        <v>0</v>
      </c>
      <c r="CC58" s="64">
        <v>0</v>
      </c>
      <c r="CD58" s="64">
        <v>0</v>
      </c>
      <c r="CE58" s="64">
        <v>0</v>
      </c>
      <c r="CF58" s="64">
        <f t="shared" si="20"/>
        <v>613661.99</v>
      </c>
      <c r="CG58" s="64">
        <f t="shared" si="30"/>
        <v>-1.7007999937050045E-2</v>
      </c>
      <c r="CH58" s="64">
        <f t="shared" si="30"/>
        <v>0</v>
      </c>
      <c r="CI58" s="64">
        <f t="shared" si="30"/>
        <v>0</v>
      </c>
      <c r="CJ58" s="64">
        <f t="shared" si="30"/>
        <v>0</v>
      </c>
      <c r="CK58" s="64">
        <f t="shared" si="30"/>
        <v>0</v>
      </c>
      <c r="CL58" s="64">
        <f t="shared" si="22"/>
        <v>-1.7007999937050045E-2</v>
      </c>
      <c r="CM58" s="64">
        <v>-2.19</v>
      </c>
      <c r="CN58" s="64">
        <v>0</v>
      </c>
      <c r="CO58" s="64">
        <v>0</v>
      </c>
      <c r="CP58" s="64">
        <v>0</v>
      </c>
      <c r="CQ58" s="64">
        <f t="shared" si="23"/>
        <v>-2.19</v>
      </c>
      <c r="CR58" s="64">
        <v>613659.80000000005</v>
      </c>
      <c r="CS58" s="64">
        <v>0</v>
      </c>
      <c r="CT58" s="64">
        <v>0</v>
      </c>
      <c r="CU58" s="64">
        <v>0</v>
      </c>
      <c r="CV58" s="64">
        <v>0</v>
      </c>
      <c r="CW58" s="64">
        <f t="shared" si="24"/>
        <v>613659.80000000005</v>
      </c>
      <c r="CX58" s="64">
        <v>0</v>
      </c>
      <c r="CY58" s="64">
        <v>0</v>
      </c>
      <c r="CZ58" s="64">
        <v>123.49</v>
      </c>
      <c r="DA58" s="64">
        <v>4133.67</v>
      </c>
      <c r="DB58" s="66"/>
      <c r="DC58" s="64">
        <v>0</v>
      </c>
      <c r="DD58" s="64">
        <v>0</v>
      </c>
      <c r="DE58" s="64">
        <v>0</v>
      </c>
      <c r="DF58" s="64">
        <v>764.51</v>
      </c>
      <c r="DG58" s="64">
        <f t="shared" si="25"/>
        <v>5021.67</v>
      </c>
      <c r="DH58" s="64">
        <f t="shared" si="26"/>
        <v>618681.47000000009</v>
      </c>
      <c r="DI58" s="67">
        <v>2.3770029100000001E-4</v>
      </c>
    </row>
    <row r="59" spans="1:113" ht="19.5" customHeight="1" x14ac:dyDescent="0.35">
      <c r="A59" s="63">
        <v>260037700</v>
      </c>
      <c r="B59" s="63" t="s">
        <v>125</v>
      </c>
      <c r="C59" s="63">
        <v>0</v>
      </c>
      <c r="D59" s="63"/>
      <c r="E59" s="63" t="s">
        <v>79</v>
      </c>
      <c r="F59" s="63">
        <v>0</v>
      </c>
      <c r="G59" s="63">
        <v>0</v>
      </c>
      <c r="H59" s="63">
        <v>0</v>
      </c>
      <c r="I59" s="63">
        <v>0</v>
      </c>
      <c r="J59" s="63">
        <v>281916</v>
      </c>
      <c r="K59" s="63">
        <f t="shared" si="2"/>
        <v>281916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f t="shared" si="3"/>
        <v>0</v>
      </c>
      <c r="R59" s="64">
        <f t="shared" si="27"/>
        <v>0</v>
      </c>
      <c r="S59" s="64">
        <f t="shared" si="27"/>
        <v>0</v>
      </c>
      <c r="T59" s="64">
        <f t="shared" si="27"/>
        <v>0</v>
      </c>
      <c r="U59" s="64">
        <f t="shared" si="27"/>
        <v>0</v>
      </c>
      <c r="V59" s="64">
        <f t="shared" si="27"/>
        <v>281916</v>
      </c>
      <c r="W59" s="64">
        <f t="shared" si="5"/>
        <v>281916</v>
      </c>
      <c r="X59" s="63">
        <v>486107420</v>
      </c>
      <c r="Y59" s="63">
        <v>0</v>
      </c>
      <c r="Z59" s="63">
        <v>0</v>
      </c>
      <c r="AA59" s="63">
        <v>0</v>
      </c>
      <c r="AB59" s="63">
        <f t="shared" si="6"/>
        <v>486107420</v>
      </c>
      <c r="AC59" s="65">
        <v>0</v>
      </c>
      <c r="AD59" s="65">
        <v>0</v>
      </c>
      <c r="AE59" s="65">
        <v>0</v>
      </c>
      <c r="AF59" s="65">
        <v>0</v>
      </c>
      <c r="AG59" s="65">
        <v>5.7989999999999995E-4</v>
      </c>
      <c r="AH59" s="65">
        <f t="shared" si="7"/>
        <v>5.7989999999999995E-4</v>
      </c>
      <c r="AI59" s="64">
        <f t="shared" si="8"/>
        <v>0</v>
      </c>
      <c r="AJ59" s="64">
        <f t="shared" si="9"/>
        <v>0</v>
      </c>
      <c r="AK59" s="64">
        <f t="shared" si="10"/>
        <v>0</v>
      </c>
      <c r="AL59" s="64">
        <f t="shared" si="11"/>
        <v>0</v>
      </c>
      <c r="AM59" s="64">
        <f t="shared" si="12"/>
        <v>281893.69285799999</v>
      </c>
      <c r="AN59" s="64">
        <f t="shared" si="13"/>
        <v>281893.69285799999</v>
      </c>
      <c r="AO59" s="64">
        <f t="shared" si="28"/>
        <v>0</v>
      </c>
      <c r="AP59" s="64">
        <f t="shared" si="28"/>
        <v>0</v>
      </c>
      <c r="AQ59" s="64">
        <f t="shared" si="28"/>
        <v>0</v>
      </c>
      <c r="AR59" s="64">
        <f t="shared" si="28"/>
        <v>0</v>
      </c>
      <c r="AS59" s="64">
        <f t="shared" si="28"/>
        <v>22.307142000005115</v>
      </c>
      <c r="AT59" s="64">
        <f t="shared" si="15"/>
        <v>22.307142000005115</v>
      </c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f t="shared" si="16"/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f t="shared" si="17"/>
        <v>0</v>
      </c>
      <c r="BU59" s="64">
        <f t="shared" si="29"/>
        <v>0</v>
      </c>
      <c r="BV59" s="64">
        <f t="shared" si="29"/>
        <v>0</v>
      </c>
      <c r="BW59" s="64">
        <f t="shared" si="29"/>
        <v>0</v>
      </c>
      <c r="BX59" s="64">
        <f t="shared" si="29"/>
        <v>0</v>
      </c>
      <c r="BY59" s="64">
        <f t="shared" si="29"/>
        <v>281893.69285799999</v>
      </c>
      <c r="BZ59" s="64">
        <f t="shared" si="19"/>
        <v>281893.69285799999</v>
      </c>
      <c r="CA59" s="64">
        <v>0</v>
      </c>
      <c r="CB59" s="64">
        <v>0</v>
      </c>
      <c r="CC59" s="64">
        <v>0</v>
      </c>
      <c r="CD59" s="64">
        <v>0</v>
      </c>
      <c r="CE59" s="64">
        <v>281893.61</v>
      </c>
      <c r="CF59" s="64">
        <f t="shared" si="20"/>
        <v>281893.61</v>
      </c>
      <c r="CG59" s="64">
        <f t="shared" si="30"/>
        <v>0</v>
      </c>
      <c r="CH59" s="64">
        <f t="shared" si="30"/>
        <v>0</v>
      </c>
      <c r="CI59" s="64">
        <f t="shared" si="30"/>
        <v>0</v>
      </c>
      <c r="CJ59" s="64">
        <f t="shared" si="30"/>
        <v>0</v>
      </c>
      <c r="CK59" s="64">
        <f t="shared" si="30"/>
        <v>-8.2858000008855015E-2</v>
      </c>
      <c r="CL59" s="64">
        <f t="shared" si="22"/>
        <v>-8.2858000008855015E-2</v>
      </c>
      <c r="CM59" s="64">
        <v>0</v>
      </c>
      <c r="CN59" s="64">
        <v>0</v>
      </c>
      <c r="CO59" s="64">
        <v>0</v>
      </c>
      <c r="CP59" s="64">
        <v>0</v>
      </c>
      <c r="CQ59" s="64">
        <f t="shared" si="23"/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281893.61</v>
      </c>
      <c r="CW59" s="64">
        <f t="shared" si="24"/>
        <v>281893.61</v>
      </c>
      <c r="CX59" s="64">
        <v>0</v>
      </c>
      <c r="CY59" s="64">
        <v>0</v>
      </c>
      <c r="CZ59" s="64">
        <v>56.73</v>
      </c>
      <c r="DA59" s="64">
        <v>1898.85</v>
      </c>
      <c r="DB59" s="66"/>
      <c r="DC59" s="64">
        <v>0</v>
      </c>
      <c r="DD59" s="64">
        <v>0</v>
      </c>
      <c r="DE59" s="64">
        <v>0</v>
      </c>
      <c r="DF59" s="64">
        <v>351.2</v>
      </c>
      <c r="DG59" s="64">
        <f t="shared" si="25"/>
        <v>2306.7799999999997</v>
      </c>
      <c r="DH59" s="64">
        <f t="shared" si="26"/>
        <v>284200.39</v>
      </c>
      <c r="DI59" s="67">
        <v>1.09191109E-4</v>
      </c>
    </row>
    <row r="60" spans="1:113" ht="19.5" customHeight="1" x14ac:dyDescent="0.35">
      <c r="A60" s="63">
        <v>260041400</v>
      </c>
      <c r="B60" s="63" t="s">
        <v>126</v>
      </c>
      <c r="C60" s="63" t="s">
        <v>89</v>
      </c>
      <c r="D60" s="63" t="s">
        <v>79</v>
      </c>
      <c r="E60" s="63"/>
      <c r="F60" s="63">
        <v>0</v>
      </c>
      <c r="G60" s="63">
        <v>0</v>
      </c>
      <c r="H60" s="63">
        <v>0</v>
      </c>
      <c r="I60" s="63">
        <v>0</v>
      </c>
      <c r="J60" s="63">
        <v>0</v>
      </c>
      <c r="K60" s="63">
        <f t="shared" si="2"/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f t="shared" si="3"/>
        <v>0</v>
      </c>
      <c r="R60" s="64">
        <f t="shared" si="27"/>
        <v>0</v>
      </c>
      <c r="S60" s="64">
        <f t="shared" si="27"/>
        <v>0</v>
      </c>
      <c r="T60" s="64">
        <f t="shared" si="27"/>
        <v>0</v>
      </c>
      <c r="U60" s="64">
        <f t="shared" si="27"/>
        <v>0</v>
      </c>
      <c r="V60" s="64">
        <f t="shared" si="27"/>
        <v>0</v>
      </c>
      <c r="W60" s="64">
        <f t="shared" si="5"/>
        <v>0</v>
      </c>
      <c r="X60" s="63">
        <v>1196591360</v>
      </c>
      <c r="Y60" s="63">
        <v>0</v>
      </c>
      <c r="Z60" s="63">
        <v>0</v>
      </c>
      <c r="AA60" s="63">
        <v>0</v>
      </c>
      <c r="AB60" s="63">
        <f t="shared" si="6"/>
        <v>1196591360</v>
      </c>
      <c r="AC60" s="65">
        <v>0</v>
      </c>
      <c r="AD60" s="65">
        <v>6.8999999999999997E-4</v>
      </c>
      <c r="AE60" s="65">
        <v>0</v>
      </c>
      <c r="AF60" s="65">
        <v>0</v>
      </c>
      <c r="AG60" s="65">
        <v>0</v>
      </c>
      <c r="AH60" s="65">
        <f t="shared" si="7"/>
        <v>6.8999999999999997E-4</v>
      </c>
      <c r="AI60" s="64">
        <f t="shared" si="8"/>
        <v>0</v>
      </c>
      <c r="AJ60" s="64">
        <f t="shared" si="9"/>
        <v>825648.03839999996</v>
      </c>
      <c r="AK60" s="64">
        <f t="shared" si="10"/>
        <v>0</v>
      </c>
      <c r="AL60" s="64">
        <f t="shared" si="11"/>
        <v>0</v>
      </c>
      <c r="AM60" s="64">
        <f t="shared" si="12"/>
        <v>0</v>
      </c>
      <c r="AN60" s="64">
        <f t="shared" si="13"/>
        <v>825648.03839999996</v>
      </c>
      <c r="AO60" s="64">
        <f t="shared" si="28"/>
        <v>0</v>
      </c>
      <c r="AP60" s="64">
        <f t="shared" si="28"/>
        <v>0</v>
      </c>
      <c r="AQ60" s="64">
        <f t="shared" si="28"/>
        <v>0</v>
      </c>
      <c r="AR60" s="64">
        <f t="shared" si="28"/>
        <v>0</v>
      </c>
      <c r="AS60" s="64">
        <f t="shared" si="28"/>
        <v>0</v>
      </c>
      <c r="AT60" s="64">
        <f t="shared" si="15"/>
        <v>0</v>
      </c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f t="shared" si="16"/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f t="shared" si="17"/>
        <v>0</v>
      </c>
      <c r="BU60" s="64">
        <f t="shared" si="29"/>
        <v>0</v>
      </c>
      <c r="BV60" s="64">
        <f t="shared" si="29"/>
        <v>825648.03839999996</v>
      </c>
      <c r="BW60" s="64">
        <f t="shared" si="29"/>
        <v>0</v>
      </c>
      <c r="BX60" s="64">
        <f t="shared" si="29"/>
        <v>0</v>
      </c>
      <c r="BY60" s="64">
        <f t="shared" si="29"/>
        <v>0</v>
      </c>
      <c r="BZ60" s="64">
        <f t="shared" si="19"/>
        <v>825648.03839999996</v>
      </c>
      <c r="CA60" s="64">
        <v>0</v>
      </c>
      <c r="CB60" s="64">
        <v>825648.22</v>
      </c>
      <c r="CC60" s="64">
        <v>0</v>
      </c>
      <c r="CD60" s="64">
        <v>0</v>
      </c>
      <c r="CE60" s="64">
        <v>0</v>
      </c>
      <c r="CF60" s="64">
        <f t="shared" si="20"/>
        <v>825648.22</v>
      </c>
      <c r="CG60" s="64">
        <f t="shared" si="30"/>
        <v>0</v>
      </c>
      <c r="CH60" s="64">
        <f t="shared" si="30"/>
        <v>0.18160000001080334</v>
      </c>
      <c r="CI60" s="64">
        <f t="shared" si="30"/>
        <v>0</v>
      </c>
      <c r="CJ60" s="64">
        <f t="shared" si="30"/>
        <v>0</v>
      </c>
      <c r="CK60" s="64">
        <f t="shared" si="30"/>
        <v>0</v>
      </c>
      <c r="CL60" s="64">
        <f t="shared" si="22"/>
        <v>0.18160000001080334</v>
      </c>
      <c r="CM60" s="64">
        <v>0</v>
      </c>
      <c r="CN60" s="64">
        <v>0</v>
      </c>
      <c r="CO60" s="64">
        <v>0</v>
      </c>
      <c r="CP60" s="64">
        <v>0</v>
      </c>
      <c r="CQ60" s="64">
        <f t="shared" si="23"/>
        <v>0</v>
      </c>
      <c r="CR60" s="64">
        <v>0</v>
      </c>
      <c r="CS60" s="64">
        <v>825648.22</v>
      </c>
      <c r="CT60" s="64">
        <v>0</v>
      </c>
      <c r="CU60" s="64">
        <v>0</v>
      </c>
      <c r="CV60" s="64">
        <v>0</v>
      </c>
      <c r="CW60" s="64">
        <f t="shared" si="24"/>
        <v>825648.22</v>
      </c>
      <c r="CX60" s="64">
        <v>0</v>
      </c>
      <c r="CY60" s="64">
        <v>0</v>
      </c>
      <c r="CZ60" s="64">
        <v>0</v>
      </c>
      <c r="DA60" s="64">
        <v>663.55</v>
      </c>
      <c r="DB60" s="66"/>
      <c r="DC60" s="64">
        <v>0</v>
      </c>
      <c r="DD60" s="64">
        <v>0</v>
      </c>
      <c r="DE60" s="64">
        <v>0</v>
      </c>
      <c r="DF60" s="64">
        <v>1.02</v>
      </c>
      <c r="DG60" s="64">
        <f t="shared" si="25"/>
        <v>664.56999999999994</v>
      </c>
      <c r="DH60" s="64">
        <f t="shared" si="26"/>
        <v>826312.78999999992</v>
      </c>
      <c r="DI60" s="67">
        <v>3.1747320800000001E-4</v>
      </c>
    </row>
    <row r="61" spans="1:113" ht="19.5" customHeight="1" x14ac:dyDescent="0.35">
      <c r="A61" s="63">
        <v>260041400</v>
      </c>
      <c r="B61" s="63" t="s">
        <v>127</v>
      </c>
      <c r="C61" s="63" t="s">
        <v>89</v>
      </c>
      <c r="D61" s="63"/>
      <c r="E61" s="63" t="s">
        <v>79</v>
      </c>
      <c r="F61" s="63">
        <v>0</v>
      </c>
      <c r="G61" s="63">
        <v>0</v>
      </c>
      <c r="H61" s="63">
        <v>0</v>
      </c>
      <c r="I61" s="63">
        <v>0</v>
      </c>
      <c r="J61" s="63">
        <v>9150931</v>
      </c>
      <c r="K61" s="63">
        <f t="shared" si="2"/>
        <v>9150931</v>
      </c>
      <c r="L61" s="64">
        <v>0</v>
      </c>
      <c r="M61" s="64">
        <v>0</v>
      </c>
      <c r="N61" s="64">
        <v>0</v>
      </c>
      <c r="O61" s="64">
        <v>0</v>
      </c>
      <c r="P61" s="64">
        <v>9023786.1699999999</v>
      </c>
      <c r="Q61" s="64">
        <f t="shared" si="3"/>
        <v>9023786.1699999999</v>
      </c>
      <c r="R61" s="64">
        <f t="shared" si="27"/>
        <v>0</v>
      </c>
      <c r="S61" s="64">
        <f t="shared" si="27"/>
        <v>0</v>
      </c>
      <c r="T61" s="64">
        <f t="shared" si="27"/>
        <v>0</v>
      </c>
      <c r="U61" s="64">
        <f t="shared" si="27"/>
        <v>0</v>
      </c>
      <c r="V61" s="64">
        <f t="shared" si="27"/>
        <v>127144.83000000007</v>
      </c>
      <c r="W61" s="64">
        <f t="shared" si="5"/>
        <v>127144.83000000007</v>
      </c>
      <c r="X61" s="63">
        <v>1196591360</v>
      </c>
      <c r="Y61" s="63">
        <v>0</v>
      </c>
      <c r="Z61" s="63">
        <v>0</v>
      </c>
      <c r="AA61" s="63">
        <v>0</v>
      </c>
      <c r="AB61" s="63">
        <f t="shared" si="6"/>
        <v>1196591360</v>
      </c>
      <c r="AC61" s="65">
        <v>0</v>
      </c>
      <c r="AD61" s="65">
        <v>0</v>
      </c>
      <c r="AE61" s="65">
        <v>0</v>
      </c>
      <c r="AF61" s="65">
        <v>0</v>
      </c>
      <c r="AG61" s="65">
        <v>1.0620000000000001E-4</v>
      </c>
      <c r="AH61" s="65">
        <f t="shared" si="7"/>
        <v>1.0620000000000001E-4</v>
      </c>
      <c r="AI61" s="64">
        <f t="shared" si="8"/>
        <v>0</v>
      </c>
      <c r="AJ61" s="64">
        <f t="shared" si="9"/>
        <v>0</v>
      </c>
      <c r="AK61" s="64">
        <f t="shared" si="10"/>
        <v>0</v>
      </c>
      <c r="AL61" s="64">
        <f t="shared" si="11"/>
        <v>0</v>
      </c>
      <c r="AM61" s="64">
        <f t="shared" si="12"/>
        <v>127078.00243200001</v>
      </c>
      <c r="AN61" s="64">
        <f t="shared" si="13"/>
        <v>127078.00243200001</v>
      </c>
      <c r="AO61" s="64">
        <f t="shared" si="28"/>
        <v>0</v>
      </c>
      <c r="AP61" s="64">
        <f t="shared" si="28"/>
        <v>0</v>
      </c>
      <c r="AQ61" s="64">
        <f t="shared" si="28"/>
        <v>0</v>
      </c>
      <c r="AR61" s="64">
        <f t="shared" si="28"/>
        <v>0</v>
      </c>
      <c r="AS61" s="64">
        <f t="shared" si="28"/>
        <v>66.827568000066094</v>
      </c>
      <c r="AT61" s="64">
        <f t="shared" si="15"/>
        <v>66.827568000066094</v>
      </c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f t="shared" si="16"/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f t="shared" si="17"/>
        <v>0</v>
      </c>
      <c r="BU61" s="64">
        <f t="shared" si="29"/>
        <v>0</v>
      </c>
      <c r="BV61" s="64">
        <f t="shared" si="29"/>
        <v>0</v>
      </c>
      <c r="BW61" s="64">
        <f t="shared" si="29"/>
        <v>0</v>
      </c>
      <c r="BX61" s="64">
        <f t="shared" si="29"/>
        <v>0</v>
      </c>
      <c r="BY61" s="64">
        <f t="shared" si="29"/>
        <v>127078.00243200001</v>
      </c>
      <c r="BZ61" s="64">
        <f t="shared" si="19"/>
        <v>127078.00243200001</v>
      </c>
      <c r="CA61" s="64">
        <v>0</v>
      </c>
      <c r="CB61" s="64">
        <v>0</v>
      </c>
      <c r="CC61" s="64">
        <v>0</v>
      </c>
      <c r="CD61" s="64">
        <v>0</v>
      </c>
      <c r="CE61" s="64">
        <v>127078.21</v>
      </c>
      <c r="CF61" s="64">
        <f t="shared" si="20"/>
        <v>127078.21</v>
      </c>
      <c r="CG61" s="64">
        <f t="shared" si="30"/>
        <v>0</v>
      </c>
      <c r="CH61" s="64">
        <f t="shared" si="30"/>
        <v>0</v>
      </c>
      <c r="CI61" s="64">
        <f t="shared" si="30"/>
        <v>0</v>
      </c>
      <c r="CJ61" s="64">
        <f t="shared" si="30"/>
        <v>0</v>
      </c>
      <c r="CK61" s="64">
        <f t="shared" si="30"/>
        <v>0.20756799999799114</v>
      </c>
      <c r="CL61" s="64">
        <f t="shared" si="22"/>
        <v>0.20756799999799114</v>
      </c>
      <c r="CM61" s="64">
        <v>0</v>
      </c>
      <c r="CN61" s="64">
        <v>0</v>
      </c>
      <c r="CO61" s="64">
        <v>0</v>
      </c>
      <c r="CP61" s="64">
        <v>0</v>
      </c>
      <c r="CQ61" s="64">
        <f t="shared" si="23"/>
        <v>0</v>
      </c>
      <c r="CR61" s="64">
        <v>0</v>
      </c>
      <c r="CS61" s="64">
        <v>0</v>
      </c>
      <c r="CT61" s="64">
        <v>0</v>
      </c>
      <c r="CU61" s="64">
        <v>0</v>
      </c>
      <c r="CV61" s="64">
        <v>127078.21</v>
      </c>
      <c r="CW61" s="64">
        <f t="shared" si="24"/>
        <v>127078.21</v>
      </c>
      <c r="CX61" s="64">
        <v>0</v>
      </c>
      <c r="CY61" s="64">
        <v>0</v>
      </c>
      <c r="CZ61" s="64">
        <v>0</v>
      </c>
      <c r="DA61" s="64">
        <v>102.13</v>
      </c>
      <c r="DB61" s="66"/>
      <c r="DC61" s="64">
        <v>0</v>
      </c>
      <c r="DD61" s="64">
        <v>0</v>
      </c>
      <c r="DE61" s="64">
        <v>0</v>
      </c>
      <c r="DF61" s="64">
        <v>0.16</v>
      </c>
      <c r="DG61" s="64">
        <f t="shared" si="25"/>
        <v>102.28999999999999</v>
      </c>
      <c r="DH61" s="64">
        <f t="shared" si="26"/>
        <v>127180.5</v>
      </c>
      <c r="DI61" s="67">
        <v>4.8863338000000001E-5</v>
      </c>
    </row>
    <row r="62" spans="1:113" ht="19.5" customHeight="1" x14ac:dyDescent="0.35">
      <c r="A62" s="63">
        <v>260041400</v>
      </c>
      <c r="B62" s="63" t="s">
        <v>128</v>
      </c>
      <c r="C62" s="63" t="s">
        <v>89</v>
      </c>
      <c r="D62" s="63"/>
      <c r="E62" s="63"/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3">
        <f t="shared" si="2"/>
        <v>0</v>
      </c>
      <c r="L62" s="64">
        <v>0</v>
      </c>
      <c r="M62" s="64">
        <v>0</v>
      </c>
      <c r="N62" s="64">
        <v>0</v>
      </c>
      <c r="O62" s="64">
        <v>0</v>
      </c>
      <c r="P62" s="64">
        <v>0</v>
      </c>
      <c r="Q62" s="64">
        <f t="shared" si="3"/>
        <v>0</v>
      </c>
      <c r="R62" s="64">
        <f t="shared" si="27"/>
        <v>0</v>
      </c>
      <c r="S62" s="64">
        <f t="shared" si="27"/>
        <v>0</v>
      </c>
      <c r="T62" s="64">
        <f t="shared" si="27"/>
        <v>0</v>
      </c>
      <c r="U62" s="64">
        <f t="shared" si="27"/>
        <v>0</v>
      </c>
      <c r="V62" s="64">
        <f t="shared" si="27"/>
        <v>0</v>
      </c>
      <c r="W62" s="64">
        <f t="shared" si="5"/>
        <v>0</v>
      </c>
      <c r="X62" s="63">
        <v>1196591360</v>
      </c>
      <c r="Y62" s="63">
        <v>0</v>
      </c>
      <c r="Z62" s="63">
        <v>0</v>
      </c>
      <c r="AA62" s="63">
        <v>0</v>
      </c>
      <c r="AB62" s="63">
        <f t="shared" si="6"/>
        <v>1196591360</v>
      </c>
      <c r="AC62" s="65">
        <v>1.5252E-3</v>
      </c>
      <c r="AD62" s="65">
        <v>0</v>
      </c>
      <c r="AE62" s="65">
        <v>0</v>
      </c>
      <c r="AF62" s="65">
        <v>0</v>
      </c>
      <c r="AG62" s="65">
        <v>0</v>
      </c>
      <c r="AH62" s="65">
        <f t="shared" si="7"/>
        <v>1.5252E-3</v>
      </c>
      <c r="AI62" s="64">
        <f t="shared" si="8"/>
        <v>1825041.142272</v>
      </c>
      <c r="AJ62" s="64">
        <f t="shared" si="9"/>
        <v>0</v>
      </c>
      <c r="AK62" s="64">
        <f t="shared" si="10"/>
        <v>0</v>
      </c>
      <c r="AL62" s="64">
        <f t="shared" si="11"/>
        <v>0</v>
      </c>
      <c r="AM62" s="64">
        <f t="shared" si="12"/>
        <v>0</v>
      </c>
      <c r="AN62" s="64">
        <f t="shared" si="13"/>
        <v>1825041.142272</v>
      </c>
      <c r="AO62" s="64">
        <f t="shared" si="28"/>
        <v>0</v>
      </c>
      <c r="AP62" s="64">
        <f t="shared" si="28"/>
        <v>0</v>
      </c>
      <c r="AQ62" s="64">
        <f t="shared" si="28"/>
        <v>0</v>
      </c>
      <c r="AR62" s="64">
        <f t="shared" si="28"/>
        <v>0</v>
      </c>
      <c r="AS62" s="64">
        <f t="shared" si="28"/>
        <v>0</v>
      </c>
      <c r="AT62" s="64">
        <f t="shared" si="15"/>
        <v>0</v>
      </c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f t="shared" si="16"/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f t="shared" si="17"/>
        <v>0</v>
      </c>
      <c r="BU62" s="64">
        <f t="shared" si="29"/>
        <v>1825041.142272</v>
      </c>
      <c r="BV62" s="64">
        <f t="shared" si="29"/>
        <v>0</v>
      </c>
      <c r="BW62" s="64">
        <f t="shared" si="29"/>
        <v>0</v>
      </c>
      <c r="BX62" s="64">
        <f t="shared" si="29"/>
        <v>0</v>
      </c>
      <c r="BY62" s="64">
        <f t="shared" si="29"/>
        <v>0</v>
      </c>
      <c r="BZ62" s="64">
        <f t="shared" si="19"/>
        <v>1825041.142272</v>
      </c>
      <c r="CA62" s="64">
        <v>1825041.55</v>
      </c>
      <c r="CB62" s="64">
        <v>0</v>
      </c>
      <c r="CC62" s="64">
        <v>0</v>
      </c>
      <c r="CD62" s="64">
        <v>0</v>
      </c>
      <c r="CE62" s="64">
        <v>0</v>
      </c>
      <c r="CF62" s="64">
        <f t="shared" si="20"/>
        <v>1825041.55</v>
      </c>
      <c r="CG62" s="64">
        <f t="shared" si="30"/>
        <v>0.40772800007835031</v>
      </c>
      <c r="CH62" s="64">
        <f t="shared" si="30"/>
        <v>0</v>
      </c>
      <c r="CI62" s="64">
        <f t="shared" si="30"/>
        <v>0</v>
      </c>
      <c r="CJ62" s="64">
        <f t="shared" si="30"/>
        <v>0</v>
      </c>
      <c r="CK62" s="64">
        <f t="shared" si="30"/>
        <v>0</v>
      </c>
      <c r="CL62" s="64">
        <f t="shared" si="22"/>
        <v>0.40772800007835031</v>
      </c>
      <c r="CM62" s="64">
        <v>0</v>
      </c>
      <c r="CN62" s="64">
        <v>0</v>
      </c>
      <c r="CO62" s="64">
        <v>0</v>
      </c>
      <c r="CP62" s="64">
        <v>0</v>
      </c>
      <c r="CQ62" s="64">
        <f t="shared" si="23"/>
        <v>0</v>
      </c>
      <c r="CR62" s="64">
        <v>1825041.55</v>
      </c>
      <c r="CS62" s="64">
        <v>0</v>
      </c>
      <c r="CT62" s="64">
        <v>0</v>
      </c>
      <c r="CU62" s="64">
        <v>0</v>
      </c>
      <c r="CV62" s="64">
        <v>0</v>
      </c>
      <c r="CW62" s="64">
        <f t="shared" si="24"/>
        <v>1825041.55</v>
      </c>
      <c r="CX62" s="64">
        <v>0</v>
      </c>
      <c r="CY62" s="64">
        <v>0</v>
      </c>
      <c r="CZ62" s="64">
        <v>0</v>
      </c>
      <c r="DA62" s="64">
        <v>1466.74</v>
      </c>
      <c r="DB62" s="66"/>
      <c r="DC62" s="64">
        <v>0</v>
      </c>
      <c r="DD62" s="64">
        <v>0</v>
      </c>
      <c r="DE62" s="64">
        <v>0</v>
      </c>
      <c r="DF62" s="64">
        <v>2.25</v>
      </c>
      <c r="DG62" s="64">
        <f t="shared" si="25"/>
        <v>1468.99</v>
      </c>
      <c r="DH62" s="64">
        <f t="shared" si="26"/>
        <v>1826510.54</v>
      </c>
      <c r="DI62" s="67">
        <v>7.0175382400000002E-4</v>
      </c>
    </row>
    <row r="63" spans="1:113" ht="19.5" customHeight="1" x14ac:dyDescent="0.35">
      <c r="A63" s="63">
        <v>260045900</v>
      </c>
      <c r="B63" s="63" t="s">
        <v>129</v>
      </c>
      <c r="C63" s="63" t="s">
        <v>119</v>
      </c>
      <c r="D63" s="63" t="s">
        <v>79</v>
      </c>
      <c r="E63" s="63"/>
      <c r="F63" s="63">
        <v>0</v>
      </c>
      <c r="G63" s="63">
        <v>0</v>
      </c>
      <c r="H63" s="63">
        <v>0</v>
      </c>
      <c r="I63" s="63">
        <v>0</v>
      </c>
      <c r="J63" s="63">
        <v>0</v>
      </c>
      <c r="K63" s="63">
        <f t="shared" si="2"/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f t="shared" si="3"/>
        <v>0</v>
      </c>
      <c r="R63" s="64">
        <f t="shared" si="27"/>
        <v>0</v>
      </c>
      <c r="S63" s="64">
        <f t="shared" si="27"/>
        <v>0</v>
      </c>
      <c r="T63" s="64">
        <f t="shared" si="27"/>
        <v>0</v>
      </c>
      <c r="U63" s="64">
        <f t="shared" si="27"/>
        <v>0</v>
      </c>
      <c r="V63" s="64">
        <f t="shared" si="27"/>
        <v>0</v>
      </c>
      <c r="W63" s="64">
        <f t="shared" si="5"/>
        <v>0</v>
      </c>
      <c r="X63" s="63">
        <v>223058100</v>
      </c>
      <c r="Y63" s="63">
        <v>0</v>
      </c>
      <c r="Z63" s="63">
        <v>1386960</v>
      </c>
      <c r="AA63" s="63">
        <v>0</v>
      </c>
      <c r="AB63" s="63">
        <f t="shared" si="6"/>
        <v>224445060</v>
      </c>
      <c r="AC63" s="65">
        <v>0</v>
      </c>
      <c r="AD63" s="65">
        <v>3.5E-4</v>
      </c>
      <c r="AE63" s="65">
        <v>0</v>
      </c>
      <c r="AF63" s="65">
        <v>0</v>
      </c>
      <c r="AG63" s="65">
        <v>0</v>
      </c>
      <c r="AH63" s="65">
        <f t="shared" si="7"/>
        <v>3.5E-4</v>
      </c>
      <c r="AI63" s="64">
        <f t="shared" si="8"/>
        <v>0</v>
      </c>
      <c r="AJ63" s="64">
        <f t="shared" si="9"/>
        <v>78555.770999999993</v>
      </c>
      <c r="AK63" s="64">
        <f t="shared" si="10"/>
        <v>0</v>
      </c>
      <c r="AL63" s="64">
        <f t="shared" si="11"/>
        <v>0</v>
      </c>
      <c r="AM63" s="64">
        <f t="shared" si="12"/>
        <v>0</v>
      </c>
      <c r="AN63" s="64">
        <f t="shared" si="13"/>
        <v>78555.770999999993</v>
      </c>
      <c r="AO63" s="64">
        <f t="shared" si="28"/>
        <v>0</v>
      </c>
      <c r="AP63" s="64">
        <f t="shared" si="28"/>
        <v>0</v>
      </c>
      <c r="AQ63" s="64">
        <f t="shared" si="28"/>
        <v>0</v>
      </c>
      <c r="AR63" s="64">
        <f t="shared" si="28"/>
        <v>0</v>
      </c>
      <c r="AS63" s="64">
        <f t="shared" si="28"/>
        <v>0</v>
      </c>
      <c r="AT63" s="64">
        <f t="shared" si="15"/>
        <v>0</v>
      </c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f t="shared" si="16"/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f t="shared" si="17"/>
        <v>0</v>
      </c>
      <c r="BU63" s="64">
        <f t="shared" si="29"/>
        <v>0</v>
      </c>
      <c r="BV63" s="64">
        <f t="shared" si="29"/>
        <v>78555.770999999993</v>
      </c>
      <c r="BW63" s="64">
        <f t="shared" si="29"/>
        <v>0</v>
      </c>
      <c r="BX63" s="64">
        <f t="shared" si="29"/>
        <v>0</v>
      </c>
      <c r="BY63" s="64">
        <f t="shared" si="29"/>
        <v>0</v>
      </c>
      <c r="BZ63" s="64">
        <f t="shared" si="19"/>
        <v>78555.770999999993</v>
      </c>
      <c r="CA63" s="64">
        <v>0</v>
      </c>
      <c r="CB63" s="64">
        <v>78555.88</v>
      </c>
      <c r="CC63" s="64">
        <v>0</v>
      </c>
      <c r="CD63" s="64">
        <v>0</v>
      </c>
      <c r="CE63" s="64">
        <v>0</v>
      </c>
      <c r="CF63" s="64">
        <f t="shared" si="20"/>
        <v>78555.88</v>
      </c>
      <c r="CG63" s="64">
        <f t="shared" si="30"/>
        <v>0</v>
      </c>
      <c r="CH63" s="64">
        <f t="shared" si="30"/>
        <v>0.10900000001129229</v>
      </c>
      <c r="CI63" s="64">
        <f t="shared" si="30"/>
        <v>0</v>
      </c>
      <c r="CJ63" s="64">
        <f t="shared" si="30"/>
        <v>0</v>
      </c>
      <c r="CK63" s="64">
        <f t="shared" si="30"/>
        <v>0</v>
      </c>
      <c r="CL63" s="64">
        <f t="shared" si="22"/>
        <v>0.10900000001129229</v>
      </c>
      <c r="CM63" s="64">
        <v>0</v>
      </c>
      <c r="CN63" s="64">
        <v>0</v>
      </c>
      <c r="CO63" s="64">
        <v>0</v>
      </c>
      <c r="CP63" s="64">
        <v>0</v>
      </c>
      <c r="CQ63" s="64">
        <f t="shared" si="23"/>
        <v>0</v>
      </c>
      <c r="CR63" s="64">
        <v>0</v>
      </c>
      <c r="CS63" s="64">
        <v>78555.88</v>
      </c>
      <c r="CT63" s="64">
        <v>0</v>
      </c>
      <c r="CU63" s="64">
        <v>0</v>
      </c>
      <c r="CV63" s="64">
        <v>0</v>
      </c>
      <c r="CW63" s="64">
        <f t="shared" si="24"/>
        <v>78555.88</v>
      </c>
      <c r="CX63" s="64">
        <v>0</v>
      </c>
      <c r="CY63" s="64">
        <v>0</v>
      </c>
      <c r="CZ63" s="64">
        <v>0</v>
      </c>
      <c r="DA63" s="64">
        <v>545.99</v>
      </c>
      <c r="DB63" s="66"/>
      <c r="DC63" s="64">
        <v>0</v>
      </c>
      <c r="DD63" s="64">
        <v>0</v>
      </c>
      <c r="DE63" s="64">
        <v>0</v>
      </c>
      <c r="DF63" s="64">
        <v>0</v>
      </c>
      <c r="DG63" s="64">
        <f t="shared" si="25"/>
        <v>545.99</v>
      </c>
      <c r="DH63" s="64">
        <f t="shared" si="26"/>
        <v>79101.87000000001</v>
      </c>
      <c r="DI63" s="67">
        <v>3.0391306000000001E-5</v>
      </c>
    </row>
    <row r="64" spans="1:113" ht="19.5" customHeight="1" x14ac:dyDescent="0.35">
      <c r="A64" s="63">
        <v>260045900</v>
      </c>
      <c r="B64" s="63" t="s">
        <v>130</v>
      </c>
      <c r="C64" s="63" t="s">
        <v>119</v>
      </c>
      <c r="D64" s="63"/>
      <c r="E64" s="63"/>
      <c r="F64" s="63">
        <v>0</v>
      </c>
      <c r="G64" s="63">
        <v>0</v>
      </c>
      <c r="H64" s="63">
        <v>0</v>
      </c>
      <c r="I64" s="63">
        <v>0</v>
      </c>
      <c r="J64" s="63">
        <v>0</v>
      </c>
      <c r="K64" s="63">
        <f t="shared" si="2"/>
        <v>0</v>
      </c>
      <c r="L64" s="64">
        <v>0</v>
      </c>
      <c r="M64" s="64">
        <v>0</v>
      </c>
      <c r="N64" s="64">
        <v>0</v>
      </c>
      <c r="O64" s="64">
        <v>0</v>
      </c>
      <c r="P64" s="64">
        <v>0</v>
      </c>
      <c r="Q64" s="64">
        <f t="shared" si="3"/>
        <v>0</v>
      </c>
      <c r="R64" s="64">
        <f t="shared" si="27"/>
        <v>0</v>
      </c>
      <c r="S64" s="64">
        <f t="shared" si="27"/>
        <v>0</v>
      </c>
      <c r="T64" s="64">
        <f t="shared" si="27"/>
        <v>0</v>
      </c>
      <c r="U64" s="64">
        <f t="shared" si="27"/>
        <v>0</v>
      </c>
      <c r="V64" s="64">
        <f t="shared" si="27"/>
        <v>0</v>
      </c>
      <c r="W64" s="64">
        <f t="shared" si="5"/>
        <v>0</v>
      </c>
      <c r="X64" s="63">
        <v>223058100</v>
      </c>
      <c r="Y64" s="63">
        <v>0</v>
      </c>
      <c r="Z64" s="63">
        <v>1386960</v>
      </c>
      <c r="AA64" s="63">
        <v>0</v>
      </c>
      <c r="AB64" s="63">
        <f t="shared" si="6"/>
        <v>224445060</v>
      </c>
      <c r="AC64" s="65">
        <v>7.894E-4</v>
      </c>
      <c r="AD64" s="65">
        <v>0</v>
      </c>
      <c r="AE64" s="65">
        <v>0</v>
      </c>
      <c r="AF64" s="65">
        <v>0</v>
      </c>
      <c r="AG64" s="65">
        <v>0</v>
      </c>
      <c r="AH64" s="65">
        <f t="shared" si="7"/>
        <v>7.894E-4</v>
      </c>
      <c r="AI64" s="64">
        <f t="shared" si="8"/>
        <v>177176.930364</v>
      </c>
      <c r="AJ64" s="64">
        <f t="shared" si="9"/>
        <v>0</v>
      </c>
      <c r="AK64" s="64">
        <f t="shared" si="10"/>
        <v>0</v>
      </c>
      <c r="AL64" s="64">
        <f t="shared" si="11"/>
        <v>0</v>
      </c>
      <c r="AM64" s="64">
        <f t="shared" si="12"/>
        <v>0</v>
      </c>
      <c r="AN64" s="64">
        <f t="shared" si="13"/>
        <v>177176.930364</v>
      </c>
      <c r="AO64" s="64">
        <f t="shared" si="28"/>
        <v>0</v>
      </c>
      <c r="AP64" s="64">
        <f t="shared" si="28"/>
        <v>0</v>
      </c>
      <c r="AQ64" s="64">
        <f t="shared" si="28"/>
        <v>0</v>
      </c>
      <c r="AR64" s="64">
        <f t="shared" si="28"/>
        <v>0</v>
      </c>
      <c r="AS64" s="64">
        <f t="shared" si="28"/>
        <v>0</v>
      </c>
      <c r="AT64" s="64">
        <f t="shared" si="15"/>
        <v>0</v>
      </c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f t="shared" si="16"/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f t="shared" si="17"/>
        <v>0</v>
      </c>
      <c r="BU64" s="64">
        <f t="shared" si="29"/>
        <v>177176.930364</v>
      </c>
      <c r="BV64" s="64">
        <f t="shared" si="29"/>
        <v>0</v>
      </c>
      <c r="BW64" s="64">
        <f t="shared" si="29"/>
        <v>0</v>
      </c>
      <c r="BX64" s="64">
        <f t="shared" si="29"/>
        <v>0</v>
      </c>
      <c r="BY64" s="64">
        <f t="shared" si="29"/>
        <v>0</v>
      </c>
      <c r="BZ64" s="64">
        <f t="shared" si="19"/>
        <v>177176.930364</v>
      </c>
      <c r="CA64" s="64">
        <v>177177.07</v>
      </c>
      <c r="CB64" s="64">
        <v>0</v>
      </c>
      <c r="CC64" s="64">
        <v>0</v>
      </c>
      <c r="CD64" s="64">
        <v>0</v>
      </c>
      <c r="CE64" s="64">
        <v>0</v>
      </c>
      <c r="CF64" s="64">
        <f t="shared" si="20"/>
        <v>177177.07</v>
      </c>
      <c r="CG64" s="64">
        <f t="shared" si="30"/>
        <v>0.13963600000715815</v>
      </c>
      <c r="CH64" s="64">
        <f t="shared" si="30"/>
        <v>0</v>
      </c>
      <c r="CI64" s="64">
        <f t="shared" si="30"/>
        <v>0</v>
      </c>
      <c r="CJ64" s="64">
        <f t="shared" si="30"/>
        <v>0</v>
      </c>
      <c r="CK64" s="64">
        <f t="shared" si="30"/>
        <v>0</v>
      </c>
      <c r="CL64" s="64">
        <f t="shared" si="22"/>
        <v>0.13963600000715815</v>
      </c>
      <c r="CM64" s="64">
        <v>0</v>
      </c>
      <c r="CN64" s="64">
        <v>0</v>
      </c>
      <c r="CO64" s="64">
        <v>0</v>
      </c>
      <c r="CP64" s="64">
        <v>0</v>
      </c>
      <c r="CQ64" s="64">
        <f t="shared" si="23"/>
        <v>0</v>
      </c>
      <c r="CR64" s="64">
        <v>177177.07</v>
      </c>
      <c r="CS64" s="64">
        <v>0</v>
      </c>
      <c r="CT64" s="64">
        <v>0</v>
      </c>
      <c r="CU64" s="64">
        <v>0</v>
      </c>
      <c r="CV64" s="64">
        <v>0</v>
      </c>
      <c r="CW64" s="64">
        <f t="shared" si="24"/>
        <v>177177.07</v>
      </c>
      <c r="CX64" s="64">
        <v>0</v>
      </c>
      <c r="CY64" s="64">
        <v>0</v>
      </c>
      <c r="CZ64" s="64">
        <v>0</v>
      </c>
      <c r="DA64" s="64">
        <v>1231.44</v>
      </c>
      <c r="DB64" s="66"/>
      <c r="DC64" s="64">
        <v>0</v>
      </c>
      <c r="DD64" s="64">
        <v>0</v>
      </c>
      <c r="DE64" s="64">
        <v>0</v>
      </c>
      <c r="DF64" s="64">
        <v>0</v>
      </c>
      <c r="DG64" s="64">
        <f t="shared" si="25"/>
        <v>1231.44</v>
      </c>
      <c r="DH64" s="64">
        <f t="shared" si="26"/>
        <v>178408.51</v>
      </c>
      <c r="DI64" s="67">
        <v>6.8545377E-5</v>
      </c>
    </row>
    <row r="65" spans="1:113" ht="19.5" customHeight="1" x14ac:dyDescent="0.35">
      <c r="A65" s="63">
        <v>260118000</v>
      </c>
      <c r="B65" s="63" t="s">
        <v>131</v>
      </c>
      <c r="C65" s="63" t="s">
        <v>83</v>
      </c>
      <c r="D65" s="63"/>
      <c r="E65" s="63" t="s">
        <v>113</v>
      </c>
      <c r="F65" s="63">
        <v>0</v>
      </c>
      <c r="G65" s="63">
        <v>0</v>
      </c>
      <c r="H65" s="63">
        <v>0</v>
      </c>
      <c r="I65" s="63">
        <v>0</v>
      </c>
      <c r="J65" s="63">
        <v>0</v>
      </c>
      <c r="K65" s="63">
        <f t="shared" si="2"/>
        <v>0</v>
      </c>
      <c r="L65" s="64">
        <v>0</v>
      </c>
      <c r="M65" s="64">
        <v>0</v>
      </c>
      <c r="N65" s="64">
        <v>0</v>
      </c>
      <c r="O65" s="64">
        <v>0</v>
      </c>
      <c r="P65" s="64">
        <v>0</v>
      </c>
      <c r="Q65" s="64">
        <f t="shared" si="3"/>
        <v>0</v>
      </c>
      <c r="R65" s="64">
        <f t="shared" si="27"/>
        <v>0</v>
      </c>
      <c r="S65" s="64">
        <f t="shared" si="27"/>
        <v>0</v>
      </c>
      <c r="T65" s="64">
        <f t="shared" si="27"/>
        <v>0</v>
      </c>
      <c r="U65" s="64">
        <f t="shared" si="27"/>
        <v>0</v>
      </c>
      <c r="V65" s="64">
        <f t="shared" si="27"/>
        <v>0</v>
      </c>
      <c r="W65" s="64">
        <f t="shared" si="5"/>
        <v>0</v>
      </c>
      <c r="X65" s="63">
        <v>33387910</v>
      </c>
      <c r="Y65" s="63">
        <v>0</v>
      </c>
      <c r="Z65" s="63">
        <v>0</v>
      </c>
      <c r="AA65" s="63">
        <v>0</v>
      </c>
      <c r="AB65" s="63">
        <f t="shared" si="6"/>
        <v>33387910</v>
      </c>
      <c r="AC65" s="65">
        <v>4.4707000000000002E-3</v>
      </c>
      <c r="AD65" s="65">
        <v>0</v>
      </c>
      <c r="AE65" s="65">
        <v>0</v>
      </c>
      <c r="AF65" s="65">
        <v>0</v>
      </c>
      <c r="AG65" s="65">
        <v>0</v>
      </c>
      <c r="AH65" s="65">
        <f t="shared" si="7"/>
        <v>4.4707000000000002E-3</v>
      </c>
      <c r="AI65" s="64">
        <f t="shared" si="8"/>
        <v>149267.329237</v>
      </c>
      <c r="AJ65" s="64">
        <f t="shared" si="9"/>
        <v>0</v>
      </c>
      <c r="AK65" s="64">
        <f t="shared" si="10"/>
        <v>0</v>
      </c>
      <c r="AL65" s="64">
        <f t="shared" si="11"/>
        <v>0</v>
      </c>
      <c r="AM65" s="64">
        <f t="shared" si="12"/>
        <v>0</v>
      </c>
      <c r="AN65" s="64">
        <f t="shared" si="13"/>
        <v>149267.329237</v>
      </c>
      <c r="AO65" s="64">
        <f t="shared" si="28"/>
        <v>0</v>
      </c>
      <c r="AP65" s="64">
        <f t="shared" si="28"/>
        <v>0</v>
      </c>
      <c r="AQ65" s="64">
        <f t="shared" si="28"/>
        <v>0</v>
      </c>
      <c r="AR65" s="64">
        <f t="shared" si="28"/>
        <v>0</v>
      </c>
      <c r="AS65" s="64">
        <f t="shared" si="28"/>
        <v>0</v>
      </c>
      <c r="AT65" s="64">
        <f t="shared" si="15"/>
        <v>0</v>
      </c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f t="shared" si="16"/>
        <v>0</v>
      </c>
      <c r="BO65" s="64">
        <v>-10563.93</v>
      </c>
      <c r="BP65" s="64">
        <v>0</v>
      </c>
      <c r="BQ65" s="64">
        <v>0</v>
      </c>
      <c r="BR65" s="64">
        <v>0</v>
      </c>
      <c r="BS65" s="64">
        <v>0</v>
      </c>
      <c r="BT65" s="64">
        <f t="shared" si="17"/>
        <v>-10563.93</v>
      </c>
      <c r="BU65" s="64">
        <f t="shared" si="29"/>
        <v>138703.39923700001</v>
      </c>
      <c r="BV65" s="64">
        <f t="shared" si="29"/>
        <v>0</v>
      </c>
      <c r="BW65" s="64">
        <f t="shared" si="29"/>
        <v>0</v>
      </c>
      <c r="BX65" s="64">
        <f t="shared" si="29"/>
        <v>0</v>
      </c>
      <c r="BY65" s="64">
        <f t="shared" si="29"/>
        <v>0</v>
      </c>
      <c r="BZ65" s="64">
        <f t="shared" si="19"/>
        <v>138703.39923700001</v>
      </c>
      <c r="CA65" s="64">
        <v>138703.41</v>
      </c>
      <c r="CB65" s="64">
        <v>0</v>
      </c>
      <c r="CC65" s="64">
        <v>0</v>
      </c>
      <c r="CD65" s="64">
        <v>0</v>
      </c>
      <c r="CE65" s="64">
        <v>0</v>
      </c>
      <c r="CF65" s="64">
        <f t="shared" si="20"/>
        <v>138703.41</v>
      </c>
      <c r="CG65" s="64">
        <f t="shared" si="30"/>
        <v>1.0762999998405576E-2</v>
      </c>
      <c r="CH65" s="64">
        <f t="shared" si="30"/>
        <v>0</v>
      </c>
      <c r="CI65" s="64">
        <f t="shared" si="30"/>
        <v>0</v>
      </c>
      <c r="CJ65" s="64">
        <f t="shared" si="30"/>
        <v>0</v>
      </c>
      <c r="CK65" s="64">
        <f t="shared" si="30"/>
        <v>0</v>
      </c>
      <c r="CL65" s="64">
        <f t="shared" si="22"/>
        <v>1.0762999998405576E-2</v>
      </c>
      <c r="CM65" s="64">
        <v>0</v>
      </c>
      <c r="CN65" s="64">
        <v>0</v>
      </c>
      <c r="CO65" s="64">
        <v>0</v>
      </c>
      <c r="CP65" s="64">
        <v>0</v>
      </c>
      <c r="CQ65" s="64">
        <f t="shared" si="23"/>
        <v>0</v>
      </c>
      <c r="CR65" s="64">
        <v>138703.41</v>
      </c>
      <c r="CS65" s="64">
        <v>0</v>
      </c>
      <c r="CT65" s="64">
        <v>0</v>
      </c>
      <c r="CU65" s="64">
        <v>0</v>
      </c>
      <c r="CV65" s="64">
        <v>0</v>
      </c>
      <c r="CW65" s="64">
        <f t="shared" si="24"/>
        <v>138703.41</v>
      </c>
      <c r="CX65" s="64">
        <v>0</v>
      </c>
      <c r="CY65" s="64">
        <v>0</v>
      </c>
      <c r="CZ65" s="64">
        <v>0</v>
      </c>
      <c r="DA65" s="64">
        <v>0</v>
      </c>
      <c r="DB65" s="66"/>
      <c r="DC65" s="64">
        <v>0</v>
      </c>
      <c r="DD65" s="64">
        <v>0</v>
      </c>
      <c r="DE65" s="64">
        <v>0</v>
      </c>
      <c r="DF65" s="64">
        <v>0</v>
      </c>
      <c r="DG65" s="64">
        <f t="shared" si="25"/>
        <v>0</v>
      </c>
      <c r="DH65" s="64">
        <f t="shared" si="26"/>
        <v>138703.41</v>
      </c>
      <c r="DI65" s="67">
        <v>5.3290493999999998E-5</v>
      </c>
    </row>
    <row r="66" spans="1:113" ht="19.5" customHeight="1" x14ac:dyDescent="0.35">
      <c r="A66" s="63">
        <v>260118000</v>
      </c>
      <c r="B66" s="63" t="s">
        <v>132</v>
      </c>
      <c r="C66" s="63" t="s">
        <v>83</v>
      </c>
      <c r="D66" s="63"/>
      <c r="E66" s="63" t="s">
        <v>79</v>
      </c>
      <c r="F66" s="63">
        <v>0</v>
      </c>
      <c r="G66" s="63">
        <v>0</v>
      </c>
      <c r="H66" s="63">
        <v>0</v>
      </c>
      <c r="I66" s="63">
        <v>0</v>
      </c>
      <c r="J66" s="63">
        <v>32500000</v>
      </c>
      <c r="K66" s="63">
        <f t="shared" si="2"/>
        <v>32500000</v>
      </c>
      <c r="L66" s="64">
        <v>0</v>
      </c>
      <c r="M66" s="64">
        <v>0</v>
      </c>
      <c r="N66" s="64">
        <v>0</v>
      </c>
      <c r="O66" s="64">
        <v>0</v>
      </c>
      <c r="P66" s="64">
        <v>32403307.859999999</v>
      </c>
      <c r="Q66" s="64">
        <f t="shared" si="3"/>
        <v>32403307.859999999</v>
      </c>
      <c r="R66" s="64">
        <f t="shared" si="27"/>
        <v>0</v>
      </c>
      <c r="S66" s="64">
        <f t="shared" si="27"/>
        <v>0</v>
      </c>
      <c r="T66" s="64">
        <f t="shared" si="27"/>
        <v>0</v>
      </c>
      <c r="U66" s="64">
        <f t="shared" si="27"/>
        <v>0</v>
      </c>
      <c r="V66" s="64">
        <f t="shared" si="27"/>
        <v>96692.140000000596</v>
      </c>
      <c r="W66" s="64">
        <f t="shared" si="5"/>
        <v>96692.140000000596</v>
      </c>
      <c r="X66" s="63">
        <v>33387910</v>
      </c>
      <c r="Y66" s="63">
        <v>0</v>
      </c>
      <c r="Z66" s="63">
        <v>0</v>
      </c>
      <c r="AA66" s="63">
        <v>0</v>
      </c>
      <c r="AB66" s="63">
        <f t="shared" si="6"/>
        <v>33387910</v>
      </c>
      <c r="AC66" s="65">
        <v>0</v>
      </c>
      <c r="AD66" s="65">
        <v>0</v>
      </c>
      <c r="AE66" s="65">
        <v>0</v>
      </c>
      <c r="AF66" s="65">
        <v>0</v>
      </c>
      <c r="AG66" s="65">
        <v>2.8960000000000001E-3</v>
      </c>
      <c r="AH66" s="65">
        <f t="shared" si="7"/>
        <v>2.8960000000000001E-3</v>
      </c>
      <c r="AI66" s="64">
        <f t="shared" si="8"/>
        <v>0</v>
      </c>
      <c r="AJ66" s="64">
        <f t="shared" si="9"/>
        <v>0</v>
      </c>
      <c r="AK66" s="64">
        <f t="shared" si="10"/>
        <v>0</v>
      </c>
      <c r="AL66" s="64">
        <f t="shared" si="11"/>
        <v>0</v>
      </c>
      <c r="AM66" s="64">
        <f t="shared" si="12"/>
        <v>96691.387360000008</v>
      </c>
      <c r="AN66" s="64">
        <f t="shared" si="13"/>
        <v>96691.387360000008</v>
      </c>
      <c r="AO66" s="64">
        <f t="shared" si="28"/>
        <v>0</v>
      </c>
      <c r="AP66" s="64">
        <f t="shared" si="28"/>
        <v>0</v>
      </c>
      <c r="AQ66" s="64">
        <f t="shared" si="28"/>
        <v>0</v>
      </c>
      <c r="AR66" s="64">
        <f t="shared" si="28"/>
        <v>0</v>
      </c>
      <c r="AS66" s="64">
        <f t="shared" si="28"/>
        <v>0.75264000058814418</v>
      </c>
      <c r="AT66" s="64">
        <f t="shared" si="15"/>
        <v>0.75264000058814418</v>
      </c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f t="shared" si="16"/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-4484</v>
      </c>
      <c r="BT66" s="64">
        <f t="shared" si="17"/>
        <v>-4484</v>
      </c>
      <c r="BU66" s="64">
        <f t="shared" si="29"/>
        <v>0</v>
      </c>
      <c r="BV66" s="64">
        <f t="shared" si="29"/>
        <v>0</v>
      </c>
      <c r="BW66" s="64">
        <f t="shared" si="29"/>
        <v>0</v>
      </c>
      <c r="BX66" s="64">
        <f t="shared" si="29"/>
        <v>0</v>
      </c>
      <c r="BY66" s="64">
        <f t="shared" si="29"/>
        <v>92207.387360000008</v>
      </c>
      <c r="BZ66" s="64">
        <f t="shared" si="19"/>
        <v>92207.387360000008</v>
      </c>
      <c r="CA66" s="64">
        <v>0</v>
      </c>
      <c r="CB66" s="64">
        <v>0</v>
      </c>
      <c r="CC66" s="64">
        <v>0</v>
      </c>
      <c r="CD66" s="64">
        <v>0</v>
      </c>
      <c r="CE66" s="64">
        <v>92207.38</v>
      </c>
      <c r="CF66" s="64">
        <f t="shared" si="20"/>
        <v>92207.38</v>
      </c>
      <c r="CG66" s="64">
        <f t="shared" si="30"/>
        <v>0</v>
      </c>
      <c r="CH66" s="64">
        <f t="shared" si="30"/>
        <v>0</v>
      </c>
      <c r="CI66" s="64">
        <f t="shared" si="30"/>
        <v>0</v>
      </c>
      <c r="CJ66" s="64">
        <f t="shared" si="30"/>
        <v>0</v>
      </c>
      <c r="CK66" s="64">
        <f t="shared" si="30"/>
        <v>-7.3600000032456592E-3</v>
      </c>
      <c r="CL66" s="64">
        <f t="shared" si="22"/>
        <v>-7.3600000032456592E-3</v>
      </c>
      <c r="CM66" s="64">
        <v>0</v>
      </c>
      <c r="CN66" s="64">
        <v>0</v>
      </c>
      <c r="CO66" s="64">
        <v>0</v>
      </c>
      <c r="CP66" s="64">
        <v>0</v>
      </c>
      <c r="CQ66" s="64">
        <f t="shared" si="23"/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92207.38</v>
      </c>
      <c r="CW66" s="64">
        <f t="shared" si="24"/>
        <v>92207.38</v>
      </c>
      <c r="CX66" s="64">
        <v>0</v>
      </c>
      <c r="CY66" s="64">
        <v>0</v>
      </c>
      <c r="CZ66" s="64">
        <v>0</v>
      </c>
      <c r="DA66" s="64">
        <v>0</v>
      </c>
      <c r="DB66" s="66"/>
      <c r="DC66" s="64">
        <v>0</v>
      </c>
      <c r="DD66" s="64">
        <v>0</v>
      </c>
      <c r="DE66" s="64">
        <v>0</v>
      </c>
      <c r="DF66" s="64">
        <v>0</v>
      </c>
      <c r="DG66" s="64">
        <f t="shared" si="25"/>
        <v>0</v>
      </c>
      <c r="DH66" s="64">
        <f t="shared" si="26"/>
        <v>92207.38</v>
      </c>
      <c r="DI66" s="67">
        <v>3.5426502999999999E-5</v>
      </c>
    </row>
    <row r="67" spans="1:113" ht="19.5" customHeight="1" x14ac:dyDescent="0.35">
      <c r="A67" s="63">
        <v>260118000</v>
      </c>
      <c r="B67" s="63" t="s">
        <v>133</v>
      </c>
      <c r="C67" s="63" t="s">
        <v>83</v>
      </c>
      <c r="D67" s="63" t="s">
        <v>79</v>
      </c>
      <c r="E67" s="63"/>
      <c r="F67" s="63">
        <v>0</v>
      </c>
      <c r="G67" s="63">
        <v>0</v>
      </c>
      <c r="H67" s="63">
        <v>0</v>
      </c>
      <c r="I67" s="63">
        <v>0</v>
      </c>
      <c r="J67" s="63">
        <v>0</v>
      </c>
      <c r="K67" s="63">
        <f t="shared" si="2"/>
        <v>0</v>
      </c>
      <c r="L67" s="64">
        <v>0</v>
      </c>
      <c r="M67" s="64">
        <v>0</v>
      </c>
      <c r="N67" s="64">
        <v>0</v>
      </c>
      <c r="O67" s="64">
        <v>0</v>
      </c>
      <c r="P67" s="64">
        <v>0</v>
      </c>
      <c r="Q67" s="64">
        <f t="shared" si="3"/>
        <v>0</v>
      </c>
      <c r="R67" s="64">
        <f t="shared" si="27"/>
        <v>0</v>
      </c>
      <c r="S67" s="64">
        <f t="shared" si="27"/>
        <v>0</v>
      </c>
      <c r="T67" s="64">
        <f t="shared" si="27"/>
        <v>0</v>
      </c>
      <c r="U67" s="64">
        <f t="shared" si="27"/>
        <v>0</v>
      </c>
      <c r="V67" s="64">
        <f t="shared" si="27"/>
        <v>0</v>
      </c>
      <c r="W67" s="64">
        <f t="shared" si="5"/>
        <v>0</v>
      </c>
      <c r="X67" s="63">
        <v>33387910</v>
      </c>
      <c r="Y67" s="63">
        <v>0</v>
      </c>
      <c r="Z67" s="63">
        <v>0</v>
      </c>
      <c r="AA67" s="63">
        <v>0</v>
      </c>
      <c r="AB67" s="63">
        <f t="shared" si="6"/>
        <v>33387910</v>
      </c>
      <c r="AC67" s="65">
        <v>0</v>
      </c>
      <c r="AD67" s="65">
        <v>1.64E-3</v>
      </c>
      <c r="AE67" s="65">
        <v>0</v>
      </c>
      <c r="AF67" s="65">
        <v>0</v>
      </c>
      <c r="AG67" s="65">
        <v>0</v>
      </c>
      <c r="AH67" s="65">
        <f t="shared" si="7"/>
        <v>1.64E-3</v>
      </c>
      <c r="AI67" s="64">
        <f t="shared" si="8"/>
        <v>0</v>
      </c>
      <c r="AJ67" s="64">
        <f t="shared" si="9"/>
        <v>54756.172399999996</v>
      </c>
      <c r="AK67" s="64">
        <f t="shared" si="10"/>
        <v>0</v>
      </c>
      <c r="AL67" s="64">
        <f t="shared" si="11"/>
        <v>0</v>
      </c>
      <c r="AM67" s="64">
        <f t="shared" si="12"/>
        <v>0</v>
      </c>
      <c r="AN67" s="64">
        <f t="shared" si="13"/>
        <v>54756.172399999996</v>
      </c>
      <c r="AO67" s="64">
        <f t="shared" si="28"/>
        <v>0</v>
      </c>
      <c r="AP67" s="64">
        <f t="shared" si="28"/>
        <v>0</v>
      </c>
      <c r="AQ67" s="64">
        <f t="shared" si="28"/>
        <v>0</v>
      </c>
      <c r="AR67" s="64">
        <f t="shared" si="28"/>
        <v>0</v>
      </c>
      <c r="AS67" s="64">
        <f t="shared" si="28"/>
        <v>0</v>
      </c>
      <c r="AT67" s="64">
        <f t="shared" si="15"/>
        <v>0</v>
      </c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f t="shared" si="16"/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f t="shared" si="17"/>
        <v>0</v>
      </c>
      <c r="BU67" s="64">
        <f t="shared" si="29"/>
        <v>0</v>
      </c>
      <c r="BV67" s="64">
        <f t="shared" si="29"/>
        <v>54756.172399999996</v>
      </c>
      <c r="BW67" s="64">
        <f t="shared" si="29"/>
        <v>0</v>
      </c>
      <c r="BX67" s="64">
        <f t="shared" si="29"/>
        <v>0</v>
      </c>
      <c r="BY67" s="64">
        <f t="shared" si="29"/>
        <v>0</v>
      </c>
      <c r="BZ67" s="64">
        <f t="shared" si="19"/>
        <v>54756.172399999996</v>
      </c>
      <c r="CA67" s="64">
        <v>0</v>
      </c>
      <c r="CB67" s="64">
        <v>54756.19</v>
      </c>
      <c r="CC67" s="64">
        <v>0</v>
      </c>
      <c r="CD67" s="64">
        <v>0</v>
      </c>
      <c r="CE67" s="64">
        <v>0</v>
      </c>
      <c r="CF67" s="64">
        <f t="shared" si="20"/>
        <v>54756.19</v>
      </c>
      <c r="CG67" s="64">
        <f t="shared" si="30"/>
        <v>0</v>
      </c>
      <c r="CH67" s="64">
        <f t="shared" si="30"/>
        <v>1.7600000006495975E-2</v>
      </c>
      <c r="CI67" s="64">
        <f t="shared" si="30"/>
        <v>0</v>
      </c>
      <c r="CJ67" s="64">
        <f t="shared" si="30"/>
        <v>0</v>
      </c>
      <c r="CK67" s="64">
        <f t="shared" si="30"/>
        <v>0</v>
      </c>
      <c r="CL67" s="64">
        <f t="shared" si="22"/>
        <v>1.7600000006495975E-2</v>
      </c>
      <c r="CM67" s="64">
        <v>0</v>
      </c>
      <c r="CN67" s="64">
        <v>-962.66</v>
      </c>
      <c r="CO67" s="64">
        <v>0</v>
      </c>
      <c r="CP67" s="64">
        <v>0</v>
      </c>
      <c r="CQ67" s="64">
        <f t="shared" si="23"/>
        <v>-962.66</v>
      </c>
      <c r="CR67" s="64">
        <v>0</v>
      </c>
      <c r="CS67" s="64">
        <v>53793.53</v>
      </c>
      <c r="CT67" s="64">
        <v>0</v>
      </c>
      <c r="CU67" s="64">
        <v>0</v>
      </c>
      <c r="CV67" s="64">
        <v>0</v>
      </c>
      <c r="CW67" s="64">
        <f t="shared" si="24"/>
        <v>53793.53</v>
      </c>
      <c r="CX67" s="64">
        <v>0</v>
      </c>
      <c r="CY67" s="64">
        <v>0</v>
      </c>
      <c r="CZ67" s="64">
        <v>0</v>
      </c>
      <c r="DA67" s="64">
        <v>0</v>
      </c>
      <c r="DB67" s="66"/>
      <c r="DC67" s="64">
        <v>0</v>
      </c>
      <c r="DD67" s="64">
        <v>0</v>
      </c>
      <c r="DE67" s="64">
        <v>0</v>
      </c>
      <c r="DF67" s="64">
        <v>0</v>
      </c>
      <c r="DG67" s="64">
        <f t="shared" si="25"/>
        <v>0</v>
      </c>
      <c r="DH67" s="64">
        <f t="shared" si="26"/>
        <v>53793.53</v>
      </c>
      <c r="DI67" s="67">
        <v>2.0667724000000001E-5</v>
      </c>
    </row>
    <row r="68" spans="1:113" ht="19.5" customHeight="1" x14ac:dyDescent="0.35">
      <c r="A68" s="63">
        <v>260151000</v>
      </c>
      <c r="B68" s="63" t="s">
        <v>134</v>
      </c>
      <c r="C68" s="63" t="s">
        <v>108</v>
      </c>
      <c r="D68" s="63"/>
      <c r="E68" s="63"/>
      <c r="F68" s="63">
        <v>0</v>
      </c>
      <c r="G68" s="63">
        <v>0</v>
      </c>
      <c r="H68" s="63">
        <v>0</v>
      </c>
      <c r="I68" s="63">
        <v>0</v>
      </c>
      <c r="J68" s="63">
        <v>0</v>
      </c>
      <c r="K68" s="63">
        <f t="shared" si="2"/>
        <v>0</v>
      </c>
      <c r="L68" s="64">
        <v>0</v>
      </c>
      <c r="M68" s="64">
        <v>0</v>
      </c>
      <c r="N68" s="64">
        <v>0</v>
      </c>
      <c r="O68" s="64">
        <v>0</v>
      </c>
      <c r="P68" s="64">
        <v>0</v>
      </c>
      <c r="Q68" s="64">
        <f t="shared" si="3"/>
        <v>0</v>
      </c>
      <c r="R68" s="64">
        <f t="shared" si="27"/>
        <v>0</v>
      </c>
      <c r="S68" s="64">
        <f t="shared" si="27"/>
        <v>0</v>
      </c>
      <c r="T68" s="64">
        <f t="shared" si="27"/>
        <v>0</v>
      </c>
      <c r="U68" s="64">
        <f t="shared" si="27"/>
        <v>0</v>
      </c>
      <c r="V68" s="64">
        <f t="shared" si="27"/>
        <v>0</v>
      </c>
      <c r="W68" s="64">
        <f t="shared" si="5"/>
        <v>0</v>
      </c>
      <c r="X68" s="63">
        <v>523503010</v>
      </c>
      <c r="Y68" s="63">
        <v>0</v>
      </c>
      <c r="Z68" s="63">
        <v>1386960</v>
      </c>
      <c r="AA68" s="63">
        <v>0</v>
      </c>
      <c r="AB68" s="63">
        <f t="shared" si="6"/>
        <v>524889970</v>
      </c>
      <c r="AC68" s="65">
        <v>4.9725000000000004E-3</v>
      </c>
      <c r="AD68" s="65">
        <v>0</v>
      </c>
      <c r="AE68" s="65">
        <v>0</v>
      </c>
      <c r="AF68" s="65">
        <v>0</v>
      </c>
      <c r="AG68" s="65">
        <v>0</v>
      </c>
      <c r="AH68" s="65">
        <f t="shared" si="7"/>
        <v>4.9725000000000004E-3</v>
      </c>
      <c r="AI68" s="64">
        <f t="shared" si="8"/>
        <v>2610015.375825</v>
      </c>
      <c r="AJ68" s="64">
        <f t="shared" si="9"/>
        <v>0</v>
      </c>
      <c r="AK68" s="64">
        <f t="shared" si="10"/>
        <v>0</v>
      </c>
      <c r="AL68" s="64">
        <f t="shared" si="11"/>
        <v>0</v>
      </c>
      <c r="AM68" s="64">
        <f t="shared" si="12"/>
        <v>0</v>
      </c>
      <c r="AN68" s="64">
        <f t="shared" si="13"/>
        <v>2610015.375825</v>
      </c>
      <c r="AO68" s="64">
        <f t="shared" si="28"/>
        <v>0</v>
      </c>
      <c r="AP68" s="64">
        <f t="shared" si="28"/>
        <v>0</v>
      </c>
      <c r="AQ68" s="64">
        <f t="shared" si="28"/>
        <v>0</v>
      </c>
      <c r="AR68" s="64">
        <f t="shared" si="28"/>
        <v>0</v>
      </c>
      <c r="AS68" s="64">
        <f t="shared" si="28"/>
        <v>0</v>
      </c>
      <c r="AT68" s="64">
        <f t="shared" si="15"/>
        <v>0</v>
      </c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4">
        <v>0</v>
      </c>
      <c r="BJ68" s="64">
        <v>0</v>
      </c>
      <c r="BK68" s="64">
        <v>0</v>
      </c>
      <c r="BL68" s="64">
        <v>0</v>
      </c>
      <c r="BM68" s="64">
        <v>0</v>
      </c>
      <c r="BN68" s="64">
        <f t="shared" si="16"/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f t="shared" si="17"/>
        <v>0</v>
      </c>
      <c r="BU68" s="64">
        <f t="shared" si="29"/>
        <v>2610015.375825</v>
      </c>
      <c r="BV68" s="64">
        <f t="shared" si="29"/>
        <v>0</v>
      </c>
      <c r="BW68" s="64">
        <f t="shared" si="29"/>
        <v>0</v>
      </c>
      <c r="BX68" s="64">
        <f t="shared" si="29"/>
        <v>0</v>
      </c>
      <c r="BY68" s="64">
        <f t="shared" si="29"/>
        <v>0</v>
      </c>
      <c r="BZ68" s="64">
        <f t="shared" si="19"/>
        <v>2610015.375825</v>
      </c>
      <c r="CA68" s="64">
        <v>2610015.29</v>
      </c>
      <c r="CB68" s="64">
        <v>0</v>
      </c>
      <c r="CC68" s="64">
        <v>0</v>
      </c>
      <c r="CD68" s="64">
        <v>0</v>
      </c>
      <c r="CE68" s="64">
        <v>0</v>
      </c>
      <c r="CF68" s="64">
        <f t="shared" si="20"/>
        <v>2610015.29</v>
      </c>
      <c r="CG68" s="64">
        <f t="shared" si="30"/>
        <v>-8.5824999958276749E-2</v>
      </c>
      <c r="CH68" s="64">
        <f t="shared" si="30"/>
        <v>0</v>
      </c>
      <c r="CI68" s="64">
        <f t="shared" si="30"/>
        <v>0</v>
      </c>
      <c r="CJ68" s="64">
        <f t="shared" si="30"/>
        <v>0</v>
      </c>
      <c r="CK68" s="64">
        <f t="shared" si="30"/>
        <v>0</v>
      </c>
      <c r="CL68" s="64">
        <f t="shared" si="22"/>
        <v>-8.5824999958276749E-2</v>
      </c>
      <c r="CM68" s="64">
        <v>-52231.19</v>
      </c>
      <c r="CN68" s="64">
        <v>0</v>
      </c>
      <c r="CO68" s="64">
        <v>0</v>
      </c>
      <c r="CP68" s="64">
        <v>0</v>
      </c>
      <c r="CQ68" s="64">
        <f t="shared" si="23"/>
        <v>-52231.19</v>
      </c>
      <c r="CR68" s="64">
        <v>2557784.1</v>
      </c>
      <c r="CS68" s="64">
        <v>0</v>
      </c>
      <c r="CT68" s="64">
        <v>0</v>
      </c>
      <c r="CU68" s="64">
        <v>0</v>
      </c>
      <c r="CV68" s="64">
        <v>0</v>
      </c>
      <c r="CW68" s="64">
        <f t="shared" si="24"/>
        <v>2557784.1</v>
      </c>
      <c r="CX68" s="64">
        <v>0</v>
      </c>
      <c r="CY68" s="64">
        <v>0</v>
      </c>
      <c r="CZ68" s="64">
        <v>0</v>
      </c>
      <c r="DA68" s="64">
        <v>10925.69</v>
      </c>
      <c r="DB68" s="66"/>
      <c r="DC68" s="64">
        <v>0</v>
      </c>
      <c r="DD68" s="64">
        <v>0</v>
      </c>
      <c r="DE68" s="64">
        <v>0</v>
      </c>
      <c r="DF68" s="64">
        <v>0</v>
      </c>
      <c r="DG68" s="64">
        <f t="shared" si="25"/>
        <v>10925.69</v>
      </c>
      <c r="DH68" s="64">
        <f t="shared" si="26"/>
        <v>2568709.79</v>
      </c>
      <c r="DI68" s="67">
        <v>9.8691021899999991E-4</v>
      </c>
    </row>
    <row r="69" spans="1:113" ht="19.5" customHeight="1" x14ac:dyDescent="0.35">
      <c r="A69" s="63">
        <v>260151000</v>
      </c>
      <c r="B69" s="63" t="s">
        <v>135</v>
      </c>
      <c r="C69" s="63" t="s">
        <v>108</v>
      </c>
      <c r="D69" s="63"/>
      <c r="E69" s="63" t="s">
        <v>79</v>
      </c>
      <c r="F69" s="63">
        <v>0</v>
      </c>
      <c r="G69" s="63">
        <v>0</v>
      </c>
      <c r="H69" s="63">
        <v>0</v>
      </c>
      <c r="I69" s="63">
        <v>0</v>
      </c>
      <c r="J69" s="63">
        <v>3125000</v>
      </c>
      <c r="K69" s="63">
        <f t="shared" si="2"/>
        <v>3125000</v>
      </c>
      <c r="L69" s="64">
        <v>0</v>
      </c>
      <c r="M69" s="64">
        <v>0</v>
      </c>
      <c r="N69" s="64">
        <v>0</v>
      </c>
      <c r="O69" s="64">
        <v>0</v>
      </c>
      <c r="P69" s="64">
        <v>2468922.7000000002</v>
      </c>
      <c r="Q69" s="64">
        <f t="shared" si="3"/>
        <v>2468922.7000000002</v>
      </c>
      <c r="R69" s="64">
        <f t="shared" si="27"/>
        <v>0</v>
      </c>
      <c r="S69" s="64">
        <f t="shared" si="27"/>
        <v>0</v>
      </c>
      <c r="T69" s="64">
        <f t="shared" si="27"/>
        <v>0</v>
      </c>
      <c r="U69" s="64">
        <f t="shared" si="27"/>
        <v>0</v>
      </c>
      <c r="V69" s="64">
        <f t="shared" si="27"/>
        <v>656077.29999999981</v>
      </c>
      <c r="W69" s="64">
        <f t="shared" si="5"/>
        <v>656077.29999999981</v>
      </c>
      <c r="X69" s="63">
        <v>523503010</v>
      </c>
      <c r="Y69" s="63">
        <v>0</v>
      </c>
      <c r="Z69" s="63">
        <v>1386960</v>
      </c>
      <c r="AA69" s="63">
        <v>0</v>
      </c>
      <c r="AB69" s="63">
        <f t="shared" si="6"/>
        <v>524889970</v>
      </c>
      <c r="AC69" s="65">
        <v>0</v>
      </c>
      <c r="AD69" s="65">
        <v>0</v>
      </c>
      <c r="AE69" s="65">
        <v>0</v>
      </c>
      <c r="AF69" s="65">
        <v>0</v>
      </c>
      <c r="AG69" s="65">
        <v>1.2499E-3</v>
      </c>
      <c r="AH69" s="65">
        <f t="shared" si="7"/>
        <v>1.2499E-3</v>
      </c>
      <c r="AI69" s="64">
        <f t="shared" si="8"/>
        <v>0</v>
      </c>
      <c r="AJ69" s="64">
        <f t="shared" si="9"/>
        <v>0</v>
      </c>
      <c r="AK69" s="64">
        <f t="shared" si="10"/>
        <v>0</v>
      </c>
      <c r="AL69" s="64">
        <f t="shared" si="11"/>
        <v>0</v>
      </c>
      <c r="AM69" s="64">
        <f t="shared" si="12"/>
        <v>656059.97350299999</v>
      </c>
      <c r="AN69" s="64">
        <f t="shared" si="13"/>
        <v>656059.97350299999</v>
      </c>
      <c r="AO69" s="64">
        <f t="shared" si="28"/>
        <v>0</v>
      </c>
      <c r="AP69" s="64">
        <f t="shared" si="28"/>
        <v>0</v>
      </c>
      <c r="AQ69" s="64">
        <f t="shared" si="28"/>
        <v>0</v>
      </c>
      <c r="AR69" s="64">
        <f t="shared" si="28"/>
        <v>0</v>
      </c>
      <c r="AS69" s="64">
        <f t="shared" si="28"/>
        <v>17.326496999827214</v>
      </c>
      <c r="AT69" s="64">
        <f t="shared" si="15"/>
        <v>17.326496999827214</v>
      </c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f t="shared" si="16"/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f t="shared" si="17"/>
        <v>0</v>
      </c>
      <c r="BU69" s="64">
        <f t="shared" si="29"/>
        <v>0</v>
      </c>
      <c r="BV69" s="64">
        <f t="shared" si="29"/>
        <v>0</v>
      </c>
      <c r="BW69" s="64">
        <f t="shared" si="29"/>
        <v>0</v>
      </c>
      <c r="BX69" s="64">
        <f t="shared" si="29"/>
        <v>0</v>
      </c>
      <c r="BY69" s="64">
        <f t="shared" si="29"/>
        <v>656059.97350299999</v>
      </c>
      <c r="BZ69" s="64">
        <f t="shared" si="19"/>
        <v>656059.97350299999</v>
      </c>
      <c r="CA69" s="64">
        <v>0</v>
      </c>
      <c r="CB69" s="64">
        <v>0</v>
      </c>
      <c r="CC69" s="64">
        <v>0</v>
      </c>
      <c r="CD69" s="64">
        <v>0</v>
      </c>
      <c r="CE69" s="64">
        <v>656059.68999999994</v>
      </c>
      <c r="CF69" s="64">
        <f t="shared" si="20"/>
        <v>656059.68999999994</v>
      </c>
      <c r="CG69" s="64">
        <f t="shared" si="30"/>
        <v>0</v>
      </c>
      <c r="CH69" s="64">
        <f t="shared" si="30"/>
        <v>0</v>
      </c>
      <c r="CI69" s="64">
        <f t="shared" si="30"/>
        <v>0</v>
      </c>
      <c r="CJ69" s="64">
        <f t="shared" si="30"/>
        <v>0</v>
      </c>
      <c r="CK69" s="64">
        <f t="shared" si="30"/>
        <v>-0.28350300004240125</v>
      </c>
      <c r="CL69" s="64">
        <f t="shared" si="22"/>
        <v>-0.28350300004240125</v>
      </c>
      <c r="CM69" s="64">
        <v>0</v>
      </c>
      <c r="CN69" s="64">
        <v>0</v>
      </c>
      <c r="CO69" s="64">
        <v>0</v>
      </c>
      <c r="CP69" s="64">
        <v>0</v>
      </c>
      <c r="CQ69" s="64">
        <f t="shared" si="23"/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656059.68999999994</v>
      </c>
      <c r="CW69" s="64">
        <f t="shared" si="24"/>
        <v>656059.68999999994</v>
      </c>
      <c r="CX69" s="64">
        <v>0</v>
      </c>
      <c r="CY69" s="64">
        <v>0</v>
      </c>
      <c r="CZ69" s="64">
        <v>0</v>
      </c>
      <c r="DA69" s="64">
        <v>2746.31</v>
      </c>
      <c r="DB69" s="66"/>
      <c r="DC69" s="64">
        <v>0</v>
      </c>
      <c r="DD69" s="64">
        <v>0</v>
      </c>
      <c r="DE69" s="64">
        <v>0</v>
      </c>
      <c r="DF69" s="64">
        <v>0</v>
      </c>
      <c r="DG69" s="64">
        <f t="shared" si="25"/>
        <v>2746.31</v>
      </c>
      <c r="DH69" s="64">
        <f t="shared" si="26"/>
        <v>658806</v>
      </c>
      <c r="DI69" s="67">
        <v>2.5311632200000002E-4</v>
      </c>
    </row>
    <row r="70" spans="1:113" ht="19.5" customHeight="1" x14ac:dyDescent="0.35">
      <c r="A70" s="63">
        <v>260346000</v>
      </c>
      <c r="B70" s="63" t="s">
        <v>136</v>
      </c>
      <c r="C70" s="63" t="s">
        <v>83</v>
      </c>
      <c r="D70" s="63"/>
      <c r="E70" s="63"/>
      <c r="F70" s="63">
        <v>0</v>
      </c>
      <c r="G70" s="63">
        <v>0</v>
      </c>
      <c r="H70" s="63">
        <v>0</v>
      </c>
      <c r="I70" s="63">
        <v>0</v>
      </c>
      <c r="J70" s="63">
        <v>0</v>
      </c>
      <c r="K70" s="63">
        <f t="shared" si="2"/>
        <v>0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  <c r="Q70" s="64">
        <f t="shared" si="3"/>
        <v>0</v>
      </c>
      <c r="R70" s="64">
        <f t="shared" si="27"/>
        <v>0</v>
      </c>
      <c r="S70" s="64">
        <f t="shared" si="27"/>
        <v>0</v>
      </c>
      <c r="T70" s="64">
        <f t="shared" si="27"/>
        <v>0</v>
      </c>
      <c r="U70" s="64">
        <f t="shared" si="27"/>
        <v>0</v>
      </c>
      <c r="V70" s="64">
        <f t="shared" si="27"/>
        <v>0</v>
      </c>
      <c r="W70" s="64">
        <f t="shared" si="5"/>
        <v>0</v>
      </c>
      <c r="X70" s="63">
        <v>75152937670</v>
      </c>
      <c r="Y70" s="63">
        <v>36192620</v>
      </c>
      <c r="Z70" s="63">
        <v>0</v>
      </c>
      <c r="AA70" s="63">
        <v>297704274</v>
      </c>
      <c r="AB70" s="63">
        <f t="shared" si="6"/>
        <v>74891426016</v>
      </c>
      <c r="AC70" s="65">
        <v>4.7743000000000004E-3</v>
      </c>
      <c r="AD70" s="65">
        <v>0</v>
      </c>
      <c r="AE70" s="65">
        <v>0</v>
      </c>
      <c r="AF70" s="65">
        <v>0</v>
      </c>
      <c r="AG70" s="65">
        <v>0</v>
      </c>
      <c r="AH70" s="65">
        <f t="shared" si="7"/>
        <v>4.7743000000000004E-3</v>
      </c>
      <c r="AI70" s="64">
        <f t="shared" si="8"/>
        <v>357554135.22818881</v>
      </c>
      <c r="AJ70" s="64">
        <f t="shared" si="9"/>
        <v>0</v>
      </c>
      <c r="AK70" s="64">
        <f t="shared" si="10"/>
        <v>0</v>
      </c>
      <c r="AL70" s="64">
        <f t="shared" si="11"/>
        <v>0</v>
      </c>
      <c r="AM70" s="64">
        <f t="shared" si="12"/>
        <v>0</v>
      </c>
      <c r="AN70" s="64">
        <f t="shared" si="13"/>
        <v>357554135.22818881</v>
      </c>
      <c r="AO70" s="64">
        <f t="shared" si="28"/>
        <v>0</v>
      </c>
      <c r="AP70" s="64">
        <f t="shared" si="28"/>
        <v>0</v>
      </c>
      <c r="AQ70" s="64">
        <f t="shared" si="28"/>
        <v>0</v>
      </c>
      <c r="AR70" s="64">
        <f t="shared" si="28"/>
        <v>0</v>
      </c>
      <c r="AS70" s="64">
        <f t="shared" si="28"/>
        <v>0</v>
      </c>
      <c r="AT70" s="64">
        <f t="shared" si="15"/>
        <v>0</v>
      </c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4">
        <v>16774.650000000001</v>
      </c>
      <c r="BJ70" s="64">
        <v>0</v>
      </c>
      <c r="BK70" s="64">
        <v>0</v>
      </c>
      <c r="BL70" s="64">
        <v>0</v>
      </c>
      <c r="BM70" s="64">
        <v>0</v>
      </c>
      <c r="BN70" s="64">
        <f t="shared" si="16"/>
        <v>16774.650000000001</v>
      </c>
      <c r="BO70" s="64">
        <v>2705.28</v>
      </c>
      <c r="BP70" s="64">
        <v>0</v>
      </c>
      <c r="BQ70" s="64">
        <v>0</v>
      </c>
      <c r="BR70" s="64">
        <v>0</v>
      </c>
      <c r="BS70" s="64">
        <v>0</v>
      </c>
      <c r="BT70" s="64">
        <f t="shared" si="17"/>
        <v>2705.28</v>
      </c>
      <c r="BU70" s="64">
        <f t="shared" si="29"/>
        <v>357573615.15818876</v>
      </c>
      <c r="BV70" s="64">
        <f t="shared" si="29"/>
        <v>0</v>
      </c>
      <c r="BW70" s="64">
        <f t="shared" si="29"/>
        <v>0</v>
      </c>
      <c r="BX70" s="64">
        <f t="shared" si="29"/>
        <v>0</v>
      </c>
      <c r="BY70" s="64">
        <f t="shared" si="29"/>
        <v>0</v>
      </c>
      <c r="BZ70" s="64">
        <f t="shared" si="19"/>
        <v>357573615.15818876</v>
      </c>
      <c r="CA70" s="64">
        <v>357573605.32999998</v>
      </c>
      <c r="CB70" s="64">
        <v>0</v>
      </c>
      <c r="CC70" s="64">
        <v>0</v>
      </c>
      <c r="CD70" s="64">
        <v>0</v>
      </c>
      <c r="CE70" s="64">
        <v>0</v>
      </c>
      <c r="CF70" s="64">
        <f t="shared" si="20"/>
        <v>357573605.32999998</v>
      </c>
      <c r="CG70" s="64">
        <f t="shared" si="30"/>
        <v>-9.8281887769699097</v>
      </c>
      <c r="CH70" s="64">
        <f t="shared" si="30"/>
        <v>0</v>
      </c>
      <c r="CI70" s="64">
        <f t="shared" si="30"/>
        <v>0</v>
      </c>
      <c r="CJ70" s="64">
        <f t="shared" si="30"/>
        <v>0</v>
      </c>
      <c r="CK70" s="64">
        <f t="shared" si="30"/>
        <v>0</v>
      </c>
      <c r="CL70" s="64">
        <f t="shared" si="22"/>
        <v>-9.8281887769699097</v>
      </c>
      <c r="CM70" s="64">
        <v>-11557443.060000001</v>
      </c>
      <c r="CN70" s="64">
        <v>0</v>
      </c>
      <c r="CO70" s="64">
        <v>0</v>
      </c>
      <c r="CP70" s="64">
        <v>0</v>
      </c>
      <c r="CQ70" s="64">
        <f t="shared" si="23"/>
        <v>-11557443.060000001</v>
      </c>
      <c r="CR70" s="64">
        <v>346016162.26999998</v>
      </c>
      <c r="CS70" s="64">
        <v>0</v>
      </c>
      <c r="CT70" s="64">
        <v>0</v>
      </c>
      <c r="CU70" s="64">
        <v>0</v>
      </c>
      <c r="CV70" s="64">
        <v>0</v>
      </c>
      <c r="CW70" s="64">
        <f t="shared" si="24"/>
        <v>346016162.26999998</v>
      </c>
      <c r="CX70" s="64">
        <v>0</v>
      </c>
      <c r="CY70" s="64">
        <v>0</v>
      </c>
      <c r="CZ70" s="64">
        <v>0</v>
      </c>
      <c r="DA70" s="64">
        <v>4181.21</v>
      </c>
      <c r="DB70" s="66"/>
      <c r="DC70" s="64">
        <v>2463.9</v>
      </c>
      <c r="DD70" s="64">
        <v>0</v>
      </c>
      <c r="DE70" s="64">
        <v>0</v>
      </c>
      <c r="DF70" s="64">
        <v>181276.06</v>
      </c>
      <c r="DG70" s="64">
        <f t="shared" si="25"/>
        <v>187921.16999999998</v>
      </c>
      <c r="DH70" s="64">
        <f t="shared" si="26"/>
        <v>346204083.44</v>
      </c>
      <c r="DI70" s="67">
        <v>0.13301321511600001</v>
      </c>
    </row>
    <row r="71" spans="1:113" ht="19.5" customHeight="1" x14ac:dyDescent="0.35">
      <c r="A71" s="63">
        <v>260346000</v>
      </c>
      <c r="B71" s="63" t="s">
        <v>137</v>
      </c>
      <c r="C71" s="63" t="s">
        <v>83</v>
      </c>
      <c r="D71" s="63" t="s">
        <v>79</v>
      </c>
      <c r="E71" s="63"/>
      <c r="F71" s="63">
        <v>0</v>
      </c>
      <c r="G71" s="63">
        <v>0</v>
      </c>
      <c r="H71" s="63">
        <v>0</v>
      </c>
      <c r="I71" s="63">
        <v>0</v>
      </c>
      <c r="J71" s="63">
        <v>0</v>
      </c>
      <c r="K71" s="63">
        <f t="shared" si="2"/>
        <v>0</v>
      </c>
      <c r="L71" s="64">
        <v>0</v>
      </c>
      <c r="M71" s="64">
        <v>0</v>
      </c>
      <c r="N71" s="64">
        <v>0</v>
      </c>
      <c r="O71" s="64">
        <v>0</v>
      </c>
      <c r="P71" s="64">
        <v>0</v>
      </c>
      <c r="Q71" s="64">
        <f t="shared" si="3"/>
        <v>0</v>
      </c>
      <c r="R71" s="64">
        <f t="shared" si="27"/>
        <v>0</v>
      </c>
      <c r="S71" s="64">
        <f t="shared" si="27"/>
        <v>0</v>
      </c>
      <c r="T71" s="64">
        <f t="shared" si="27"/>
        <v>0</v>
      </c>
      <c r="U71" s="64">
        <f t="shared" si="27"/>
        <v>0</v>
      </c>
      <c r="V71" s="64">
        <f t="shared" si="27"/>
        <v>0</v>
      </c>
      <c r="W71" s="64">
        <f t="shared" si="5"/>
        <v>0</v>
      </c>
      <c r="X71" s="63">
        <v>75152937670</v>
      </c>
      <c r="Y71" s="63">
        <v>36192620</v>
      </c>
      <c r="Z71" s="63">
        <v>0</v>
      </c>
      <c r="AA71" s="63">
        <v>0</v>
      </c>
      <c r="AB71" s="63">
        <f t="shared" si="6"/>
        <v>75189130290</v>
      </c>
      <c r="AC71" s="65">
        <v>0</v>
      </c>
      <c r="AD71" s="65">
        <v>1.99E-3</v>
      </c>
      <c r="AE71" s="65">
        <v>0</v>
      </c>
      <c r="AF71" s="65">
        <v>0</v>
      </c>
      <c r="AG71" s="65">
        <v>0</v>
      </c>
      <c r="AH71" s="65">
        <f t="shared" si="7"/>
        <v>1.99E-3</v>
      </c>
      <c r="AI71" s="64">
        <f t="shared" si="8"/>
        <v>0</v>
      </c>
      <c r="AJ71" s="64">
        <f t="shared" si="9"/>
        <v>149626369.2771</v>
      </c>
      <c r="AK71" s="64">
        <f t="shared" si="10"/>
        <v>0</v>
      </c>
      <c r="AL71" s="64">
        <f t="shared" si="11"/>
        <v>0</v>
      </c>
      <c r="AM71" s="64">
        <f t="shared" si="12"/>
        <v>0</v>
      </c>
      <c r="AN71" s="64">
        <f t="shared" si="13"/>
        <v>149626369.2771</v>
      </c>
      <c r="AO71" s="64">
        <f t="shared" si="28"/>
        <v>0</v>
      </c>
      <c r="AP71" s="64">
        <f t="shared" si="28"/>
        <v>0</v>
      </c>
      <c r="AQ71" s="64">
        <f t="shared" si="28"/>
        <v>0</v>
      </c>
      <c r="AR71" s="64">
        <f t="shared" si="28"/>
        <v>0</v>
      </c>
      <c r="AS71" s="64">
        <f t="shared" si="28"/>
        <v>0</v>
      </c>
      <c r="AT71" s="64">
        <f t="shared" si="15"/>
        <v>0</v>
      </c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4">
        <v>0</v>
      </c>
      <c r="BJ71" s="64">
        <v>0</v>
      </c>
      <c r="BK71" s="64">
        <v>0</v>
      </c>
      <c r="BL71" s="64">
        <v>0</v>
      </c>
      <c r="BM71" s="64">
        <v>0</v>
      </c>
      <c r="BN71" s="64">
        <f t="shared" si="16"/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f t="shared" si="17"/>
        <v>0</v>
      </c>
      <c r="BU71" s="64">
        <f t="shared" si="29"/>
        <v>0</v>
      </c>
      <c r="BV71" s="64">
        <f t="shared" si="29"/>
        <v>149626369.2771</v>
      </c>
      <c r="BW71" s="64">
        <f t="shared" si="29"/>
        <v>0</v>
      </c>
      <c r="BX71" s="64">
        <f t="shared" si="29"/>
        <v>0</v>
      </c>
      <c r="BY71" s="64">
        <f t="shared" si="29"/>
        <v>0</v>
      </c>
      <c r="BZ71" s="64">
        <f t="shared" si="19"/>
        <v>149626369.2771</v>
      </c>
      <c r="CA71" s="64">
        <v>0</v>
      </c>
      <c r="CB71" s="64">
        <v>149626377.63</v>
      </c>
      <c r="CC71" s="64">
        <v>0</v>
      </c>
      <c r="CD71" s="64">
        <v>0</v>
      </c>
      <c r="CE71" s="64">
        <v>0</v>
      </c>
      <c r="CF71" s="64">
        <f t="shared" si="20"/>
        <v>149626377.63</v>
      </c>
      <c r="CG71" s="64">
        <f t="shared" si="30"/>
        <v>0</v>
      </c>
      <c r="CH71" s="64">
        <f t="shared" si="30"/>
        <v>8.3528999984264374</v>
      </c>
      <c r="CI71" s="64">
        <f t="shared" si="30"/>
        <v>0</v>
      </c>
      <c r="CJ71" s="64">
        <f t="shared" si="30"/>
        <v>0</v>
      </c>
      <c r="CK71" s="64">
        <f t="shared" si="30"/>
        <v>0</v>
      </c>
      <c r="CL71" s="64">
        <f t="shared" si="22"/>
        <v>8.3528999984264374</v>
      </c>
      <c r="CM71" s="64">
        <v>0</v>
      </c>
      <c r="CN71" s="64">
        <v>-44135868.25</v>
      </c>
      <c r="CO71" s="64">
        <v>0</v>
      </c>
      <c r="CP71" s="64">
        <v>0</v>
      </c>
      <c r="CQ71" s="64">
        <f t="shared" si="23"/>
        <v>-44135868.25</v>
      </c>
      <c r="CR71" s="64">
        <v>0</v>
      </c>
      <c r="CS71" s="64">
        <v>105490509.38</v>
      </c>
      <c r="CT71" s="64">
        <v>0</v>
      </c>
      <c r="CU71" s="64">
        <v>0</v>
      </c>
      <c r="CV71" s="64">
        <v>0</v>
      </c>
      <c r="CW71" s="64">
        <f t="shared" si="24"/>
        <v>105490509.38</v>
      </c>
      <c r="CX71" s="64">
        <v>0</v>
      </c>
      <c r="CY71" s="64">
        <v>0</v>
      </c>
      <c r="CZ71" s="64">
        <v>0</v>
      </c>
      <c r="DA71" s="64">
        <v>1742.79</v>
      </c>
      <c r="DB71" s="66"/>
      <c r="DC71" s="64">
        <v>1031.1199999999999</v>
      </c>
      <c r="DD71" s="64">
        <v>0</v>
      </c>
      <c r="DE71" s="64">
        <v>0</v>
      </c>
      <c r="DF71" s="64">
        <v>75862.06</v>
      </c>
      <c r="DG71" s="64">
        <f t="shared" si="25"/>
        <v>78635.969999999987</v>
      </c>
      <c r="DH71" s="64">
        <f t="shared" si="26"/>
        <v>105569145.34999999</v>
      </c>
      <c r="DI71" s="67">
        <v>4.0560155446000001E-2</v>
      </c>
    </row>
    <row r="72" spans="1:113" ht="19.5" customHeight="1" x14ac:dyDescent="0.35">
      <c r="A72" s="63">
        <v>260346000</v>
      </c>
      <c r="B72" s="63" t="s">
        <v>138</v>
      </c>
      <c r="C72" s="63" t="s">
        <v>83</v>
      </c>
      <c r="D72" s="63"/>
      <c r="E72" s="63" t="s">
        <v>79</v>
      </c>
      <c r="F72" s="63">
        <v>0</v>
      </c>
      <c r="G72" s="63">
        <v>0</v>
      </c>
      <c r="H72" s="63">
        <v>0</v>
      </c>
      <c r="I72" s="63">
        <v>0</v>
      </c>
      <c r="J72" s="63">
        <v>184250000</v>
      </c>
      <c r="K72" s="63">
        <f t="shared" si="2"/>
        <v>184250000</v>
      </c>
      <c r="L72" s="64">
        <v>0</v>
      </c>
      <c r="M72" s="64">
        <v>0</v>
      </c>
      <c r="N72" s="64">
        <v>0</v>
      </c>
      <c r="O72" s="64">
        <v>0</v>
      </c>
      <c r="P72" s="64">
        <v>1311470.0900000001</v>
      </c>
      <c r="Q72" s="64">
        <f t="shared" si="3"/>
        <v>1311470.0900000001</v>
      </c>
      <c r="R72" s="64">
        <f t="shared" si="27"/>
        <v>0</v>
      </c>
      <c r="S72" s="64">
        <f t="shared" si="27"/>
        <v>0</v>
      </c>
      <c r="T72" s="64">
        <f t="shared" si="27"/>
        <v>0</v>
      </c>
      <c r="U72" s="64">
        <f t="shared" si="27"/>
        <v>0</v>
      </c>
      <c r="V72" s="64">
        <f t="shared" si="27"/>
        <v>182938529.91</v>
      </c>
      <c r="W72" s="64">
        <f t="shared" si="5"/>
        <v>182938529.91</v>
      </c>
      <c r="X72" s="63">
        <v>75152937670</v>
      </c>
      <c r="Y72" s="63">
        <v>36192620</v>
      </c>
      <c r="Z72" s="63">
        <v>0</v>
      </c>
      <c r="AA72" s="63">
        <v>115930</v>
      </c>
      <c r="AB72" s="63">
        <f t="shared" si="6"/>
        <v>75189014360</v>
      </c>
      <c r="AC72" s="65">
        <v>0</v>
      </c>
      <c r="AD72" s="65">
        <v>0</v>
      </c>
      <c r="AE72" s="65">
        <v>0</v>
      </c>
      <c r="AF72" s="65">
        <v>0</v>
      </c>
      <c r="AG72" s="65">
        <v>2.4329999999999998E-3</v>
      </c>
      <c r="AH72" s="65">
        <f t="shared" si="7"/>
        <v>2.4329999999999998E-3</v>
      </c>
      <c r="AI72" s="64">
        <f t="shared" si="8"/>
        <v>0</v>
      </c>
      <c r="AJ72" s="64">
        <f t="shared" si="9"/>
        <v>0</v>
      </c>
      <c r="AK72" s="64">
        <f t="shared" si="10"/>
        <v>0</v>
      </c>
      <c r="AL72" s="64">
        <f t="shared" si="11"/>
        <v>0</v>
      </c>
      <c r="AM72" s="64">
        <f t="shared" si="12"/>
        <v>182934871.93787998</v>
      </c>
      <c r="AN72" s="64">
        <f t="shared" si="13"/>
        <v>182934871.93787998</v>
      </c>
      <c r="AO72" s="64">
        <f t="shared" si="28"/>
        <v>0</v>
      </c>
      <c r="AP72" s="64">
        <f t="shared" si="28"/>
        <v>0</v>
      </c>
      <c r="AQ72" s="64">
        <f t="shared" si="28"/>
        <v>0</v>
      </c>
      <c r="AR72" s="64">
        <f t="shared" si="28"/>
        <v>0</v>
      </c>
      <c r="AS72" s="64">
        <f t="shared" si="28"/>
        <v>3657.9721200168133</v>
      </c>
      <c r="AT72" s="64">
        <f t="shared" si="15"/>
        <v>3657.9721200168133</v>
      </c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4">
        <v>0</v>
      </c>
      <c r="BJ72" s="64">
        <v>0</v>
      </c>
      <c r="BK72" s="64">
        <v>0</v>
      </c>
      <c r="BL72" s="64">
        <v>0</v>
      </c>
      <c r="BM72" s="64">
        <v>282.06</v>
      </c>
      <c r="BN72" s="64">
        <f t="shared" si="16"/>
        <v>282.06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f t="shared" si="17"/>
        <v>0</v>
      </c>
      <c r="BU72" s="64">
        <f t="shared" si="29"/>
        <v>0</v>
      </c>
      <c r="BV72" s="64">
        <f t="shared" si="29"/>
        <v>0</v>
      </c>
      <c r="BW72" s="64">
        <f t="shared" si="29"/>
        <v>0</v>
      </c>
      <c r="BX72" s="64">
        <f t="shared" si="29"/>
        <v>0</v>
      </c>
      <c r="BY72" s="64">
        <f t="shared" si="29"/>
        <v>182935153.99787998</v>
      </c>
      <c r="BZ72" s="64">
        <f t="shared" si="19"/>
        <v>182935153.99787998</v>
      </c>
      <c r="CA72" s="64">
        <v>0</v>
      </c>
      <c r="CB72" s="64">
        <v>0</v>
      </c>
      <c r="CC72" s="64">
        <v>0</v>
      </c>
      <c r="CD72" s="64">
        <v>0</v>
      </c>
      <c r="CE72" s="64">
        <v>182935181.38999999</v>
      </c>
      <c r="CF72" s="64">
        <f t="shared" si="20"/>
        <v>182935181.38999999</v>
      </c>
      <c r="CG72" s="64">
        <f t="shared" si="30"/>
        <v>0</v>
      </c>
      <c r="CH72" s="64">
        <f t="shared" si="30"/>
        <v>0</v>
      </c>
      <c r="CI72" s="64">
        <f t="shared" si="30"/>
        <v>0</v>
      </c>
      <c r="CJ72" s="64">
        <f t="shared" si="30"/>
        <v>0</v>
      </c>
      <c r="CK72" s="64">
        <f t="shared" si="30"/>
        <v>27.392120003700256</v>
      </c>
      <c r="CL72" s="64">
        <f t="shared" si="22"/>
        <v>27.392120003700256</v>
      </c>
      <c r="CM72" s="64">
        <v>0</v>
      </c>
      <c r="CN72" s="64">
        <v>0</v>
      </c>
      <c r="CO72" s="64">
        <v>0</v>
      </c>
      <c r="CP72" s="64">
        <v>0</v>
      </c>
      <c r="CQ72" s="64">
        <f t="shared" si="23"/>
        <v>0</v>
      </c>
      <c r="CR72" s="64">
        <v>0</v>
      </c>
      <c r="CS72" s="64">
        <v>0</v>
      </c>
      <c r="CT72" s="64">
        <v>0</v>
      </c>
      <c r="CU72" s="64">
        <v>0</v>
      </c>
      <c r="CV72" s="64">
        <v>182935181.38999999</v>
      </c>
      <c r="CW72" s="64">
        <f t="shared" si="24"/>
        <v>182935181.38999999</v>
      </c>
      <c r="CX72" s="64">
        <v>0</v>
      </c>
      <c r="CY72" s="64">
        <v>0</v>
      </c>
      <c r="CZ72" s="64">
        <v>0</v>
      </c>
      <c r="DA72" s="64">
        <v>2130.7600000000002</v>
      </c>
      <c r="DB72" s="66"/>
      <c r="DC72" s="64">
        <v>1260.6600000000001</v>
      </c>
      <c r="DD72" s="64">
        <v>0</v>
      </c>
      <c r="DE72" s="64">
        <v>0</v>
      </c>
      <c r="DF72" s="64">
        <v>92749.92</v>
      </c>
      <c r="DG72" s="64">
        <f t="shared" si="25"/>
        <v>96141.34</v>
      </c>
      <c r="DH72" s="64">
        <f t="shared" si="26"/>
        <v>183031322.72999999</v>
      </c>
      <c r="DI72" s="67">
        <v>7.0321483389999995E-2</v>
      </c>
    </row>
    <row r="73" spans="1:113" ht="19.5" customHeight="1" x14ac:dyDescent="0.35">
      <c r="A73" s="63">
        <v>260346000</v>
      </c>
      <c r="B73" s="63" t="s">
        <v>139</v>
      </c>
      <c r="C73" s="63" t="s">
        <v>83</v>
      </c>
      <c r="D73" s="63"/>
      <c r="E73" s="63"/>
      <c r="F73" s="63">
        <v>0</v>
      </c>
      <c r="G73" s="63">
        <v>0</v>
      </c>
      <c r="H73" s="63">
        <v>0</v>
      </c>
      <c r="I73" s="63">
        <v>0</v>
      </c>
      <c r="J73" s="63">
        <v>0</v>
      </c>
      <c r="K73" s="63">
        <f t="shared" si="2"/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f t="shared" si="3"/>
        <v>0</v>
      </c>
      <c r="R73" s="64">
        <f t="shared" si="27"/>
        <v>0</v>
      </c>
      <c r="S73" s="64">
        <f t="shared" si="27"/>
        <v>0</v>
      </c>
      <c r="T73" s="64">
        <f t="shared" si="27"/>
        <v>0</v>
      </c>
      <c r="U73" s="64">
        <f t="shared" si="27"/>
        <v>0</v>
      </c>
      <c r="V73" s="64">
        <f t="shared" si="27"/>
        <v>0</v>
      </c>
      <c r="W73" s="64">
        <f t="shared" si="5"/>
        <v>0</v>
      </c>
      <c r="X73" s="63">
        <v>75152937670</v>
      </c>
      <c r="Y73" s="63">
        <v>36192620</v>
      </c>
      <c r="Z73" s="63">
        <v>0</v>
      </c>
      <c r="AA73" s="63">
        <v>297704274</v>
      </c>
      <c r="AB73" s="63">
        <f t="shared" si="6"/>
        <v>74891426016</v>
      </c>
      <c r="AC73" s="65">
        <v>5.0379999999999999E-4</v>
      </c>
      <c r="AD73" s="65">
        <v>0</v>
      </c>
      <c r="AE73" s="65">
        <v>0</v>
      </c>
      <c r="AF73" s="65">
        <v>0</v>
      </c>
      <c r="AG73" s="65">
        <v>0</v>
      </c>
      <c r="AH73" s="65">
        <f t="shared" si="7"/>
        <v>5.0379999999999999E-4</v>
      </c>
      <c r="AI73" s="64">
        <f t="shared" si="8"/>
        <v>37730300.426860802</v>
      </c>
      <c r="AJ73" s="64">
        <f t="shared" si="9"/>
        <v>0</v>
      </c>
      <c r="AK73" s="64">
        <f t="shared" si="10"/>
        <v>0</v>
      </c>
      <c r="AL73" s="64">
        <f t="shared" si="11"/>
        <v>0</v>
      </c>
      <c r="AM73" s="64">
        <f t="shared" si="12"/>
        <v>0</v>
      </c>
      <c r="AN73" s="64">
        <f t="shared" si="13"/>
        <v>37730300.426860802</v>
      </c>
      <c r="AO73" s="64">
        <f t="shared" si="28"/>
        <v>0</v>
      </c>
      <c r="AP73" s="64">
        <f t="shared" si="28"/>
        <v>0</v>
      </c>
      <c r="AQ73" s="64">
        <f t="shared" si="28"/>
        <v>0</v>
      </c>
      <c r="AR73" s="64">
        <f t="shared" si="28"/>
        <v>0</v>
      </c>
      <c r="AS73" s="64">
        <f t="shared" si="28"/>
        <v>0</v>
      </c>
      <c r="AT73" s="64">
        <f t="shared" si="15"/>
        <v>0</v>
      </c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4">
        <v>10263.299999999999</v>
      </c>
      <c r="BJ73" s="64">
        <v>0</v>
      </c>
      <c r="BK73" s="64">
        <v>0</v>
      </c>
      <c r="BL73" s="64">
        <v>0</v>
      </c>
      <c r="BM73" s="64">
        <v>0</v>
      </c>
      <c r="BN73" s="64">
        <f t="shared" si="16"/>
        <v>10263.299999999999</v>
      </c>
      <c r="BO73" s="64">
        <v>269.11</v>
      </c>
      <c r="BP73" s="64">
        <v>0</v>
      </c>
      <c r="BQ73" s="64">
        <v>0</v>
      </c>
      <c r="BR73" s="64">
        <v>0</v>
      </c>
      <c r="BS73" s="64">
        <v>0</v>
      </c>
      <c r="BT73" s="64">
        <f t="shared" si="17"/>
        <v>269.11</v>
      </c>
      <c r="BU73" s="64">
        <f t="shared" si="29"/>
        <v>37740832.836860798</v>
      </c>
      <c r="BV73" s="64">
        <f t="shared" si="29"/>
        <v>0</v>
      </c>
      <c r="BW73" s="64">
        <f t="shared" si="29"/>
        <v>0</v>
      </c>
      <c r="BX73" s="64">
        <f t="shared" si="29"/>
        <v>0</v>
      </c>
      <c r="BY73" s="64">
        <f t="shared" si="29"/>
        <v>0</v>
      </c>
      <c r="BZ73" s="64">
        <f t="shared" si="19"/>
        <v>37740832.836860798</v>
      </c>
      <c r="CA73" s="64">
        <v>37740814.600000001</v>
      </c>
      <c r="CB73" s="64">
        <v>0</v>
      </c>
      <c r="CC73" s="64">
        <v>0</v>
      </c>
      <c r="CD73" s="64">
        <v>0</v>
      </c>
      <c r="CE73" s="64">
        <v>0</v>
      </c>
      <c r="CF73" s="64">
        <f t="shared" si="20"/>
        <v>37740814.600000001</v>
      </c>
      <c r="CG73" s="64">
        <f t="shared" si="30"/>
        <v>-18.236860796809196</v>
      </c>
      <c r="CH73" s="64">
        <f t="shared" si="30"/>
        <v>0</v>
      </c>
      <c r="CI73" s="64">
        <f t="shared" si="30"/>
        <v>0</v>
      </c>
      <c r="CJ73" s="64">
        <f t="shared" si="30"/>
        <v>0</v>
      </c>
      <c r="CK73" s="64">
        <f t="shared" si="30"/>
        <v>0</v>
      </c>
      <c r="CL73" s="64">
        <f t="shared" si="22"/>
        <v>-18.236860796809196</v>
      </c>
      <c r="CM73" s="64">
        <v>-1219871.08</v>
      </c>
      <c r="CN73" s="64">
        <v>0</v>
      </c>
      <c r="CO73" s="64">
        <v>0</v>
      </c>
      <c r="CP73" s="64">
        <v>0</v>
      </c>
      <c r="CQ73" s="64">
        <f t="shared" si="23"/>
        <v>-1219871.08</v>
      </c>
      <c r="CR73" s="64">
        <v>36520943.520000003</v>
      </c>
      <c r="CS73" s="64">
        <v>0</v>
      </c>
      <c r="CT73" s="64">
        <v>0</v>
      </c>
      <c r="CU73" s="64">
        <v>0</v>
      </c>
      <c r="CV73" s="64">
        <v>0</v>
      </c>
      <c r="CW73" s="64">
        <f t="shared" si="24"/>
        <v>36520943.520000003</v>
      </c>
      <c r="CX73" s="64">
        <v>0</v>
      </c>
      <c r="CY73" s="64">
        <v>0</v>
      </c>
      <c r="CZ73" s="64">
        <v>0</v>
      </c>
      <c r="DA73" s="64">
        <v>441.21</v>
      </c>
      <c r="DB73" s="66"/>
      <c r="DC73" s="64">
        <v>260.06</v>
      </c>
      <c r="DD73" s="64">
        <v>0</v>
      </c>
      <c r="DE73" s="64">
        <v>0</v>
      </c>
      <c r="DF73" s="64">
        <v>19133.259999999998</v>
      </c>
      <c r="DG73" s="64">
        <f t="shared" si="25"/>
        <v>19834.53</v>
      </c>
      <c r="DH73" s="64">
        <f t="shared" si="26"/>
        <v>36540778.050000004</v>
      </c>
      <c r="DI73" s="67">
        <v>1.4039136462E-2</v>
      </c>
    </row>
    <row r="74" spans="1:113" ht="19.5" customHeight="1" x14ac:dyDescent="0.35">
      <c r="A74" s="63">
        <v>260347000</v>
      </c>
      <c r="B74" s="63" t="s">
        <v>140</v>
      </c>
      <c r="C74" s="63">
        <v>0</v>
      </c>
      <c r="D74" s="63"/>
      <c r="E74" s="63"/>
      <c r="F74" s="63">
        <v>0</v>
      </c>
      <c r="G74" s="63">
        <v>0</v>
      </c>
      <c r="H74" s="63">
        <v>0</v>
      </c>
      <c r="I74" s="63">
        <v>0</v>
      </c>
      <c r="J74" s="63">
        <v>0</v>
      </c>
      <c r="K74" s="63">
        <f t="shared" si="2"/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f t="shared" si="3"/>
        <v>0</v>
      </c>
      <c r="R74" s="64">
        <f t="shared" si="27"/>
        <v>0</v>
      </c>
      <c r="S74" s="64">
        <f t="shared" si="27"/>
        <v>0</v>
      </c>
      <c r="T74" s="64">
        <f t="shared" si="27"/>
        <v>0</v>
      </c>
      <c r="U74" s="64">
        <f t="shared" si="27"/>
        <v>0</v>
      </c>
      <c r="V74" s="64">
        <f t="shared" si="27"/>
        <v>0</v>
      </c>
      <c r="W74" s="64">
        <f t="shared" si="5"/>
        <v>0</v>
      </c>
      <c r="X74" s="63">
        <v>5604409990</v>
      </c>
      <c r="Y74" s="63">
        <v>0</v>
      </c>
      <c r="Z74" s="63">
        <v>0</v>
      </c>
      <c r="AA74" s="63">
        <v>120210520</v>
      </c>
      <c r="AB74" s="63">
        <f t="shared" si="6"/>
        <v>5484199470</v>
      </c>
      <c r="AC74" s="65">
        <v>4.8906000000000002E-3</v>
      </c>
      <c r="AD74" s="65">
        <v>0</v>
      </c>
      <c r="AE74" s="65">
        <v>0</v>
      </c>
      <c r="AF74" s="65">
        <v>0</v>
      </c>
      <c r="AG74" s="65">
        <v>0</v>
      </c>
      <c r="AH74" s="65">
        <f t="shared" si="7"/>
        <v>4.8906000000000002E-3</v>
      </c>
      <c r="AI74" s="64">
        <f t="shared" si="8"/>
        <v>26821025.927982002</v>
      </c>
      <c r="AJ74" s="64">
        <f t="shared" si="9"/>
        <v>0</v>
      </c>
      <c r="AK74" s="64">
        <f t="shared" si="10"/>
        <v>0</v>
      </c>
      <c r="AL74" s="64">
        <f t="shared" si="11"/>
        <v>0</v>
      </c>
      <c r="AM74" s="64">
        <f t="shared" si="12"/>
        <v>0</v>
      </c>
      <c r="AN74" s="64">
        <f t="shared" si="13"/>
        <v>26821025.927982002</v>
      </c>
      <c r="AO74" s="64">
        <f t="shared" si="28"/>
        <v>0</v>
      </c>
      <c r="AP74" s="64">
        <f t="shared" si="28"/>
        <v>0</v>
      </c>
      <c r="AQ74" s="64">
        <f t="shared" si="28"/>
        <v>0</v>
      </c>
      <c r="AR74" s="64">
        <f t="shared" si="28"/>
        <v>0</v>
      </c>
      <c r="AS74" s="64">
        <f t="shared" si="28"/>
        <v>0</v>
      </c>
      <c r="AT74" s="64">
        <f t="shared" si="15"/>
        <v>0</v>
      </c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4">
        <v>985.89</v>
      </c>
      <c r="BJ74" s="64">
        <v>0</v>
      </c>
      <c r="BK74" s="64">
        <v>0</v>
      </c>
      <c r="BL74" s="64">
        <v>0</v>
      </c>
      <c r="BM74" s="64">
        <v>0</v>
      </c>
      <c r="BN74" s="64">
        <f t="shared" si="16"/>
        <v>985.89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f t="shared" si="17"/>
        <v>0</v>
      </c>
      <c r="BU74" s="64">
        <f t="shared" si="29"/>
        <v>26822011.817982003</v>
      </c>
      <c r="BV74" s="64">
        <f t="shared" si="29"/>
        <v>0</v>
      </c>
      <c r="BW74" s="64">
        <f t="shared" si="29"/>
        <v>0</v>
      </c>
      <c r="BX74" s="64">
        <f t="shared" si="29"/>
        <v>0</v>
      </c>
      <c r="BY74" s="64">
        <f t="shared" si="29"/>
        <v>0</v>
      </c>
      <c r="BZ74" s="64">
        <f t="shared" si="19"/>
        <v>26822011.817982003</v>
      </c>
      <c r="CA74" s="64">
        <v>26822012.600000001</v>
      </c>
      <c r="CB74" s="64">
        <v>0</v>
      </c>
      <c r="CC74" s="64">
        <v>0</v>
      </c>
      <c r="CD74" s="64">
        <v>0</v>
      </c>
      <c r="CE74" s="64">
        <v>0</v>
      </c>
      <c r="CF74" s="64">
        <f t="shared" si="20"/>
        <v>26822012.600000001</v>
      </c>
      <c r="CG74" s="64">
        <f t="shared" si="30"/>
        <v>0.78201799839735031</v>
      </c>
      <c r="CH74" s="64">
        <f t="shared" si="30"/>
        <v>0</v>
      </c>
      <c r="CI74" s="64">
        <f t="shared" si="30"/>
        <v>0</v>
      </c>
      <c r="CJ74" s="64">
        <f t="shared" si="30"/>
        <v>0</v>
      </c>
      <c r="CK74" s="64">
        <f t="shared" si="30"/>
        <v>0</v>
      </c>
      <c r="CL74" s="64">
        <f t="shared" si="22"/>
        <v>0.78201799839735031</v>
      </c>
      <c r="CM74" s="64">
        <v>-1393479.85</v>
      </c>
      <c r="CN74" s="64">
        <v>0</v>
      </c>
      <c r="CO74" s="64">
        <v>0</v>
      </c>
      <c r="CP74" s="64">
        <v>0</v>
      </c>
      <c r="CQ74" s="64">
        <f t="shared" si="23"/>
        <v>-1393479.85</v>
      </c>
      <c r="CR74" s="64">
        <v>25428532.75</v>
      </c>
      <c r="CS74" s="64">
        <v>0</v>
      </c>
      <c r="CT74" s="64">
        <v>0</v>
      </c>
      <c r="CU74" s="64">
        <v>0</v>
      </c>
      <c r="CV74" s="64">
        <v>0</v>
      </c>
      <c r="CW74" s="64">
        <f t="shared" si="24"/>
        <v>25428532.75</v>
      </c>
      <c r="CX74" s="64">
        <v>0</v>
      </c>
      <c r="CY74" s="64">
        <v>0</v>
      </c>
      <c r="CZ74" s="64">
        <v>0</v>
      </c>
      <c r="DA74" s="64">
        <v>0</v>
      </c>
      <c r="DB74" s="66"/>
      <c r="DC74" s="64">
        <v>0</v>
      </c>
      <c r="DD74" s="64">
        <v>0</v>
      </c>
      <c r="DE74" s="64">
        <v>0</v>
      </c>
      <c r="DF74" s="64">
        <v>23195.759999999998</v>
      </c>
      <c r="DG74" s="64">
        <f t="shared" si="25"/>
        <v>23195.759999999998</v>
      </c>
      <c r="DH74" s="64">
        <f t="shared" si="26"/>
        <v>25451728.510000002</v>
      </c>
      <c r="DI74" s="67">
        <v>9.7786721810000001E-3</v>
      </c>
    </row>
    <row r="75" spans="1:113" ht="19.5" customHeight="1" x14ac:dyDescent="0.35">
      <c r="A75" s="63">
        <v>260347000</v>
      </c>
      <c r="B75" s="63" t="s">
        <v>141</v>
      </c>
      <c r="C75" s="63">
        <v>0</v>
      </c>
      <c r="D75" s="63"/>
      <c r="E75" s="63" t="s">
        <v>79</v>
      </c>
      <c r="F75" s="63">
        <v>0</v>
      </c>
      <c r="G75" s="63">
        <v>0</v>
      </c>
      <c r="H75" s="63">
        <v>0</v>
      </c>
      <c r="I75" s="63">
        <v>0</v>
      </c>
      <c r="J75" s="63">
        <v>3747419</v>
      </c>
      <c r="K75" s="63">
        <f t="shared" si="2"/>
        <v>3747419</v>
      </c>
      <c r="L75" s="64">
        <v>0</v>
      </c>
      <c r="M75" s="64">
        <v>0</v>
      </c>
      <c r="N75" s="64">
        <v>0</v>
      </c>
      <c r="O75" s="64">
        <v>0</v>
      </c>
      <c r="P75" s="64">
        <v>0</v>
      </c>
      <c r="Q75" s="64">
        <f t="shared" si="3"/>
        <v>0</v>
      </c>
      <c r="R75" s="64">
        <f t="shared" si="27"/>
        <v>0</v>
      </c>
      <c r="S75" s="64">
        <f t="shared" si="27"/>
        <v>0</v>
      </c>
      <c r="T75" s="64">
        <f t="shared" si="27"/>
        <v>0</v>
      </c>
      <c r="U75" s="64">
        <f t="shared" si="27"/>
        <v>0</v>
      </c>
      <c r="V75" s="64">
        <f t="shared" si="27"/>
        <v>3747419</v>
      </c>
      <c r="W75" s="64">
        <f t="shared" si="5"/>
        <v>3747419</v>
      </c>
      <c r="X75" s="63">
        <v>5604409990</v>
      </c>
      <c r="Y75" s="63">
        <v>0</v>
      </c>
      <c r="Z75" s="63">
        <v>0</v>
      </c>
      <c r="AA75" s="63">
        <v>47001113</v>
      </c>
      <c r="AB75" s="63">
        <f t="shared" si="6"/>
        <v>5557408877</v>
      </c>
      <c r="AC75" s="65">
        <v>0</v>
      </c>
      <c r="AD75" s="65">
        <v>0</v>
      </c>
      <c r="AE75" s="65">
        <v>0</v>
      </c>
      <c r="AF75" s="65">
        <v>0</v>
      </c>
      <c r="AG75" s="65">
        <v>6.7429999999999996E-4</v>
      </c>
      <c r="AH75" s="65">
        <f t="shared" si="7"/>
        <v>6.7429999999999996E-4</v>
      </c>
      <c r="AI75" s="64">
        <f t="shared" si="8"/>
        <v>0</v>
      </c>
      <c r="AJ75" s="64">
        <f t="shared" si="9"/>
        <v>0</v>
      </c>
      <c r="AK75" s="64">
        <f t="shared" si="10"/>
        <v>0</v>
      </c>
      <c r="AL75" s="64">
        <f t="shared" si="11"/>
        <v>0</v>
      </c>
      <c r="AM75" s="64">
        <f t="shared" si="12"/>
        <v>3747360.8057610998</v>
      </c>
      <c r="AN75" s="64">
        <f t="shared" si="13"/>
        <v>3747360.8057610998</v>
      </c>
      <c r="AO75" s="64">
        <f t="shared" si="28"/>
        <v>0</v>
      </c>
      <c r="AP75" s="64">
        <f t="shared" si="28"/>
        <v>0</v>
      </c>
      <c r="AQ75" s="64">
        <f t="shared" si="28"/>
        <v>0</v>
      </c>
      <c r="AR75" s="64">
        <f t="shared" si="28"/>
        <v>0</v>
      </c>
      <c r="AS75" s="64">
        <f t="shared" si="28"/>
        <v>58.194238900206983</v>
      </c>
      <c r="AT75" s="64">
        <f t="shared" si="15"/>
        <v>58.194238900206983</v>
      </c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4">
        <v>0</v>
      </c>
      <c r="BJ75" s="64">
        <v>0</v>
      </c>
      <c r="BK75" s="64">
        <v>0</v>
      </c>
      <c r="BL75" s="64">
        <v>0</v>
      </c>
      <c r="BM75" s="64">
        <v>250.94</v>
      </c>
      <c r="BN75" s="64">
        <f t="shared" si="16"/>
        <v>250.94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f t="shared" si="17"/>
        <v>0</v>
      </c>
      <c r="BU75" s="64">
        <f t="shared" si="29"/>
        <v>0</v>
      </c>
      <c r="BV75" s="64">
        <f t="shared" si="29"/>
        <v>0</v>
      </c>
      <c r="BW75" s="64">
        <f t="shared" si="29"/>
        <v>0</v>
      </c>
      <c r="BX75" s="64">
        <f t="shared" si="29"/>
        <v>0</v>
      </c>
      <c r="BY75" s="64">
        <f t="shared" si="29"/>
        <v>3747611.7457610997</v>
      </c>
      <c r="BZ75" s="64">
        <f t="shared" si="19"/>
        <v>3747611.7457610997</v>
      </c>
      <c r="CA75" s="64">
        <v>0</v>
      </c>
      <c r="CB75" s="64">
        <v>0</v>
      </c>
      <c r="CC75" s="64">
        <v>0</v>
      </c>
      <c r="CD75" s="64">
        <v>0</v>
      </c>
      <c r="CE75" s="64">
        <v>3747610.83</v>
      </c>
      <c r="CF75" s="64">
        <f t="shared" si="20"/>
        <v>3747610.83</v>
      </c>
      <c r="CG75" s="64">
        <f t="shared" si="30"/>
        <v>0</v>
      </c>
      <c r="CH75" s="64">
        <f t="shared" si="30"/>
        <v>0</v>
      </c>
      <c r="CI75" s="64">
        <f t="shared" si="30"/>
        <v>0</v>
      </c>
      <c r="CJ75" s="64">
        <f t="shared" si="30"/>
        <v>0</v>
      </c>
      <c r="CK75" s="64">
        <f t="shared" si="30"/>
        <v>-0.91576109966263175</v>
      </c>
      <c r="CL75" s="64">
        <f t="shared" si="22"/>
        <v>-0.91576109966263175</v>
      </c>
      <c r="CM75" s="64">
        <v>0</v>
      </c>
      <c r="CN75" s="64">
        <v>0</v>
      </c>
      <c r="CO75" s="64">
        <v>0</v>
      </c>
      <c r="CP75" s="64">
        <v>0</v>
      </c>
      <c r="CQ75" s="64">
        <f t="shared" si="23"/>
        <v>0</v>
      </c>
      <c r="CR75" s="64">
        <v>0</v>
      </c>
      <c r="CS75" s="64">
        <v>0</v>
      </c>
      <c r="CT75" s="64">
        <v>0</v>
      </c>
      <c r="CU75" s="64">
        <v>0</v>
      </c>
      <c r="CV75" s="64">
        <v>3747610.83</v>
      </c>
      <c r="CW75" s="64">
        <f t="shared" si="24"/>
        <v>3747610.83</v>
      </c>
      <c r="CX75" s="64">
        <v>0</v>
      </c>
      <c r="CY75" s="64">
        <v>0</v>
      </c>
      <c r="CZ75" s="64">
        <v>0</v>
      </c>
      <c r="DA75" s="64">
        <v>0</v>
      </c>
      <c r="DB75" s="66"/>
      <c r="DC75" s="64">
        <v>0</v>
      </c>
      <c r="DD75" s="64">
        <v>0</v>
      </c>
      <c r="DE75" s="64">
        <v>0</v>
      </c>
      <c r="DF75" s="64">
        <v>3241.63</v>
      </c>
      <c r="DG75" s="64">
        <f t="shared" si="25"/>
        <v>3241.63</v>
      </c>
      <c r="DH75" s="64">
        <f t="shared" si="26"/>
        <v>3750852.46</v>
      </c>
      <c r="DI75" s="67">
        <v>1.441094917E-3</v>
      </c>
    </row>
    <row r="76" spans="1:113" ht="19.5" customHeight="1" x14ac:dyDescent="0.35">
      <c r="A76" s="63">
        <v>260350000</v>
      </c>
      <c r="B76" s="63" t="s">
        <v>142</v>
      </c>
      <c r="C76" s="63">
        <v>0</v>
      </c>
      <c r="D76" s="63"/>
      <c r="E76" s="63"/>
      <c r="F76" s="63">
        <v>0</v>
      </c>
      <c r="G76" s="63">
        <v>0</v>
      </c>
      <c r="H76" s="63">
        <v>0</v>
      </c>
      <c r="I76" s="63">
        <v>0</v>
      </c>
      <c r="J76" s="63">
        <v>0</v>
      </c>
      <c r="K76" s="63">
        <f t="shared" ref="K76:K119" si="31">SUM(F76:J76)</f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f t="shared" ref="Q76:Q119" si="32">SUM(L76:P76)</f>
        <v>0</v>
      </c>
      <c r="R76" s="64">
        <f t="shared" ref="R76:V107" si="33">F76-L76</f>
        <v>0</v>
      </c>
      <c r="S76" s="64">
        <f t="shared" si="33"/>
        <v>0</v>
      </c>
      <c r="T76" s="64">
        <f t="shared" si="33"/>
        <v>0</v>
      </c>
      <c r="U76" s="64">
        <f t="shared" si="33"/>
        <v>0</v>
      </c>
      <c r="V76" s="64">
        <f t="shared" si="33"/>
        <v>0</v>
      </c>
      <c r="W76" s="64">
        <f t="shared" ref="W76:W119" si="34">SUM(R76:V76)</f>
        <v>0</v>
      </c>
      <c r="X76" s="63">
        <v>9528418880</v>
      </c>
      <c r="Y76" s="63">
        <v>0</v>
      </c>
      <c r="Z76" s="63">
        <v>0</v>
      </c>
      <c r="AA76" s="63">
        <v>735530531</v>
      </c>
      <c r="AB76" s="63">
        <f t="shared" ref="AB76:AB119" si="35">X76+Y76+Z76-AA76</f>
        <v>8792888349</v>
      </c>
      <c r="AC76" s="65">
        <v>4.4625999999999997E-3</v>
      </c>
      <c r="AD76" s="65">
        <v>0</v>
      </c>
      <c r="AE76" s="65">
        <v>0</v>
      </c>
      <c r="AF76" s="65">
        <v>0</v>
      </c>
      <c r="AG76" s="65">
        <v>0</v>
      </c>
      <c r="AH76" s="65">
        <f t="shared" ref="AH76:AH119" si="36">SUM(AC76:AG76)</f>
        <v>4.4625999999999997E-3</v>
      </c>
      <c r="AI76" s="64">
        <f t="shared" ref="AI76:AI119" si="37">AB76*AC76</f>
        <v>39239143.5462474</v>
      </c>
      <c r="AJ76" s="64">
        <f t="shared" ref="AJ76:AJ119" si="38">AB76*AD76</f>
        <v>0</v>
      </c>
      <c r="AK76" s="64">
        <f t="shared" ref="AK76:AK119" si="39">AB76*AE76</f>
        <v>0</v>
      </c>
      <c r="AL76" s="64">
        <f t="shared" ref="AL76:AL119" si="40">AB76*AF76</f>
        <v>0</v>
      </c>
      <c r="AM76" s="64">
        <f t="shared" ref="AM76:AM119" si="41">AB76*AG76</f>
        <v>0</v>
      </c>
      <c r="AN76" s="64">
        <f t="shared" ref="AN76:AN119" si="42">SUM(AI76:AM76)</f>
        <v>39239143.5462474</v>
      </c>
      <c r="AO76" s="64">
        <f t="shared" ref="AO76:AS107" si="43">IF(R76&gt;0,R76-AI76,0)</f>
        <v>0</v>
      </c>
      <c r="AP76" s="64">
        <f t="shared" si="43"/>
        <v>0</v>
      </c>
      <c r="AQ76" s="64">
        <f t="shared" si="43"/>
        <v>0</v>
      </c>
      <c r="AR76" s="64">
        <f t="shared" si="43"/>
        <v>0</v>
      </c>
      <c r="AS76" s="64">
        <f t="shared" si="43"/>
        <v>0</v>
      </c>
      <c r="AT76" s="64">
        <f t="shared" ref="AT76:AT119" si="44">SUM(AO76:AS76)</f>
        <v>0</v>
      </c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4">
        <v>480.88</v>
      </c>
      <c r="BJ76" s="64">
        <v>0</v>
      </c>
      <c r="BK76" s="64">
        <v>0</v>
      </c>
      <c r="BL76" s="64">
        <v>0</v>
      </c>
      <c r="BM76" s="64">
        <v>0</v>
      </c>
      <c r="BN76" s="64">
        <f t="shared" ref="BN76:BN119" si="45">SUM(BI76:BM76)</f>
        <v>480.88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f t="shared" ref="BT76:BT119" si="46">SUM(BO76:BS76)</f>
        <v>0</v>
      </c>
      <c r="BU76" s="64">
        <f t="shared" ref="BU76:BY107" si="47">AI76+BI76+BO76</f>
        <v>39239624.426247403</v>
      </c>
      <c r="BV76" s="64">
        <f t="shared" si="47"/>
        <v>0</v>
      </c>
      <c r="BW76" s="64">
        <f t="shared" si="47"/>
        <v>0</v>
      </c>
      <c r="BX76" s="64">
        <f t="shared" si="47"/>
        <v>0</v>
      </c>
      <c r="BY76" s="64">
        <f t="shared" si="47"/>
        <v>0</v>
      </c>
      <c r="BZ76" s="64">
        <f t="shared" ref="BZ76:BZ119" si="48">SUM(BU76:BY76)</f>
        <v>39239624.426247403</v>
      </c>
      <c r="CA76" s="64">
        <v>39239624.880000003</v>
      </c>
      <c r="CB76" s="64">
        <v>0</v>
      </c>
      <c r="CC76" s="64">
        <v>0</v>
      </c>
      <c r="CD76" s="64">
        <v>0</v>
      </c>
      <c r="CE76" s="64">
        <v>0</v>
      </c>
      <c r="CF76" s="64">
        <f t="shared" ref="CF76:CF119" si="49">SUM(CA76:CE76)</f>
        <v>39239624.880000003</v>
      </c>
      <c r="CG76" s="64">
        <f t="shared" ref="CG76:CK107" si="50">CA76-BU76</f>
        <v>0.45375259965658188</v>
      </c>
      <c r="CH76" s="64">
        <f t="shared" si="50"/>
        <v>0</v>
      </c>
      <c r="CI76" s="64">
        <f t="shared" si="50"/>
        <v>0</v>
      </c>
      <c r="CJ76" s="64">
        <f t="shared" si="50"/>
        <v>0</v>
      </c>
      <c r="CK76" s="64">
        <f t="shared" si="50"/>
        <v>0</v>
      </c>
      <c r="CL76" s="64">
        <f t="shared" ref="CL76:CL119" si="51">SUM(CG76:CK76)</f>
        <v>0.45375259965658188</v>
      </c>
      <c r="CM76" s="64">
        <v>-1299134.92</v>
      </c>
      <c r="CN76" s="64">
        <v>0</v>
      </c>
      <c r="CO76" s="64">
        <v>0</v>
      </c>
      <c r="CP76" s="64">
        <v>0</v>
      </c>
      <c r="CQ76" s="64">
        <f t="shared" ref="CQ76:CQ119" si="52">SUM(CM76:CP76)</f>
        <v>-1299134.92</v>
      </c>
      <c r="CR76" s="64">
        <v>37940489.960000001</v>
      </c>
      <c r="CS76" s="64">
        <v>0</v>
      </c>
      <c r="CT76" s="64">
        <v>0</v>
      </c>
      <c r="CU76" s="64">
        <v>0</v>
      </c>
      <c r="CV76" s="64">
        <v>0</v>
      </c>
      <c r="CW76" s="64">
        <f t="shared" ref="CW76:CW119" si="53">SUM(CR76:CV76)</f>
        <v>37940489.960000001</v>
      </c>
      <c r="CX76" s="64">
        <v>0</v>
      </c>
      <c r="CY76" s="64">
        <v>0</v>
      </c>
      <c r="CZ76" s="64">
        <v>0</v>
      </c>
      <c r="DA76" s="64">
        <v>18840.98</v>
      </c>
      <c r="DB76" s="66"/>
      <c r="DC76" s="64">
        <v>0</v>
      </c>
      <c r="DD76" s="64">
        <v>10997.4</v>
      </c>
      <c r="DE76" s="64">
        <v>0</v>
      </c>
      <c r="DF76" s="64">
        <v>52863.360000000001</v>
      </c>
      <c r="DG76" s="64">
        <f t="shared" ref="DG76:DG119" si="54">SUM(CX76:DA76)+SUM(DC76:DF76)</f>
        <v>82701.740000000005</v>
      </c>
      <c r="DH76" s="64">
        <f t="shared" ref="DH76:DH119" si="55">CW76+DG76</f>
        <v>38023191.700000003</v>
      </c>
      <c r="DI76" s="67">
        <v>1.4608686664E-2</v>
      </c>
    </row>
    <row r="77" spans="1:113" ht="19.5" customHeight="1" x14ac:dyDescent="0.35">
      <c r="A77" s="63">
        <v>260350000</v>
      </c>
      <c r="B77" s="63" t="s">
        <v>143</v>
      </c>
      <c r="C77" s="63">
        <v>0</v>
      </c>
      <c r="D77" s="63"/>
      <c r="E77" s="63" t="s">
        <v>79</v>
      </c>
      <c r="F77" s="63">
        <v>0</v>
      </c>
      <c r="G77" s="63">
        <v>0</v>
      </c>
      <c r="H77" s="63">
        <v>0</v>
      </c>
      <c r="I77" s="63">
        <v>0</v>
      </c>
      <c r="J77" s="63">
        <v>15400841</v>
      </c>
      <c r="K77" s="63">
        <f t="shared" si="31"/>
        <v>15400841</v>
      </c>
      <c r="L77" s="64">
        <v>0</v>
      </c>
      <c r="M77" s="64">
        <v>0</v>
      </c>
      <c r="N77" s="64">
        <v>0</v>
      </c>
      <c r="O77" s="64">
        <v>0</v>
      </c>
      <c r="P77" s="64">
        <v>0</v>
      </c>
      <c r="Q77" s="64">
        <f t="shared" si="32"/>
        <v>0</v>
      </c>
      <c r="R77" s="64">
        <f t="shared" si="33"/>
        <v>0</v>
      </c>
      <c r="S77" s="64">
        <f t="shared" si="33"/>
        <v>0</v>
      </c>
      <c r="T77" s="64">
        <f t="shared" si="33"/>
        <v>0</v>
      </c>
      <c r="U77" s="64">
        <f t="shared" si="33"/>
        <v>0</v>
      </c>
      <c r="V77" s="64">
        <f t="shared" si="33"/>
        <v>15400841</v>
      </c>
      <c r="W77" s="64">
        <f t="shared" si="34"/>
        <v>15400841</v>
      </c>
      <c r="X77" s="63">
        <v>9528418880</v>
      </c>
      <c r="Y77" s="63">
        <v>0</v>
      </c>
      <c r="Z77" s="63">
        <v>0</v>
      </c>
      <c r="AA77" s="63">
        <v>0</v>
      </c>
      <c r="AB77" s="63">
        <f t="shared" si="35"/>
        <v>9528418880</v>
      </c>
      <c r="AC77" s="65">
        <v>0</v>
      </c>
      <c r="AD77" s="65">
        <v>0</v>
      </c>
      <c r="AE77" s="65">
        <v>0</v>
      </c>
      <c r="AF77" s="65">
        <v>0</v>
      </c>
      <c r="AG77" s="65">
        <v>1.6163E-3</v>
      </c>
      <c r="AH77" s="65">
        <f t="shared" si="36"/>
        <v>1.6163E-3</v>
      </c>
      <c r="AI77" s="64">
        <f t="shared" si="37"/>
        <v>0</v>
      </c>
      <c r="AJ77" s="64">
        <f t="shared" si="38"/>
        <v>0</v>
      </c>
      <c r="AK77" s="64">
        <f t="shared" si="39"/>
        <v>0</v>
      </c>
      <c r="AL77" s="64">
        <f t="shared" si="40"/>
        <v>0</v>
      </c>
      <c r="AM77" s="64">
        <f t="shared" si="41"/>
        <v>15400783.435744001</v>
      </c>
      <c r="AN77" s="64">
        <f t="shared" si="42"/>
        <v>15400783.435744001</v>
      </c>
      <c r="AO77" s="64">
        <f t="shared" si="43"/>
        <v>0</v>
      </c>
      <c r="AP77" s="64">
        <f t="shared" si="43"/>
        <v>0</v>
      </c>
      <c r="AQ77" s="64">
        <f t="shared" si="43"/>
        <v>0</v>
      </c>
      <c r="AR77" s="64">
        <f t="shared" si="43"/>
        <v>0</v>
      </c>
      <c r="AS77" s="64">
        <f t="shared" si="43"/>
        <v>57.564255999401212</v>
      </c>
      <c r="AT77" s="64">
        <f t="shared" si="44"/>
        <v>57.564255999401212</v>
      </c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4">
        <v>0</v>
      </c>
      <c r="BJ77" s="64">
        <v>0</v>
      </c>
      <c r="BK77" s="64">
        <v>0</v>
      </c>
      <c r="BL77" s="64">
        <v>0</v>
      </c>
      <c r="BM77" s="64">
        <v>0</v>
      </c>
      <c r="BN77" s="64">
        <f t="shared" si="45"/>
        <v>0</v>
      </c>
      <c r="BO77" s="64">
        <v>0</v>
      </c>
      <c r="BP77" s="64">
        <v>0</v>
      </c>
      <c r="BQ77" s="64">
        <v>0</v>
      </c>
      <c r="BR77" s="64">
        <v>0</v>
      </c>
      <c r="BS77" s="64">
        <v>0</v>
      </c>
      <c r="BT77" s="64">
        <f t="shared" si="46"/>
        <v>0</v>
      </c>
      <c r="BU77" s="64">
        <f t="shared" si="47"/>
        <v>0</v>
      </c>
      <c r="BV77" s="64">
        <f t="shared" si="47"/>
        <v>0</v>
      </c>
      <c r="BW77" s="64">
        <f t="shared" si="47"/>
        <v>0</v>
      </c>
      <c r="BX77" s="64">
        <f t="shared" si="47"/>
        <v>0</v>
      </c>
      <c r="BY77" s="64">
        <f t="shared" si="47"/>
        <v>15400783.435744001</v>
      </c>
      <c r="BZ77" s="64">
        <f t="shared" si="48"/>
        <v>15400783.435744001</v>
      </c>
      <c r="CA77" s="64">
        <v>0</v>
      </c>
      <c r="CB77" s="64">
        <v>0</v>
      </c>
      <c r="CC77" s="64">
        <v>0</v>
      </c>
      <c r="CD77" s="64">
        <v>0</v>
      </c>
      <c r="CE77" s="64">
        <v>15400783.460000001</v>
      </c>
      <c r="CF77" s="64">
        <f t="shared" si="49"/>
        <v>15400783.460000001</v>
      </c>
      <c r="CG77" s="64">
        <f t="shared" si="50"/>
        <v>0</v>
      </c>
      <c r="CH77" s="64">
        <f t="shared" si="50"/>
        <v>0</v>
      </c>
      <c r="CI77" s="64">
        <f t="shared" si="50"/>
        <v>0</v>
      </c>
      <c r="CJ77" s="64">
        <f t="shared" si="50"/>
        <v>0</v>
      </c>
      <c r="CK77" s="64">
        <f t="shared" si="50"/>
        <v>2.425600029528141E-2</v>
      </c>
      <c r="CL77" s="64">
        <f t="shared" si="51"/>
        <v>2.425600029528141E-2</v>
      </c>
      <c r="CM77" s="64">
        <v>0</v>
      </c>
      <c r="CN77" s="64">
        <v>0</v>
      </c>
      <c r="CO77" s="64">
        <v>0</v>
      </c>
      <c r="CP77" s="64">
        <v>0</v>
      </c>
      <c r="CQ77" s="64">
        <f t="shared" si="52"/>
        <v>0</v>
      </c>
      <c r="CR77" s="64">
        <v>0</v>
      </c>
      <c r="CS77" s="64">
        <v>0</v>
      </c>
      <c r="CT77" s="64">
        <v>0</v>
      </c>
      <c r="CU77" s="64">
        <v>0</v>
      </c>
      <c r="CV77" s="64">
        <v>15400783.460000001</v>
      </c>
      <c r="CW77" s="64">
        <f t="shared" si="53"/>
        <v>15400783.460000001</v>
      </c>
      <c r="CX77" s="64">
        <v>0</v>
      </c>
      <c r="CY77" s="64">
        <v>0</v>
      </c>
      <c r="CZ77" s="64">
        <v>0</v>
      </c>
      <c r="DA77" s="64">
        <v>7915.09</v>
      </c>
      <c r="DB77" s="66"/>
      <c r="DC77" s="64">
        <v>0</v>
      </c>
      <c r="DD77" s="64">
        <v>4027.07</v>
      </c>
      <c r="DE77" s="64">
        <v>0</v>
      </c>
      <c r="DF77" s="64">
        <v>21261.73</v>
      </c>
      <c r="DG77" s="64">
        <f t="shared" si="54"/>
        <v>33203.89</v>
      </c>
      <c r="DH77" s="64">
        <f t="shared" si="55"/>
        <v>15433987.350000001</v>
      </c>
      <c r="DI77" s="67">
        <v>5.9298095479999998E-3</v>
      </c>
    </row>
    <row r="78" spans="1:113" ht="19.5" customHeight="1" x14ac:dyDescent="0.35">
      <c r="A78" s="63">
        <v>260352000</v>
      </c>
      <c r="B78" s="63" t="s">
        <v>144</v>
      </c>
      <c r="C78" s="63" t="s">
        <v>87</v>
      </c>
      <c r="D78" s="63"/>
      <c r="E78" s="63"/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f t="shared" si="31"/>
        <v>0</v>
      </c>
      <c r="L78" s="64">
        <v>0</v>
      </c>
      <c r="M78" s="64">
        <v>0</v>
      </c>
      <c r="N78" s="64">
        <v>0</v>
      </c>
      <c r="O78" s="64">
        <v>0</v>
      </c>
      <c r="P78" s="64">
        <v>0</v>
      </c>
      <c r="Q78" s="64">
        <f t="shared" si="32"/>
        <v>0</v>
      </c>
      <c r="R78" s="64">
        <f t="shared" si="33"/>
        <v>0</v>
      </c>
      <c r="S78" s="64">
        <f t="shared" si="33"/>
        <v>0</v>
      </c>
      <c r="T78" s="64">
        <f t="shared" si="33"/>
        <v>0</v>
      </c>
      <c r="U78" s="64">
        <f t="shared" si="33"/>
        <v>0</v>
      </c>
      <c r="V78" s="64">
        <f t="shared" si="33"/>
        <v>0</v>
      </c>
      <c r="W78" s="64">
        <f t="shared" si="34"/>
        <v>0</v>
      </c>
      <c r="X78" s="63">
        <v>3577292640</v>
      </c>
      <c r="Y78" s="63">
        <v>7288780</v>
      </c>
      <c r="Z78" s="63">
        <v>0</v>
      </c>
      <c r="AA78" s="63">
        <v>62916257</v>
      </c>
      <c r="AB78" s="63">
        <f t="shared" si="35"/>
        <v>3521665163</v>
      </c>
      <c r="AC78" s="65">
        <v>4.7448000000000004E-3</v>
      </c>
      <c r="AD78" s="65">
        <v>0</v>
      </c>
      <c r="AE78" s="65">
        <v>0</v>
      </c>
      <c r="AF78" s="65">
        <v>0</v>
      </c>
      <c r="AG78" s="65">
        <v>0</v>
      </c>
      <c r="AH78" s="65">
        <f t="shared" si="36"/>
        <v>4.7448000000000004E-3</v>
      </c>
      <c r="AI78" s="64">
        <f t="shared" si="37"/>
        <v>16709596.865402402</v>
      </c>
      <c r="AJ78" s="64">
        <f t="shared" si="38"/>
        <v>0</v>
      </c>
      <c r="AK78" s="64">
        <f t="shared" si="39"/>
        <v>0</v>
      </c>
      <c r="AL78" s="64">
        <f t="shared" si="40"/>
        <v>0</v>
      </c>
      <c r="AM78" s="64">
        <f t="shared" si="41"/>
        <v>0</v>
      </c>
      <c r="AN78" s="64">
        <f t="shared" si="42"/>
        <v>16709596.865402402</v>
      </c>
      <c r="AO78" s="64">
        <f t="shared" si="43"/>
        <v>0</v>
      </c>
      <c r="AP78" s="64">
        <f t="shared" si="43"/>
        <v>0</v>
      </c>
      <c r="AQ78" s="64">
        <f t="shared" si="43"/>
        <v>0</v>
      </c>
      <c r="AR78" s="64">
        <f t="shared" si="43"/>
        <v>0</v>
      </c>
      <c r="AS78" s="64">
        <f t="shared" si="43"/>
        <v>0</v>
      </c>
      <c r="AT78" s="64">
        <f t="shared" si="44"/>
        <v>0</v>
      </c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4">
        <v>273</v>
      </c>
      <c r="BJ78" s="64">
        <v>0</v>
      </c>
      <c r="BK78" s="64">
        <v>0</v>
      </c>
      <c r="BL78" s="64">
        <v>0</v>
      </c>
      <c r="BM78" s="64">
        <v>0</v>
      </c>
      <c r="BN78" s="64">
        <f t="shared" si="45"/>
        <v>273</v>
      </c>
      <c r="BO78" s="64">
        <v>18.170000000000002</v>
      </c>
      <c r="BP78" s="64">
        <v>0</v>
      </c>
      <c r="BQ78" s="64">
        <v>0</v>
      </c>
      <c r="BR78" s="64">
        <v>0</v>
      </c>
      <c r="BS78" s="64">
        <v>0</v>
      </c>
      <c r="BT78" s="64">
        <f t="shared" si="46"/>
        <v>18.170000000000002</v>
      </c>
      <c r="BU78" s="64">
        <f t="shared" si="47"/>
        <v>16709888.035402402</v>
      </c>
      <c r="BV78" s="64">
        <f t="shared" si="47"/>
        <v>0</v>
      </c>
      <c r="BW78" s="64">
        <f t="shared" si="47"/>
        <v>0</v>
      </c>
      <c r="BX78" s="64">
        <f t="shared" si="47"/>
        <v>0</v>
      </c>
      <c r="BY78" s="64">
        <f t="shared" si="47"/>
        <v>0</v>
      </c>
      <c r="BZ78" s="64">
        <f t="shared" si="48"/>
        <v>16709888.035402402</v>
      </c>
      <c r="CA78" s="64">
        <v>16709887.82</v>
      </c>
      <c r="CB78" s="64">
        <v>0</v>
      </c>
      <c r="CC78" s="64">
        <v>0</v>
      </c>
      <c r="CD78" s="64">
        <v>0</v>
      </c>
      <c r="CE78" s="64">
        <v>0</v>
      </c>
      <c r="CF78" s="64">
        <f t="shared" si="49"/>
        <v>16709887.82</v>
      </c>
      <c r="CG78" s="64">
        <f t="shared" si="50"/>
        <v>-0.21540240198373795</v>
      </c>
      <c r="CH78" s="64">
        <f t="shared" si="50"/>
        <v>0</v>
      </c>
      <c r="CI78" s="64">
        <f t="shared" si="50"/>
        <v>0</v>
      </c>
      <c r="CJ78" s="64">
        <f t="shared" si="50"/>
        <v>0</v>
      </c>
      <c r="CK78" s="64">
        <f t="shared" si="50"/>
        <v>0</v>
      </c>
      <c r="CL78" s="64">
        <f t="shared" si="51"/>
        <v>-0.21540240198373795</v>
      </c>
      <c r="CM78" s="64">
        <v>-64684.73</v>
      </c>
      <c r="CN78" s="64">
        <v>0</v>
      </c>
      <c r="CO78" s="64">
        <v>0</v>
      </c>
      <c r="CP78" s="64">
        <v>0</v>
      </c>
      <c r="CQ78" s="64">
        <f t="shared" si="52"/>
        <v>-64684.73</v>
      </c>
      <c r="CR78" s="64">
        <v>16645203.09</v>
      </c>
      <c r="CS78" s="64">
        <v>0</v>
      </c>
      <c r="CT78" s="64">
        <v>0</v>
      </c>
      <c r="CU78" s="64">
        <v>0</v>
      </c>
      <c r="CV78" s="64">
        <v>0</v>
      </c>
      <c r="CW78" s="64">
        <f t="shared" si="53"/>
        <v>16645203.09</v>
      </c>
      <c r="CX78" s="64">
        <v>0</v>
      </c>
      <c r="CY78" s="64">
        <v>0</v>
      </c>
      <c r="CZ78" s="64">
        <v>0</v>
      </c>
      <c r="DA78" s="64">
        <v>2540.8200000000002</v>
      </c>
      <c r="DB78" s="66"/>
      <c r="DC78" s="64">
        <v>0</v>
      </c>
      <c r="DD78" s="64">
        <v>0</v>
      </c>
      <c r="DE78" s="64">
        <v>0</v>
      </c>
      <c r="DF78" s="64">
        <v>1752.38</v>
      </c>
      <c r="DG78" s="64">
        <f t="shared" si="54"/>
        <v>4293.2000000000007</v>
      </c>
      <c r="DH78" s="64">
        <f t="shared" si="55"/>
        <v>16649496.289999999</v>
      </c>
      <c r="DI78" s="67">
        <v>6.396813722E-3</v>
      </c>
    </row>
    <row r="79" spans="1:113" ht="19.5" customHeight="1" x14ac:dyDescent="0.35">
      <c r="A79" s="63">
        <v>260352000</v>
      </c>
      <c r="B79" s="63" t="s">
        <v>145</v>
      </c>
      <c r="C79" s="63" t="s">
        <v>87</v>
      </c>
      <c r="D79" s="63"/>
      <c r="E79" s="63" t="s">
        <v>79</v>
      </c>
      <c r="F79" s="63">
        <v>0</v>
      </c>
      <c r="G79" s="63">
        <v>0</v>
      </c>
      <c r="H79" s="63">
        <v>0</v>
      </c>
      <c r="I79" s="63">
        <v>0</v>
      </c>
      <c r="J79" s="63">
        <v>4727138</v>
      </c>
      <c r="K79" s="63">
        <f t="shared" si="31"/>
        <v>4727138</v>
      </c>
      <c r="L79" s="64">
        <v>0</v>
      </c>
      <c r="M79" s="64">
        <v>0</v>
      </c>
      <c r="N79" s="64">
        <v>0</v>
      </c>
      <c r="O79" s="64">
        <v>0</v>
      </c>
      <c r="P79" s="64">
        <v>502406.17</v>
      </c>
      <c r="Q79" s="64">
        <f t="shared" si="32"/>
        <v>502406.17</v>
      </c>
      <c r="R79" s="64">
        <f t="shared" si="33"/>
        <v>0</v>
      </c>
      <c r="S79" s="64">
        <f t="shared" si="33"/>
        <v>0</v>
      </c>
      <c r="T79" s="64">
        <f t="shared" si="33"/>
        <v>0</v>
      </c>
      <c r="U79" s="64">
        <f t="shared" si="33"/>
        <v>0</v>
      </c>
      <c r="V79" s="64">
        <f t="shared" si="33"/>
        <v>4224731.83</v>
      </c>
      <c r="W79" s="64">
        <f t="shared" si="34"/>
        <v>4224731.83</v>
      </c>
      <c r="X79" s="63">
        <v>3577292640</v>
      </c>
      <c r="Y79" s="63">
        <v>7288780</v>
      </c>
      <c r="Z79" s="63">
        <v>0</v>
      </c>
      <c r="AA79" s="63">
        <v>0</v>
      </c>
      <c r="AB79" s="63">
        <f t="shared" si="35"/>
        <v>3584581420</v>
      </c>
      <c r="AC79" s="65">
        <v>0</v>
      </c>
      <c r="AD79" s="65">
        <v>0</v>
      </c>
      <c r="AE79" s="65">
        <v>0</v>
      </c>
      <c r="AF79" s="65">
        <v>0</v>
      </c>
      <c r="AG79" s="65">
        <v>1.1785000000000001E-3</v>
      </c>
      <c r="AH79" s="65">
        <f t="shared" si="36"/>
        <v>1.1785000000000001E-3</v>
      </c>
      <c r="AI79" s="64">
        <f t="shared" si="37"/>
        <v>0</v>
      </c>
      <c r="AJ79" s="64">
        <f t="shared" si="38"/>
        <v>0</v>
      </c>
      <c r="AK79" s="64">
        <f t="shared" si="39"/>
        <v>0</v>
      </c>
      <c r="AL79" s="64">
        <f t="shared" si="40"/>
        <v>0</v>
      </c>
      <c r="AM79" s="64">
        <f t="shared" si="41"/>
        <v>4224429.2034700001</v>
      </c>
      <c r="AN79" s="64">
        <f t="shared" si="42"/>
        <v>4224429.2034700001</v>
      </c>
      <c r="AO79" s="64">
        <f t="shared" si="43"/>
        <v>0</v>
      </c>
      <c r="AP79" s="64">
        <f t="shared" si="43"/>
        <v>0</v>
      </c>
      <c r="AQ79" s="64">
        <f t="shared" si="43"/>
        <v>0</v>
      </c>
      <c r="AR79" s="64">
        <f t="shared" si="43"/>
        <v>0</v>
      </c>
      <c r="AS79" s="64">
        <f t="shared" si="43"/>
        <v>302.62653000000864</v>
      </c>
      <c r="AT79" s="64">
        <f t="shared" si="44"/>
        <v>302.62653000000864</v>
      </c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4">
        <v>0</v>
      </c>
      <c r="BJ79" s="64">
        <v>0</v>
      </c>
      <c r="BK79" s="64">
        <v>0</v>
      </c>
      <c r="BL79" s="64">
        <v>0</v>
      </c>
      <c r="BM79" s="64">
        <v>0</v>
      </c>
      <c r="BN79" s="64">
        <f t="shared" si="45"/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f t="shared" si="46"/>
        <v>0</v>
      </c>
      <c r="BU79" s="64">
        <f t="shared" si="47"/>
        <v>0</v>
      </c>
      <c r="BV79" s="64">
        <f t="shared" si="47"/>
        <v>0</v>
      </c>
      <c r="BW79" s="64">
        <f t="shared" si="47"/>
        <v>0</v>
      </c>
      <c r="BX79" s="64">
        <f t="shared" si="47"/>
        <v>0</v>
      </c>
      <c r="BY79" s="64">
        <f t="shared" si="47"/>
        <v>4224429.2034700001</v>
      </c>
      <c r="BZ79" s="64">
        <f t="shared" si="48"/>
        <v>4224429.2034700001</v>
      </c>
      <c r="CA79" s="64">
        <v>0</v>
      </c>
      <c r="CB79" s="64">
        <v>0</v>
      </c>
      <c r="CC79" s="64">
        <v>0</v>
      </c>
      <c r="CD79" s="64">
        <v>0</v>
      </c>
      <c r="CE79" s="64">
        <v>4224430.43</v>
      </c>
      <c r="CF79" s="64">
        <f t="shared" si="49"/>
        <v>4224430.43</v>
      </c>
      <c r="CG79" s="64">
        <f t="shared" si="50"/>
        <v>0</v>
      </c>
      <c r="CH79" s="64">
        <f t="shared" si="50"/>
        <v>0</v>
      </c>
      <c r="CI79" s="64">
        <f t="shared" si="50"/>
        <v>0</v>
      </c>
      <c r="CJ79" s="64">
        <f t="shared" si="50"/>
        <v>0</v>
      </c>
      <c r="CK79" s="64">
        <f t="shared" si="50"/>
        <v>1.2265299996361136</v>
      </c>
      <c r="CL79" s="64">
        <f t="shared" si="51"/>
        <v>1.2265299996361136</v>
      </c>
      <c r="CM79" s="64">
        <v>0</v>
      </c>
      <c r="CN79" s="64">
        <v>0</v>
      </c>
      <c r="CO79" s="64">
        <v>0</v>
      </c>
      <c r="CP79" s="64">
        <v>0</v>
      </c>
      <c r="CQ79" s="64">
        <f t="shared" si="52"/>
        <v>0</v>
      </c>
      <c r="CR79" s="64">
        <v>0</v>
      </c>
      <c r="CS79" s="64">
        <v>0</v>
      </c>
      <c r="CT79" s="64">
        <v>0</v>
      </c>
      <c r="CU79" s="64">
        <v>0</v>
      </c>
      <c r="CV79" s="64">
        <v>4224430.43</v>
      </c>
      <c r="CW79" s="64">
        <f t="shared" si="53"/>
        <v>4224430.43</v>
      </c>
      <c r="CX79" s="64">
        <v>0</v>
      </c>
      <c r="CY79" s="64">
        <v>0</v>
      </c>
      <c r="CZ79" s="64">
        <v>0</v>
      </c>
      <c r="DA79" s="64">
        <v>637.65</v>
      </c>
      <c r="DB79" s="66"/>
      <c r="DC79" s="64">
        <v>0</v>
      </c>
      <c r="DD79" s="64">
        <v>0</v>
      </c>
      <c r="DE79" s="64">
        <v>0</v>
      </c>
      <c r="DF79" s="64">
        <v>438.36</v>
      </c>
      <c r="DG79" s="64">
        <f t="shared" si="54"/>
        <v>1076.01</v>
      </c>
      <c r="DH79" s="64">
        <f t="shared" si="55"/>
        <v>4225506.4399999995</v>
      </c>
      <c r="DI79" s="67">
        <v>1.623459179E-3</v>
      </c>
    </row>
    <row r="80" spans="1:113" ht="19.5" customHeight="1" x14ac:dyDescent="0.35">
      <c r="A80" s="63">
        <v>260353000</v>
      </c>
      <c r="B80" s="63" t="s">
        <v>146</v>
      </c>
      <c r="C80" s="63">
        <v>0</v>
      </c>
      <c r="D80" s="63"/>
      <c r="E80" s="63"/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f t="shared" si="31"/>
        <v>0</v>
      </c>
      <c r="L80" s="64">
        <v>0</v>
      </c>
      <c r="M80" s="64">
        <v>0</v>
      </c>
      <c r="N80" s="64">
        <v>0</v>
      </c>
      <c r="O80" s="64">
        <v>0</v>
      </c>
      <c r="P80" s="64">
        <v>0</v>
      </c>
      <c r="Q80" s="64">
        <f t="shared" si="32"/>
        <v>0</v>
      </c>
      <c r="R80" s="64">
        <f t="shared" si="33"/>
        <v>0</v>
      </c>
      <c r="S80" s="64">
        <f t="shared" si="33"/>
        <v>0</v>
      </c>
      <c r="T80" s="64">
        <f t="shared" si="33"/>
        <v>0</v>
      </c>
      <c r="U80" s="64">
        <f t="shared" si="33"/>
        <v>0</v>
      </c>
      <c r="V80" s="64">
        <f t="shared" si="33"/>
        <v>0</v>
      </c>
      <c r="W80" s="64">
        <f t="shared" si="34"/>
        <v>0</v>
      </c>
      <c r="X80" s="63">
        <v>507918000</v>
      </c>
      <c r="Y80" s="63">
        <v>0</v>
      </c>
      <c r="Z80" s="63">
        <v>0</v>
      </c>
      <c r="AA80" s="63">
        <v>0</v>
      </c>
      <c r="AB80" s="63">
        <f t="shared" si="35"/>
        <v>507918000</v>
      </c>
      <c r="AC80" s="65">
        <v>4.5941000000000003E-3</v>
      </c>
      <c r="AD80" s="65">
        <v>0</v>
      </c>
      <c r="AE80" s="65">
        <v>0</v>
      </c>
      <c r="AF80" s="65">
        <v>0</v>
      </c>
      <c r="AG80" s="65">
        <v>0</v>
      </c>
      <c r="AH80" s="65">
        <f t="shared" si="36"/>
        <v>4.5941000000000003E-3</v>
      </c>
      <c r="AI80" s="64">
        <f t="shared" si="37"/>
        <v>2333426.0838000001</v>
      </c>
      <c r="AJ80" s="64">
        <f t="shared" si="38"/>
        <v>0</v>
      </c>
      <c r="AK80" s="64">
        <f t="shared" si="39"/>
        <v>0</v>
      </c>
      <c r="AL80" s="64">
        <f t="shared" si="40"/>
        <v>0</v>
      </c>
      <c r="AM80" s="64">
        <f t="shared" si="41"/>
        <v>0</v>
      </c>
      <c r="AN80" s="64">
        <f t="shared" si="42"/>
        <v>2333426.0838000001</v>
      </c>
      <c r="AO80" s="64">
        <f t="shared" si="43"/>
        <v>0</v>
      </c>
      <c r="AP80" s="64">
        <f t="shared" si="43"/>
        <v>0</v>
      </c>
      <c r="AQ80" s="64">
        <f t="shared" si="43"/>
        <v>0</v>
      </c>
      <c r="AR80" s="64">
        <f t="shared" si="43"/>
        <v>0</v>
      </c>
      <c r="AS80" s="64">
        <f t="shared" si="43"/>
        <v>0</v>
      </c>
      <c r="AT80" s="64">
        <f t="shared" si="44"/>
        <v>0</v>
      </c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4">
        <v>0</v>
      </c>
      <c r="BJ80" s="64">
        <v>0</v>
      </c>
      <c r="BK80" s="64">
        <v>0</v>
      </c>
      <c r="BL80" s="64">
        <v>0</v>
      </c>
      <c r="BM80" s="64">
        <v>0</v>
      </c>
      <c r="BN80" s="64">
        <f t="shared" si="45"/>
        <v>0</v>
      </c>
      <c r="BO80" s="64">
        <v>0</v>
      </c>
      <c r="BP80" s="64">
        <v>0</v>
      </c>
      <c r="BQ80" s="64">
        <v>0</v>
      </c>
      <c r="BR80" s="64">
        <v>0</v>
      </c>
      <c r="BS80" s="64">
        <v>0</v>
      </c>
      <c r="BT80" s="64">
        <f t="shared" si="46"/>
        <v>0</v>
      </c>
      <c r="BU80" s="64">
        <f t="shared" si="47"/>
        <v>2333426.0838000001</v>
      </c>
      <c r="BV80" s="64">
        <f t="shared" si="47"/>
        <v>0</v>
      </c>
      <c r="BW80" s="64">
        <f t="shared" si="47"/>
        <v>0</v>
      </c>
      <c r="BX80" s="64">
        <f t="shared" si="47"/>
        <v>0</v>
      </c>
      <c r="BY80" s="64">
        <f t="shared" si="47"/>
        <v>0</v>
      </c>
      <c r="BZ80" s="64">
        <f t="shared" si="48"/>
        <v>2333426.0838000001</v>
      </c>
      <c r="CA80" s="64">
        <v>2333425.98</v>
      </c>
      <c r="CB80" s="64">
        <v>0</v>
      </c>
      <c r="CC80" s="64">
        <v>0</v>
      </c>
      <c r="CD80" s="64">
        <v>0</v>
      </c>
      <c r="CE80" s="64">
        <v>0</v>
      </c>
      <c r="CF80" s="64">
        <f t="shared" si="49"/>
        <v>2333425.98</v>
      </c>
      <c r="CG80" s="64">
        <f t="shared" si="50"/>
        <v>-0.10380000015720725</v>
      </c>
      <c r="CH80" s="64">
        <f t="shared" si="50"/>
        <v>0</v>
      </c>
      <c r="CI80" s="64">
        <f t="shared" si="50"/>
        <v>0</v>
      </c>
      <c r="CJ80" s="64">
        <f t="shared" si="50"/>
        <v>0</v>
      </c>
      <c r="CK80" s="64">
        <f t="shared" si="50"/>
        <v>0</v>
      </c>
      <c r="CL80" s="64">
        <f t="shared" si="51"/>
        <v>-0.10380000015720725</v>
      </c>
      <c r="CM80" s="64">
        <v>-16569.04</v>
      </c>
      <c r="CN80" s="64">
        <v>0</v>
      </c>
      <c r="CO80" s="64">
        <v>0</v>
      </c>
      <c r="CP80" s="64">
        <v>0</v>
      </c>
      <c r="CQ80" s="64">
        <f t="shared" si="52"/>
        <v>-16569.04</v>
      </c>
      <c r="CR80" s="64">
        <v>2316856.94</v>
      </c>
      <c r="CS80" s="64">
        <v>0</v>
      </c>
      <c r="CT80" s="64">
        <v>0</v>
      </c>
      <c r="CU80" s="64">
        <v>0</v>
      </c>
      <c r="CV80" s="64">
        <v>0</v>
      </c>
      <c r="CW80" s="64">
        <f t="shared" si="53"/>
        <v>2316856.94</v>
      </c>
      <c r="CX80" s="64">
        <v>0</v>
      </c>
      <c r="CY80" s="64">
        <v>0</v>
      </c>
      <c r="CZ80" s="64">
        <v>449.4</v>
      </c>
      <c r="DA80" s="64">
        <v>15043.16</v>
      </c>
      <c r="DB80" s="66"/>
      <c r="DC80" s="64">
        <v>0</v>
      </c>
      <c r="DD80" s="64">
        <v>0</v>
      </c>
      <c r="DE80" s="64">
        <v>0</v>
      </c>
      <c r="DF80" s="64">
        <v>2782.21</v>
      </c>
      <c r="DG80" s="64">
        <f t="shared" si="54"/>
        <v>18274.77</v>
      </c>
      <c r="DH80" s="64">
        <f t="shared" si="55"/>
        <v>2335131.71</v>
      </c>
      <c r="DI80" s="67">
        <v>8.9716843700000004E-4</v>
      </c>
    </row>
    <row r="81" spans="1:113" ht="19.5" customHeight="1" x14ac:dyDescent="0.35">
      <c r="A81" s="63">
        <v>260353000</v>
      </c>
      <c r="B81" s="63" t="s">
        <v>147</v>
      </c>
      <c r="C81" s="63">
        <v>0</v>
      </c>
      <c r="D81" s="63"/>
      <c r="E81" s="63" t="s">
        <v>79</v>
      </c>
      <c r="F81" s="63">
        <v>0</v>
      </c>
      <c r="G81" s="63">
        <v>0</v>
      </c>
      <c r="H81" s="63">
        <v>0</v>
      </c>
      <c r="I81" s="63">
        <v>0</v>
      </c>
      <c r="J81" s="63">
        <v>412000</v>
      </c>
      <c r="K81" s="63">
        <f t="shared" si="31"/>
        <v>412000</v>
      </c>
      <c r="L81" s="64">
        <v>0</v>
      </c>
      <c r="M81" s="64">
        <v>0</v>
      </c>
      <c r="N81" s="64">
        <v>0</v>
      </c>
      <c r="O81" s="64">
        <v>0</v>
      </c>
      <c r="P81" s="64">
        <v>0</v>
      </c>
      <c r="Q81" s="64">
        <f t="shared" si="32"/>
        <v>0</v>
      </c>
      <c r="R81" s="64">
        <f t="shared" si="33"/>
        <v>0</v>
      </c>
      <c r="S81" s="64">
        <f t="shared" si="33"/>
        <v>0</v>
      </c>
      <c r="T81" s="64">
        <f t="shared" si="33"/>
        <v>0</v>
      </c>
      <c r="U81" s="64">
        <f t="shared" si="33"/>
        <v>0</v>
      </c>
      <c r="V81" s="64">
        <f t="shared" si="33"/>
        <v>412000</v>
      </c>
      <c r="W81" s="64">
        <f t="shared" si="34"/>
        <v>412000</v>
      </c>
      <c r="X81" s="63">
        <v>507918000</v>
      </c>
      <c r="Y81" s="63">
        <v>0</v>
      </c>
      <c r="Z81" s="63">
        <v>0</v>
      </c>
      <c r="AA81" s="63">
        <v>0</v>
      </c>
      <c r="AB81" s="63">
        <f t="shared" si="35"/>
        <v>507918000</v>
      </c>
      <c r="AC81" s="65">
        <v>0</v>
      </c>
      <c r="AD81" s="65">
        <v>0</v>
      </c>
      <c r="AE81" s="65">
        <v>0</v>
      </c>
      <c r="AF81" s="65">
        <v>0</v>
      </c>
      <c r="AG81" s="65">
        <v>8.1110000000000004E-4</v>
      </c>
      <c r="AH81" s="65">
        <f t="shared" si="36"/>
        <v>8.1110000000000004E-4</v>
      </c>
      <c r="AI81" s="64">
        <f t="shared" si="37"/>
        <v>0</v>
      </c>
      <c r="AJ81" s="64">
        <f t="shared" si="38"/>
        <v>0</v>
      </c>
      <c r="AK81" s="64">
        <f t="shared" si="39"/>
        <v>0</v>
      </c>
      <c r="AL81" s="64">
        <f t="shared" si="40"/>
        <v>0</v>
      </c>
      <c r="AM81" s="64">
        <f t="shared" si="41"/>
        <v>411972.28980000003</v>
      </c>
      <c r="AN81" s="64">
        <f t="shared" si="42"/>
        <v>411972.28980000003</v>
      </c>
      <c r="AO81" s="64">
        <f t="shared" si="43"/>
        <v>0</v>
      </c>
      <c r="AP81" s="64">
        <f t="shared" si="43"/>
        <v>0</v>
      </c>
      <c r="AQ81" s="64">
        <f t="shared" si="43"/>
        <v>0</v>
      </c>
      <c r="AR81" s="64">
        <f t="shared" si="43"/>
        <v>0</v>
      </c>
      <c r="AS81" s="64">
        <f t="shared" si="43"/>
        <v>27.710199999972247</v>
      </c>
      <c r="AT81" s="64">
        <f t="shared" si="44"/>
        <v>27.710199999972247</v>
      </c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/>
      <c r="BH81" s="66"/>
      <c r="BI81" s="64">
        <v>0</v>
      </c>
      <c r="BJ81" s="64">
        <v>0</v>
      </c>
      <c r="BK81" s="64">
        <v>0</v>
      </c>
      <c r="BL81" s="64">
        <v>0</v>
      </c>
      <c r="BM81" s="64">
        <v>0</v>
      </c>
      <c r="BN81" s="64">
        <f t="shared" si="45"/>
        <v>0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f t="shared" si="46"/>
        <v>0</v>
      </c>
      <c r="BU81" s="64">
        <f t="shared" si="47"/>
        <v>0</v>
      </c>
      <c r="BV81" s="64">
        <f t="shared" si="47"/>
        <v>0</v>
      </c>
      <c r="BW81" s="64">
        <f t="shared" si="47"/>
        <v>0</v>
      </c>
      <c r="BX81" s="64">
        <f t="shared" si="47"/>
        <v>0</v>
      </c>
      <c r="BY81" s="64">
        <f t="shared" si="47"/>
        <v>411972.28980000003</v>
      </c>
      <c r="BZ81" s="64">
        <f t="shared" si="48"/>
        <v>411972.28980000003</v>
      </c>
      <c r="CA81" s="64">
        <v>0</v>
      </c>
      <c r="CB81" s="64">
        <v>0</v>
      </c>
      <c r="CC81" s="64">
        <v>0</v>
      </c>
      <c r="CD81" s="64">
        <v>0</v>
      </c>
      <c r="CE81" s="64">
        <v>411972.31</v>
      </c>
      <c r="CF81" s="64">
        <f t="shared" si="49"/>
        <v>411972.31</v>
      </c>
      <c r="CG81" s="64">
        <f t="shared" si="50"/>
        <v>0</v>
      </c>
      <c r="CH81" s="64">
        <f t="shared" si="50"/>
        <v>0</v>
      </c>
      <c r="CI81" s="64">
        <f t="shared" si="50"/>
        <v>0</v>
      </c>
      <c r="CJ81" s="64">
        <f t="shared" si="50"/>
        <v>0</v>
      </c>
      <c r="CK81" s="64">
        <f t="shared" si="50"/>
        <v>2.0199999969918281E-2</v>
      </c>
      <c r="CL81" s="64">
        <f t="shared" si="51"/>
        <v>2.0199999969918281E-2</v>
      </c>
      <c r="CM81" s="64">
        <v>0</v>
      </c>
      <c r="CN81" s="64">
        <v>0</v>
      </c>
      <c r="CO81" s="64">
        <v>0</v>
      </c>
      <c r="CP81" s="64">
        <v>0</v>
      </c>
      <c r="CQ81" s="64">
        <f t="shared" si="52"/>
        <v>0</v>
      </c>
      <c r="CR81" s="64">
        <v>0</v>
      </c>
      <c r="CS81" s="64">
        <v>0</v>
      </c>
      <c r="CT81" s="64">
        <v>0</v>
      </c>
      <c r="CU81" s="64">
        <v>0</v>
      </c>
      <c r="CV81" s="64">
        <v>411972.31</v>
      </c>
      <c r="CW81" s="64">
        <f t="shared" si="53"/>
        <v>411972.31</v>
      </c>
      <c r="CX81" s="64">
        <v>0</v>
      </c>
      <c r="CY81" s="64">
        <v>0</v>
      </c>
      <c r="CZ81" s="64">
        <v>79.34</v>
      </c>
      <c r="DA81" s="64">
        <v>2655.9</v>
      </c>
      <c r="DB81" s="66"/>
      <c r="DC81" s="64">
        <v>0</v>
      </c>
      <c r="DD81" s="64">
        <v>0</v>
      </c>
      <c r="DE81" s="64">
        <v>0</v>
      </c>
      <c r="DF81" s="64">
        <v>491.21</v>
      </c>
      <c r="DG81" s="64">
        <f t="shared" si="54"/>
        <v>3226.4500000000003</v>
      </c>
      <c r="DH81" s="64">
        <f t="shared" si="55"/>
        <v>415198.76</v>
      </c>
      <c r="DI81" s="67">
        <v>1.5952129000000001E-4</v>
      </c>
    </row>
    <row r="82" spans="1:113" ht="19.5" customHeight="1" x14ac:dyDescent="0.35">
      <c r="A82" s="63">
        <v>260354000</v>
      </c>
      <c r="B82" s="63" t="s">
        <v>148</v>
      </c>
      <c r="C82" s="63">
        <v>0</v>
      </c>
      <c r="D82" s="63"/>
      <c r="E82" s="63"/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f t="shared" si="31"/>
        <v>0</v>
      </c>
      <c r="L82" s="64">
        <v>0</v>
      </c>
      <c r="M82" s="64">
        <v>0</v>
      </c>
      <c r="N82" s="64">
        <v>0</v>
      </c>
      <c r="O82" s="64">
        <v>0</v>
      </c>
      <c r="P82" s="64">
        <v>0</v>
      </c>
      <c r="Q82" s="64">
        <f t="shared" si="32"/>
        <v>0</v>
      </c>
      <c r="R82" s="64">
        <f t="shared" si="33"/>
        <v>0</v>
      </c>
      <c r="S82" s="64">
        <f t="shared" si="33"/>
        <v>0</v>
      </c>
      <c r="T82" s="64">
        <f t="shared" si="33"/>
        <v>0</v>
      </c>
      <c r="U82" s="64">
        <f t="shared" si="33"/>
        <v>0</v>
      </c>
      <c r="V82" s="64">
        <f t="shared" si="33"/>
        <v>0</v>
      </c>
      <c r="W82" s="64">
        <f t="shared" si="34"/>
        <v>0</v>
      </c>
      <c r="X82" s="63">
        <v>5051358560</v>
      </c>
      <c r="Y82" s="63">
        <v>4053980</v>
      </c>
      <c r="Z82" s="63">
        <v>0</v>
      </c>
      <c r="AA82" s="63">
        <v>418333443</v>
      </c>
      <c r="AB82" s="63">
        <f t="shared" si="35"/>
        <v>4637079097</v>
      </c>
      <c r="AC82" s="65">
        <v>4.6394000000000001E-3</v>
      </c>
      <c r="AD82" s="65">
        <v>0</v>
      </c>
      <c r="AE82" s="65">
        <v>0</v>
      </c>
      <c r="AF82" s="65">
        <v>0</v>
      </c>
      <c r="AG82" s="65">
        <v>0</v>
      </c>
      <c r="AH82" s="65">
        <f t="shared" si="36"/>
        <v>4.6394000000000001E-3</v>
      </c>
      <c r="AI82" s="64">
        <f t="shared" si="37"/>
        <v>21513264.762621801</v>
      </c>
      <c r="AJ82" s="64">
        <f t="shared" si="38"/>
        <v>0</v>
      </c>
      <c r="AK82" s="64">
        <f t="shared" si="39"/>
        <v>0</v>
      </c>
      <c r="AL82" s="64">
        <f t="shared" si="40"/>
        <v>0</v>
      </c>
      <c r="AM82" s="64">
        <f t="shared" si="41"/>
        <v>0</v>
      </c>
      <c r="AN82" s="64">
        <f t="shared" si="42"/>
        <v>21513264.762621801</v>
      </c>
      <c r="AO82" s="64">
        <f t="shared" si="43"/>
        <v>0</v>
      </c>
      <c r="AP82" s="64">
        <f t="shared" si="43"/>
        <v>0</v>
      </c>
      <c r="AQ82" s="64">
        <f t="shared" si="43"/>
        <v>0</v>
      </c>
      <c r="AR82" s="64">
        <f t="shared" si="43"/>
        <v>0</v>
      </c>
      <c r="AS82" s="64">
        <f t="shared" si="43"/>
        <v>0</v>
      </c>
      <c r="AT82" s="64">
        <f t="shared" si="44"/>
        <v>0</v>
      </c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4">
        <v>1091.04</v>
      </c>
      <c r="BJ82" s="64">
        <v>0</v>
      </c>
      <c r="BK82" s="64">
        <v>0</v>
      </c>
      <c r="BL82" s="64">
        <v>0</v>
      </c>
      <c r="BM82" s="64">
        <v>0</v>
      </c>
      <c r="BN82" s="64">
        <f t="shared" si="45"/>
        <v>1091.04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f t="shared" si="46"/>
        <v>0</v>
      </c>
      <c r="BU82" s="64">
        <f t="shared" si="47"/>
        <v>21514355.8026218</v>
      </c>
      <c r="BV82" s="64">
        <f t="shared" si="47"/>
        <v>0</v>
      </c>
      <c r="BW82" s="64">
        <f t="shared" si="47"/>
        <v>0</v>
      </c>
      <c r="BX82" s="64">
        <f t="shared" si="47"/>
        <v>0</v>
      </c>
      <c r="BY82" s="64">
        <f t="shared" si="47"/>
        <v>0</v>
      </c>
      <c r="BZ82" s="64">
        <f t="shared" si="48"/>
        <v>21514355.8026218</v>
      </c>
      <c r="CA82" s="64">
        <v>21514357.02</v>
      </c>
      <c r="CB82" s="64">
        <v>0</v>
      </c>
      <c r="CC82" s="64">
        <v>0</v>
      </c>
      <c r="CD82" s="64">
        <v>0</v>
      </c>
      <c r="CE82" s="64">
        <v>0</v>
      </c>
      <c r="CF82" s="64">
        <f t="shared" si="49"/>
        <v>21514357.02</v>
      </c>
      <c r="CG82" s="64">
        <f t="shared" si="50"/>
        <v>1.2173781991004944</v>
      </c>
      <c r="CH82" s="64">
        <f t="shared" si="50"/>
        <v>0</v>
      </c>
      <c r="CI82" s="64">
        <f t="shared" si="50"/>
        <v>0</v>
      </c>
      <c r="CJ82" s="64">
        <f t="shared" si="50"/>
        <v>0</v>
      </c>
      <c r="CK82" s="64">
        <f t="shared" si="50"/>
        <v>0</v>
      </c>
      <c r="CL82" s="64">
        <f t="shared" si="51"/>
        <v>1.2173781991004944</v>
      </c>
      <c r="CM82" s="64">
        <v>-48210.28</v>
      </c>
      <c r="CN82" s="64">
        <v>0</v>
      </c>
      <c r="CO82" s="64">
        <v>0</v>
      </c>
      <c r="CP82" s="64">
        <v>0</v>
      </c>
      <c r="CQ82" s="64">
        <f t="shared" si="52"/>
        <v>-48210.28</v>
      </c>
      <c r="CR82" s="64">
        <v>21466146.739999998</v>
      </c>
      <c r="CS82" s="64">
        <v>0</v>
      </c>
      <c r="CT82" s="64">
        <v>0</v>
      </c>
      <c r="CU82" s="64">
        <v>0</v>
      </c>
      <c r="CV82" s="64">
        <v>0</v>
      </c>
      <c r="CW82" s="64">
        <f t="shared" si="53"/>
        <v>21466146.739999998</v>
      </c>
      <c r="CX82" s="64">
        <v>0</v>
      </c>
      <c r="CY82" s="64">
        <v>0</v>
      </c>
      <c r="CZ82" s="64">
        <v>0</v>
      </c>
      <c r="DA82" s="64">
        <v>0</v>
      </c>
      <c r="DB82" s="66"/>
      <c r="DC82" s="64">
        <v>0</v>
      </c>
      <c r="DD82" s="64">
        <v>5914.76</v>
      </c>
      <c r="DE82" s="64">
        <v>0</v>
      </c>
      <c r="DF82" s="64">
        <v>2595.89</v>
      </c>
      <c r="DG82" s="64">
        <f t="shared" si="54"/>
        <v>8510.65</v>
      </c>
      <c r="DH82" s="64">
        <f t="shared" si="55"/>
        <v>21474657.389999997</v>
      </c>
      <c r="DI82" s="67">
        <v>8.2506630029999996E-3</v>
      </c>
    </row>
    <row r="83" spans="1:113" ht="19.5" customHeight="1" x14ac:dyDescent="0.35">
      <c r="A83" s="63">
        <v>260354000</v>
      </c>
      <c r="B83" s="63" t="s">
        <v>149</v>
      </c>
      <c r="C83" s="63">
        <v>0</v>
      </c>
      <c r="D83" s="63"/>
      <c r="E83" s="63" t="s">
        <v>79</v>
      </c>
      <c r="F83" s="63">
        <v>0</v>
      </c>
      <c r="G83" s="63">
        <v>0</v>
      </c>
      <c r="H83" s="63">
        <v>0</v>
      </c>
      <c r="I83" s="63">
        <v>0</v>
      </c>
      <c r="J83" s="63">
        <v>10197728</v>
      </c>
      <c r="K83" s="63">
        <f t="shared" si="31"/>
        <v>10197728</v>
      </c>
      <c r="L83" s="64">
        <v>0</v>
      </c>
      <c r="M83" s="64">
        <v>0</v>
      </c>
      <c r="N83" s="64">
        <v>0</v>
      </c>
      <c r="O83" s="64">
        <v>0</v>
      </c>
      <c r="P83" s="64">
        <v>0</v>
      </c>
      <c r="Q83" s="64">
        <f t="shared" si="32"/>
        <v>0</v>
      </c>
      <c r="R83" s="64">
        <f t="shared" si="33"/>
        <v>0</v>
      </c>
      <c r="S83" s="64">
        <f t="shared" si="33"/>
        <v>0</v>
      </c>
      <c r="T83" s="64">
        <f t="shared" si="33"/>
        <v>0</v>
      </c>
      <c r="U83" s="64">
        <f t="shared" si="33"/>
        <v>0</v>
      </c>
      <c r="V83" s="64">
        <f t="shared" si="33"/>
        <v>10197728</v>
      </c>
      <c r="W83" s="64">
        <f t="shared" si="34"/>
        <v>10197728</v>
      </c>
      <c r="X83" s="63">
        <v>5051358560</v>
      </c>
      <c r="Y83" s="63">
        <v>4053980</v>
      </c>
      <c r="Z83" s="63">
        <v>0</v>
      </c>
      <c r="AA83" s="63">
        <v>368144246</v>
      </c>
      <c r="AB83" s="63">
        <f t="shared" si="35"/>
        <v>4687268294</v>
      </c>
      <c r="AC83" s="65">
        <v>0</v>
      </c>
      <c r="AD83" s="65">
        <v>0</v>
      </c>
      <c r="AE83" s="65">
        <v>0</v>
      </c>
      <c r="AF83" s="65">
        <v>0</v>
      </c>
      <c r="AG83" s="65">
        <v>2.1756000000000002E-3</v>
      </c>
      <c r="AH83" s="65">
        <f t="shared" si="36"/>
        <v>2.1756000000000002E-3</v>
      </c>
      <c r="AI83" s="64">
        <f t="shared" si="37"/>
        <v>0</v>
      </c>
      <c r="AJ83" s="64">
        <f t="shared" si="38"/>
        <v>0</v>
      </c>
      <c r="AK83" s="64">
        <f t="shared" si="39"/>
        <v>0</v>
      </c>
      <c r="AL83" s="64">
        <f t="shared" si="40"/>
        <v>0</v>
      </c>
      <c r="AM83" s="64">
        <f t="shared" si="41"/>
        <v>10197620.900426401</v>
      </c>
      <c r="AN83" s="64">
        <f t="shared" si="42"/>
        <v>10197620.900426401</v>
      </c>
      <c r="AO83" s="64">
        <f t="shared" si="43"/>
        <v>0</v>
      </c>
      <c r="AP83" s="64">
        <f t="shared" si="43"/>
        <v>0</v>
      </c>
      <c r="AQ83" s="64">
        <f t="shared" si="43"/>
        <v>0</v>
      </c>
      <c r="AR83" s="64">
        <f t="shared" si="43"/>
        <v>0</v>
      </c>
      <c r="AS83" s="64">
        <f t="shared" si="43"/>
        <v>107.09957359917462</v>
      </c>
      <c r="AT83" s="64">
        <f t="shared" si="44"/>
        <v>107.09957359917462</v>
      </c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4">
        <v>0</v>
      </c>
      <c r="BJ83" s="64">
        <v>0</v>
      </c>
      <c r="BK83" s="64">
        <v>0</v>
      </c>
      <c r="BL83" s="64">
        <v>0</v>
      </c>
      <c r="BM83" s="64">
        <v>172.41</v>
      </c>
      <c r="BN83" s="64">
        <f t="shared" si="45"/>
        <v>172.41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f t="shared" si="46"/>
        <v>0</v>
      </c>
      <c r="BU83" s="64">
        <f t="shared" si="47"/>
        <v>0</v>
      </c>
      <c r="BV83" s="64">
        <f t="shared" si="47"/>
        <v>0</v>
      </c>
      <c r="BW83" s="64">
        <f t="shared" si="47"/>
        <v>0</v>
      </c>
      <c r="BX83" s="64">
        <f t="shared" si="47"/>
        <v>0</v>
      </c>
      <c r="BY83" s="64">
        <f t="shared" si="47"/>
        <v>10197793.310426401</v>
      </c>
      <c r="BZ83" s="64">
        <f t="shared" si="48"/>
        <v>10197793.310426401</v>
      </c>
      <c r="CA83" s="64">
        <v>0</v>
      </c>
      <c r="CB83" s="64">
        <v>0</v>
      </c>
      <c r="CC83" s="64">
        <v>0</v>
      </c>
      <c r="CD83" s="64">
        <v>0</v>
      </c>
      <c r="CE83" s="64">
        <v>10197792.75</v>
      </c>
      <c r="CF83" s="64">
        <f t="shared" si="49"/>
        <v>10197792.75</v>
      </c>
      <c r="CG83" s="64">
        <f t="shared" si="50"/>
        <v>0</v>
      </c>
      <c r="CH83" s="64">
        <f t="shared" si="50"/>
        <v>0</v>
      </c>
      <c r="CI83" s="64">
        <f t="shared" si="50"/>
        <v>0</v>
      </c>
      <c r="CJ83" s="64">
        <f t="shared" si="50"/>
        <v>0</v>
      </c>
      <c r="CK83" s="64">
        <f t="shared" si="50"/>
        <v>-0.56042640097439289</v>
      </c>
      <c r="CL83" s="64">
        <f t="shared" si="51"/>
        <v>-0.56042640097439289</v>
      </c>
      <c r="CM83" s="64">
        <v>0</v>
      </c>
      <c r="CN83" s="64">
        <v>0</v>
      </c>
      <c r="CO83" s="64">
        <v>0</v>
      </c>
      <c r="CP83" s="64">
        <v>0</v>
      </c>
      <c r="CQ83" s="64">
        <f t="shared" si="52"/>
        <v>0</v>
      </c>
      <c r="CR83" s="64">
        <v>0</v>
      </c>
      <c r="CS83" s="64">
        <v>0</v>
      </c>
      <c r="CT83" s="64">
        <v>0</v>
      </c>
      <c r="CU83" s="64">
        <v>0</v>
      </c>
      <c r="CV83" s="64">
        <v>10197792.75</v>
      </c>
      <c r="CW83" s="64">
        <f t="shared" si="53"/>
        <v>10197792.75</v>
      </c>
      <c r="CX83" s="64">
        <v>0</v>
      </c>
      <c r="CY83" s="64">
        <v>0</v>
      </c>
      <c r="CZ83" s="64">
        <v>0</v>
      </c>
      <c r="DA83" s="64">
        <v>0</v>
      </c>
      <c r="DB83" s="66"/>
      <c r="DC83" s="64">
        <v>0</v>
      </c>
      <c r="DD83" s="64">
        <v>2803.6</v>
      </c>
      <c r="DE83" s="64">
        <v>0</v>
      </c>
      <c r="DF83" s="64">
        <v>1230.43</v>
      </c>
      <c r="DG83" s="64">
        <f t="shared" si="54"/>
        <v>4034.0299999999997</v>
      </c>
      <c r="DH83" s="64">
        <f t="shared" si="55"/>
        <v>10201826.779999999</v>
      </c>
      <c r="DI83" s="67">
        <v>3.9195891820000004E-3</v>
      </c>
    </row>
    <row r="84" spans="1:113" ht="19.5" customHeight="1" x14ac:dyDescent="0.35">
      <c r="A84" s="63">
        <v>260356000</v>
      </c>
      <c r="B84" s="63" t="s">
        <v>150</v>
      </c>
      <c r="C84" s="63" t="s">
        <v>87</v>
      </c>
      <c r="D84" s="63"/>
      <c r="E84" s="63" t="s">
        <v>79</v>
      </c>
      <c r="F84" s="63">
        <v>0</v>
      </c>
      <c r="G84" s="63">
        <v>0</v>
      </c>
      <c r="H84" s="63">
        <v>0</v>
      </c>
      <c r="I84" s="63">
        <v>0</v>
      </c>
      <c r="J84" s="63">
        <v>2210526</v>
      </c>
      <c r="K84" s="63">
        <f t="shared" si="31"/>
        <v>2210526</v>
      </c>
      <c r="L84" s="64">
        <v>0</v>
      </c>
      <c r="M84" s="64">
        <v>0</v>
      </c>
      <c r="N84" s="64">
        <v>0</v>
      </c>
      <c r="O84" s="64">
        <v>0</v>
      </c>
      <c r="P84" s="64">
        <v>100807.52</v>
      </c>
      <c r="Q84" s="64">
        <f t="shared" si="32"/>
        <v>100807.52</v>
      </c>
      <c r="R84" s="64">
        <f t="shared" si="33"/>
        <v>0</v>
      </c>
      <c r="S84" s="64">
        <f t="shared" si="33"/>
        <v>0</v>
      </c>
      <c r="T84" s="64">
        <f t="shared" si="33"/>
        <v>0</v>
      </c>
      <c r="U84" s="64">
        <f t="shared" si="33"/>
        <v>0</v>
      </c>
      <c r="V84" s="64">
        <f t="shared" si="33"/>
        <v>2109718.48</v>
      </c>
      <c r="W84" s="64">
        <f t="shared" si="34"/>
        <v>2109718.48</v>
      </c>
      <c r="X84" s="63">
        <v>877616100</v>
      </c>
      <c r="Y84" s="63">
        <v>0</v>
      </c>
      <c r="Z84" s="63">
        <v>0</v>
      </c>
      <c r="AA84" s="63">
        <v>0</v>
      </c>
      <c r="AB84" s="63">
        <f t="shared" si="35"/>
        <v>877616100</v>
      </c>
      <c r="AC84" s="65">
        <v>3.8149E-3</v>
      </c>
      <c r="AD84" s="65">
        <v>0</v>
      </c>
      <c r="AE84" s="65">
        <v>0</v>
      </c>
      <c r="AF84" s="65">
        <v>0</v>
      </c>
      <c r="AG84" s="65">
        <v>2.4039E-3</v>
      </c>
      <c r="AH84" s="65">
        <f t="shared" si="36"/>
        <v>6.2188E-3</v>
      </c>
      <c r="AI84" s="64">
        <f t="shared" si="37"/>
        <v>3348017.6598899998</v>
      </c>
      <c r="AJ84" s="64">
        <f t="shared" si="38"/>
        <v>0</v>
      </c>
      <c r="AK84" s="64">
        <f t="shared" si="39"/>
        <v>0</v>
      </c>
      <c r="AL84" s="64">
        <f t="shared" si="40"/>
        <v>0</v>
      </c>
      <c r="AM84" s="64">
        <f t="shared" si="41"/>
        <v>2109701.3427900001</v>
      </c>
      <c r="AN84" s="64">
        <f t="shared" si="42"/>
        <v>5457719.0026799999</v>
      </c>
      <c r="AO84" s="64">
        <f t="shared" si="43"/>
        <v>0</v>
      </c>
      <c r="AP84" s="64">
        <f t="shared" si="43"/>
        <v>0</v>
      </c>
      <c r="AQ84" s="64">
        <f t="shared" si="43"/>
        <v>0</v>
      </c>
      <c r="AR84" s="64">
        <f t="shared" si="43"/>
        <v>0</v>
      </c>
      <c r="AS84" s="64">
        <f t="shared" si="43"/>
        <v>17.137209999840707</v>
      </c>
      <c r="AT84" s="64">
        <f t="shared" si="44"/>
        <v>17.137209999840707</v>
      </c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4">
        <v>0</v>
      </c>
      <c r="BJ84" s="64">
        <v>0</v>
      </c>
      <c r="BK84" s="64">
        <v>0</v>
      </c>
      <c r="BL84" s="64">
        <v>0</v>
      </c>
      <c r="BM84" s="64">
        <v>0</v>
      </c>
      <c r="BN84" s="64">
        <f t="shared" si="45"/>
        <v>0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f t="shared" si="46"/>
        <v>0</v>
      </c>
      <c r="BU84" s="64">
        <f t="shared" si="47"/>
        <v>3348017.6598899998</v>
      </c>
      <c r="BV84" s="64">
        <f t="shared" si="47"/>
        <v>0</v>
      </c>
      <c r="BW84" s="64">
        <f t="shared" si="47"/>
        <v>0</v>
      </c>
      <c r="BX84" s="64">
        <f t="shared" si="47"/>
        <v>0</v>
      </c>
      <c r="BY84" s="64">
        <f t="shared" si="47"/>
        <v>2109701.3427900001</v>
      </c>
      <c r="BZ84" s="64">
        <f t="shared" si="48"/>
        <v>5457719.0026799999</v>
      </c>
      <c r="CA84" s="64">
        <v>3348017.76</v>
      </c>
      <c r="CB84" s="64">
        <v>0</v>
      </c>
      <c r="CC84" s="64">
        <v>0</v>
      </c>
      <c r="CD84" s="64">
        <v>0</v>
      </c>
      <c r="CE84" s="64">
        <v>2109701.2999999998</v>
      </c>
      <c r="CF84" s="64">
        <f t="shared" si="49"/>
        <v>5457719.0599999996</v>
      </c>
      <c r="CG84" s="64">
        <f t="shared" si="50"/>
        <v>0.10010999999940395</v>
      </c>
      <c r="CH84" s="64">
        <f t="shared" si="50"/>
        <v>0</v>
      </c>
      <c r="CI84" s="64">
        <f t="shared" si="50"/>
        <v>0</v>
      </c>
      <c r="CJ84" s="64">
        <f t="shared" si="50"/>
        <v>0</v>
      </c>
      <c r="CK84" s="64">
        <f t="shared" si="50"/>
        <v>-4.2790000326931477E-2</v>
      </c>
      <c r="CL84" s="64">
        <f t="shared" si="51"/>
        <v>5.7319999672472477E-2</v>
      </c>
      <c r="CM84" s="64">
        <v>0</v>
      </c>
      <c r="CN84" s="64">
        <v>0</v>
      </c>
      <c r="CO84" s="64">
        <v>0</v>
      </c>
      <c r="CP84" s="64">
        <v>0</v>
      </c>
      <c r="CQ84" s="64">
        <f t="shared" si="52"/>
        <v>0</v>
      </c>
      <c r="CR84" s="64">
        <v>3348017.76</v>
      </c>
      <c r="CS84" s="64">
        <v>0</v>
      </c>
      <c r="CT84" s="64">
        <v>0</v>
      </c>
      <c r="CU84" s="64">
        <v>0</v>
      </c>
      <c r="CV84" s="64">
        <v>2109701.2999999998</v>
      </c>
      <c r="CW84" s="64">
        <f t="shared" si="53"/>
        <v>5457719.0599999996</v>
      </c>
      <c r="CX84" s="64">
        <v>0</v>
      </c>
      <c r="CY84" s="64">
        <v>0</v>
      </c>
      <c r="CZ84" s="64">
        <v>0</v>
      </c>
      <c r="DA84" s="64">
        <v>0</v>
      </c>
      <c r="DB84" s="66"/>
      <c r="DC84" s="64">
        <v>0</v>
      </c>
      <c r="DD84" s="64">
        <v>0</v>
      </c>
      <c r="DE84" s="64">
        <v>0</v>
      </c>
      <c r="DF84" s="64">
        <v>0</v>
      </c>
      <c r="DG84" s="64">
        <f t="shared" si="54"/>
        <v>0</v>
      </c>
      <c r="DH84" s="64">
        <f t="shared" si="55"/>
        <v>5457719.0599999996</v>
      </c>
      <c r="DI84" s="67">
        <v>2.0968809850000002E-3</v>
      </c>
    </row>
    <row r="85" spans="1:113" ht="19.5" customHeight="1" x14ac:dyDescent="0.35">
      <c r="A85" s="63">
        <v>260356000</v>
      </c>
      <c r="B85" s="63" t="s">
        <v>151</v>
      </c>
      <c r="C85" s="63" t="s">
        <v>87</v>
      </c>
      <c r="D85" s="63" t="s">
        <v>79</v>
      </c>
      <c r="E85" s="63"/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3">
        <f t="shared" si="31"/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f t="shared" si="32"/>
        <v>0</v>
      </c>
      <c r="R85" s="64">
        <f t="shared" si="33"/>
        <v>0</v>
      </c>
      <c r="S85" s="64">
        <f t="shared" si="33"/>
        <v>0</v>
      </c>
      <c r="T85" s="64">
        <f t="shared" si="33"/>
        <v>0</v>
      </c>
      <c r="U85" s="64">
        <f t="shared" si="33"/>
        <v>0</v>
      </c>
      <c r="V85" s="64">
        <f t="shared" si="33"/>
        <v>0</v>
      </c>
      <c r="W85" s="64">
        <f t="shared" si="34"/>
        <v>0</v>
      </c>
      <c r="X85" s="63">
        <v>877616100</v>
      </c>
      <c r="Y85" s="63">
        <v>0</v>
      </c>
      <c r="Z85" s="63">
        <v>0</v>
      </c>
      <c r="AA85" s="63">
        <v>0</v>
      </c>
      <c r="AB85" s="63">
        <f t="shared" si="35"/>
        <v>877616100</v>
      </c>
      <c r="AC85" s="65">
        <v>0</v>
      </c>
      <c r="AD85" s="65">
        <v>1.67E-3</v>
      </c>
      <c r="AE85" s="65">
        <v>0</v>
      </c>
      <c r="AF85" s="65">
        <v>0</v>
      </c>
      <c r="AG85" s="65">
        <v>0</v>
      </c>
      <c r="AH85" s="65">
        <f t="shared" si="36"/>
        <v>1.67E-3</v>
      </c>
      <c r="AI85" s="64">
        <f t="shared" si="37"/>
        <v>0</v>
      </c>
      <c r="AJ85" s="64">
        <f t="shared" si="38"/>
        <v>1465618.8870000001</v>
      </c>
      <c r="AK85" s="64">
        <f t="shared" si="39"/>
        <v>0</v>
      </c>
      <c r="AL85" s="64">
        <f t="shared" si="40"/>
        <v>0</v>
      </c>
      <c r="AM85" s="64">
        <f t="shared" si="41"/>
        <v>0</v>
      </c>
      <c r="AN85" s="64">
        <f t="shared" si="42"/>
        <v>1465618.8870000001</v>
      </c>
      <c r="AO85" s="64">
        <f t="shared" si="43"/>
        <v>0</v>
      </c>
      <c r="AP85" s="64">
        <f t="shared" si="43"/>
        <v>0</v>
      </c>
      <c r="AQ85" s="64">
        <f t="shared" si="43"/>
        <v>0</v>
      </c>
      <c r="AR85" s="64">
        <f t="shared" si="43"/>
        <v>0</v>
      </c>
      <c r="AS85" s="64">
        <f t="shared" si="43"/>
        <v>0</v>
      </c>
      <c r="AT85" s="64">
        <f t="shared" si="44"/>
        <v>0</v>
      </c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4">
        <v>0</v>
      </c>
      <c r="BJ85" s="64">
        <v>0</v>
      </c>
      <c r="BK85" s="64">
        <v>0</v>
      </c>
      <c r="BL85" s="64">
        <v>0</v>
      </c>
      <c r="BM85" s="64">
        <v>0</v>
      </c>
      <c r="BN85" s="64">
        <f t="shared" si="45"/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f t="shared" si="46"/>
        <v>0</v>
      </c>
      <c r="BU85" s="64">
        <f t="shared" si="47"/>
        <v>0</v>
      </c>
      <c r="BV85" s="64">
        <f t="shared" si="47"/>
        <v>1465618.8870000001</v>
      </c>
      <c r="BW85" s="64">
        <f t="shared" si="47"/>
        <v>0</v>
      </c>
      <c r="BX85" s="64">
        <f t="shared" si="47"/>
        <v>0</v>
      </c>
      <c r="BY85" s="64">
        <f t="shared" si="47"/>
        <v>0</v>
      </c>
      <c r="BZ85" s="64">
        <f t="shared" si="48"/>
        <v>1465618.8870000001</v>
      </c>
      <c r="CA85" s="64">
        <v>0</v>
      </c>
      <c r="CB85" s="64">
        <v>1465618.91</v>
      </c>
      <c r="CC85" s="64">
        <v>0</v>
      </c>
      <c r="CD85" s="64">
        <v>0</v>
      </c>
      <c r="CE85" s="64">
        <v>0</v>
      </c>
      <c r="CF85" s="64">
        <f t="shared" si="49"/>
        <v>1465618.91</v>
      </c>
      <c r="CG85" s="64">
        <f t="shared" si="50"/>
        <v>0</v>
      </c>
      <c r="CH85" s="64">
        <f t="shared" si="50"/>
        <v>2.299999981187284E-2</v>
      </c>
      <c r="CI85" s="64">
        <f t="shared" si="50"/>
        <v>0</v>
      </c>
      <c r="CJ85" s="64">
        <f t="shared" si="50"/>
        <v>0</v>
      </c>
      <c r="CK85" s="64">
        <f t="shared" si="50"/>
        <v>0</v>
      </c>
      <c r="CL85" s="64">
        <f t="shared" si="51"/>
        <v>2.299999981187284E-2</v>
      </c>
      <c r="CM85" s="64">
        <v>0</v>
      </c>
      <c r="CN85" s="64">
        <v>-137573.06</v>
      </c>
      <c r="CO85" s="64">
        <v>0</v>
      </c>
      <c r="CP85" s="64">
        <v>0</v>
      </c>
      <c r="CQ85" s="64">
        <f t="shared" si="52"/>
        <v>-137573.06</v>
      </c>
      <c r="CR85" s="64">
        <v>0</v>
      </c>
      <c r="CS85" s="64">
        <v>1328045.8500000001</v>
      </c>
      <c r="CT85" s="64">
        <v>0</v>
      </c>
      <c r="CU85" s="64">
        <v>0</v>
      </c>
      <c r="CV85" s="64">
        <v>0</v>
      </c>
      <c r="CW85" s="64">
        <f t="shared" si="53"/>
        <v>1328045.8500000001</v>
      </c>
      <c r="CX85" s="64">
        <v>0</v>
      </c>
      <c r="CY85" s="64">
        <v>0</v>
      </c>
      <c r="CZ85" s="64">
        <v>0</v>
      </c>
      <c r="DA85" s="64">
        <v>0</v>
      </c>
      <c r="DB85" s="66"/>
      <c r="DC85" s="64">
        <v>0</v>
      </c>
      <c r="DD85" s="64">
        <v>0</v>
      </c>
      <c r="DE85" s="64">
        <v>0</v>
      </c>
      <c r="DF85" s="64">
        <v>0</v>
      </c>
      <c r="DG85" s="64">
        <f t="shared" si="54"/>
        <v>0</v>
      </c>
      <c r="DH85" s="64">
        <f t="shared" si="55"/>
        <v>1328045.8500000001</v>
      </c>
      <c r="DI85" s="67">
        <v>5.1024137700000005E-4</v>
      </c>
    </row>
    <row r="86" spans="1:113" ht="19.5" customHeight="1" x14ac:dyDescent="0.35">
      <c r="A86" s="63">
        <v>260357000</v>
      </c>
      <c r="B86" s="63" t="s">
        <v>152</v>
      </c>
      <c r="C86" s="63" t="s">
        <v>87</v>
      </c>
      <c r="D86" s="63"/>
      <c r="E86" s="63"/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f t="shared" si="31"/>
        <v>0</v>
      </c>
      <c r="L86" s="64">
        <v>0</v>
      </c>
      <c r="M86" s="64">
        <v>0</v>
      </c>
      <c r="N86" s="64">
        <v>0</v>
      </c>
      <c r="O86" s="64">
        <v>0</v>
      </c>
      <c r="P86" s="64">
        <v>0</v>
      </c>
      <c r="Q86" s="64">
        <f t="shared" si="32"/>
        <v>0</v>
      </c>
      <c r="R86" s="64">
        <f t="shared" si="33"/>
        <v>0</v>
      </c>
      <c r="S86" s="64">
        <f t="shared" si="33"/>
        <v>0</v>
      </c>
      <c r="T86" s="64">
        <f t="shared" si="33"/>
        <v>0</v>
      </c>
      <c r="U86" s="64">
        <f t="shared" si="33"/>
        <v>0</v>
      </c>
      <c r="V86" s="64">
        <f t="shared" si="33"/>
        <v>0</v>
      </c>
      <c r="W86" s="64">
        <f t="shared" si="34"/>
        <v>0</v>
      </c>
      <c r="X86" s="63">
        <v>7601361860</v>
      </c>
      <c r="Y86" s="63">
        <v>1418480</v>
      </c>
      <c r="Z86" s="63">
        <v>0</v>
      </c>
      <c r="AA86" s="63">
        <v>25307981</v>
      </c>
      <c r="AB86" s="63">
        <f t="shared" si="35"/>
        <v>7577472359</v>
      </c>
      <c r="AC86" s="65">
        <v>4.5268000000000001E-3</v>
      </c>
      <c r="AD86" s="65">
        <v>0</v>
      </c>
      <c r="AE86" s="65">
        <v>0</v>
      </c>
      <c r="AF86" s="65">
        <v>0</v>
      </c>
      <c r="AG86" s="65">
        <v>0</v>
      </c>
      <c r="AH86" s="65">
        <f t="shared" si="36"/>
        <v>4.5268000000000001E-3</v>
      </c>
      <c r="AI86" s="64">
        <f t="shared" si="37"/>
        <v>34301701.874721199</v>
      </c>
      <c r="AJ86" s="64">
        <f t="shared" si="38"/>
        <v>0</v>
      </c>
      <c r="AK86" s="64">
        <f t="shared" si="39"/>
        <v>0</v>
      </c>
      <c r="AL86" s="64">
        <f t="shared" si="40"/>
        <v>0</v>
      </c>
      <c r="AM86" s="64">
        <f t="shared" si="41"/>
        <v>0</v>
      </c>
      <c r="AN86" s="64">
        <f t="shared" si="42"/>
        <v>34301701.874721199</v>
      </c>
      <c r="AO86" s="64">
        <f t="shared" si="43"/>
        <v>0</v>
      </c>
      <c r="AP86" s="64">
        <f t="shared" si="43"/>
        <v>0</v>
      </c>
      <c r="AQ86" s="64">
        <f t="shared" si="43"/>
        <v>0</v>
      </c>
      <c r="AR86" s="64">
        <f t="shared" si="43"/>
        <v>0</v>
      </c>
      <c r="AS86" s="64">
        <f t="shared" si="43"/>
        <v>0</v>
      </c>
      <c r="AT86" s="64">
        <f t="shared" si="44"/>
        <v>0</v>
      </c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4">
        <v>1248.27</v>
      </c>
      <c r="BJ86" s="64">
        <v>0</v>
      </c>
      <c r="BK86" s="64">
        <v>0</v>
      </c>
      <c r="BL86" s="64">
        <v>0</v>
      </c>
      <c r="BM86" s="64">
        <v>0</v>
      </c>
      <c r="BN86" s="64">
        <f t="shared" si="45"/>
        <v>1248.27</v>
      </c>
      <c r="BO86" s="64">
        <v>0</v>
      </c>
      <c r="BP86" s="64">
        <v>0</v>
      </c>
      <c r="BQ86" s="64">
        <v>0</v>
      </c>
      <c r="BR86" s="64">
        <v>0</v>
      </c>
      <c r="BS86" s="64">
        <v>0</v>
      </c>
      <c r="BT86" s="64">
        <f t="shared" si="46"/>
        <v>0</v>
      </c>
      <c r="BU86" s="64">
        <f t="shared" si="47"/>
        <v>34302950.144721203</v>
      </c>
      <c r="BV86" s="64">
        <f t="shared" si="47"/>
        <v>0</v>
      </c>
      <c r="BW86" s="64">
        <f t="shared" si="47"/>
        <v>0</v>
      </c>
      <c r="BX86" s="64">
        <f t="shared" si="47"/>
        <v>0</v>
      </c>
      <c r="BY86" s="64">
        <f t="shared" si="47"/>
        <v>0</v>
      </c>
      <c r="BZ86" s="64">
        <f t="shared" si="48"/>
        <v>34302950.144721203</v>
      </c>
      <c r="CA86" s="64">
        <v>34302950.270000003</v>
      </c>
      <c r="CB86" s="64">
        <v>0</v>
      </c>
      <c r="CC86" s="64">
        <v>0</v>
      </c>
      <c r="CD86" s="64">
        <v>0</v>
      </c>
      <c r="CE86" s="64">
        <v>0</v>
      </c>
      <c r="CF86" s="64">
        <f t="shared" si="49"/>
        <v>34302950.270000003</v>
      </c>
      <c r="CG86" s="64">
        <f t="shared" si="50"/>
        <v>0.12527880072593689</v>
      </c>
      <c r="CH86" s="64">
        <f t="shared" si="50"/>
        <v>0</v>
      </c>
      <c r="CI86" s="64">
        <f t="shared" si="50"/>
        <v>0</v>
      </c>
      <c r="CJ86" s="64">
        <f t="shared" si="50"/>
        <v>0</v>
      </c>
      <c r="CK86" s="64">
        <f t="shared" si="50"/>
        <v>0</v>
      </c>
      <c r="CL86" s="64">
        <f t="shared" si="51"/>
        <v>0.12527880072593689</v>
      </c>
      <c r="CM86" s="64">
        <v>-241484.42</v>
      </c>
      <c r="CN86" s="64">
        <v>0</v>
      </c>
      <c r="CO86" s="64">
        <v>0</v>
      </c>
      <c r="CP86" s="64">
        <v>0</v>
      </c>
      <c r="CQ86" s="64">
        <f t="shared" si="52"/>
        <v>-241484.42</v>
      </c>
      <c r="CR86" s="64">
        <v>34061465.850000001</v>
      </c>
      <c r="CS86" s="64">
        <v>0</v>
      </c>
      <c r="CT86" s="64">
        <v>0</v>
      </c>
      <c r="CU86" s="64">
        <v>0</v>
      </c>
      <c r="CV86" s="64">
        <v>0</v>
      </c>
      <c r="CW86" s="64">
        <f t="shared" si="53"/>
        <v>34061465.850000001</v>
      </c>
      <c r="CX86" s="64">
        <v>0</v>
      </c>
      <c r="CY86" s="64">
        <v>0</v>
      </c>
      <c r="CZ86" s="64">
        <v>0</v>
      </c>
      <c r="DA86" s="64">
        <v>13571.13</v>
      </c>
      <c r="DB86" s="66"/>
      <c r="DC86" s="64">
        <v>0</v>
      </c>
      <c r="DD86" s="64">
        <v>383332.13</v>
      </c>
      <c r="DE86" s="64">
        <v>0</v>
      </c>
      <c r="DF86" s="64">
        <v>5050.67</v>
      </c>
      <c r="DG86" s="64">
        <f t="shared" si="54"/>
        <v>401953.93</v>
      </c>
      <c r="DH86" s="64">
        <f t="shared" si="55"/>
        <v>34463419.780000001</v>
      </c>
      <c r="DI86" s="67">
        <v>1.3241005776999999E-2</v>
      </c>
    </row>
    <row r="87" spans="1:113" ht="19.5" customHeight="1" x14ac:dyDescent="0.35">
      <c r="A87" s="63">
        <v>260357000</v>
      </c>
      <c r="B87" s="63" t="s">
        <v>153</v>
      </c>
      <c r="C87" s="63" t="s">
        <v>87</v>
      </c>
      <c r="D87" s="63"/>
      <c r="E87" s="63" t="s">
        <v>79</v>
      </c>
      <c r="F87" s="63">
        <v>0</v>
      </c>
      <c r="G87" s="63">
        <v>0</v>
      </c>
      <c r="H87" s="63">
        <v>0</v>
      </c>
      <c r="I87" s="63">
        <v>0</v>
      </c>
      <c r="J87" s="63">
        <v>24297818</v>
      </c>
      <c r="K87" s="63">
        <f t="shared" si="31"/>
        <v>24297818</v>
      </c>
      <c r="L87" s="64">
        <v>0</v>
      </c>
      <c r="M87" s="64">
        <v>0</v>
      </c>
      <c r="N87" s="64">
        <v>0</v>
      </c>
      <c r="O87" s="64">
        <v>0</v>
      </c>
      <c r="P87" s="64">
        <v>3999343.83</v>
      </c>
      <c r="Q87" s="64">
        <f t="shared" si="32"/>
        <v>3999343.83</v>
      </c>
      <c r="R87" s="64">
        <f t="shared" si="33"/>
        <v>0</v>
      </c>
      <c r="S87" s="64">
        <f t="shared" si="33"/>
        <v>0</v>
      </c>
      <c r="T87" s="64">
        <f t="shared" si="33"/>
        <v>0</v>
      </c>
      <c r="U87" s="64">
        <f t="shared" si="33"/>
        <v>0</v>
      </c>
      <c r="V87" s="64">
        <f t="shared" si="33"/>
        <v>20298474.170000002</v>
      </c>
      <c r="W87" s="64">
        <f t="shared" si="34"/>
        <v>20298474.170000002</v>
      </c>
      <c r="X87" s="63">
        <v>7601361860</v>
      </c>
      <c r="Y87" s="63">
        <v>1418480</v>
      </c>
      <c r="Z87" s="63">
        <v>0</v>
      </c>
      <c r="AA87" s="63">
        <v>0</v>
      </c>
      <c r="AB87" s="63">
        <f t="shared" si="35"/>
        <v>7602780340</v>
      </c>
      <c r="AC87" s="65">
        <v>0</v>
      </c>
      <c r="AD87" s="65">
        <v>0</v>
      </c>
      <c r="AE87" s="65">
        <v>0</v>
      </c>
      <c r="AF87" s="65">
        <v>0</v>
      </c>
      <c r="AG87" s="65">
        <v>2.6698E-3</v>
      </c>
      <c r="AH87" s="65">
        <f t="shared" si="36"/>
        <v>2.6698E-3</v>
      </c>
      <c r="AI87" s="64">
        <f t="shared" si="37"/>
        <v>0</v>
      </c>
      <c r="AJ87" s="64">
        <f t="shared" si="38"/>
        <v>0</v>
      </c>
      <c r="AK87" s="64">
        <f t="shared" si="39"/>
        <v>0</v>
      </c>
      <c r="AL87" s="64">
        <f t="shared" si="40"/>
        <v>0</v>
      </c>
      <c r="AM87" s="64">
        <f t="shared" si="41"/>
        <v>20297902.951731998</v>
      </c>
      <c r="AN87" s="64">
        <f t="shared" si="42"/>
        <v>20297902.951731998</v>
      </c>
      <c r="AO87" s="64">
        <f t="shared" si="43"/>
        <v>0</v>
      </c>
      <c r="AP87" s="64">
        <f t="shared" si="43"/>
        <v>0</v>
      </c>
      <c r="AQ87" s="64">
        <f t="shared" si="43"/>
        <v>0</v>
      </c>
      <c r="AR87" s="64">
        <f t="shared" si="43"/>
        <v>0</v>
      </c>
      <c r="AS87" s="64">
        <f t="shared" si="43"/>
        <v>571.21826800331473</v>
      </c>
      <c r="AT87" s="64">
        <f t="shared" si="44"/>
        <v>571.21826800331473</v>
      </c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4">
        <v>0</v>
      </c>
      <c r="BJ87" s="64">
        <v>0</v>
      </c>
      <c r="BK87" s="64">
        <v>0</v>
      </c>
      <c r="BL87" s="64">
        <v>0</v>
      </c>
      <c r="BM87" s="64">
        <v>0</v>
      </c>
      <c r="BN87" s="64">
        <f t="shared" si="45"/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0</v>
      </c>
      <c r="BT87" s="64">
        <f t="shared" si="46"/>
        <v>0</v>
      </c>
      <c r="BU87" s="64">
        <f t="shared" si="47"/>
        <v>0</v>
      </c>
      <c r="BV87" s="64">
        <f t="shared" si="47"/>
        <v>0</v>
      </c>
      <c r="BW87" s="64">
        <f t="shared" si="47"/>
        <v>0</v>
      </c>
      <c r="BX87" s="64">
        <f t="shared" si="47"/>
        <v>0</v>
      </c>
      <c r="BY87" s="64">
        <f t="shared" si="47"/>
        <v>20297902.951731998</v>
      </c>
      <c r="BZ87" s="64">
        <f t="shared" si="48"/>
        <v>20297902.951731998</v>
      </c>
      <c r="CA87" s="64">
        <v>0</v>
      </c>
      <c r="CB87" s="64">
        <v>0</v>
      </c>
      <c r="CC87" s="64">
        <v>0</v>
      </c>
      <c r="CD87" s="64">
        <v>0</v>
      </c>
      <c r="CE87" s="64">
        <v>20297902.300000001</v>
      </c>
      <c r="CF87" s="64">
        <f t="shared" si="49"/>
        <v>20297902.300000001</v>
      </c>
      <c r="CG87" s="64">
        <f t="shared" si="50"/>
        <v>0</v>
      </c>
      <c r="CH87" s="64">
        <f t="shared" si="50"/>
        <v>0</v>
      </c>
      <c r="CI87" s="64">
        <f t="shared" si="50"/>
        <v>0</v>
      </c>
      <c r="CJ87" s="64">
        <f t="shared" si="50"/>
        <v>0</v>
      </c>
      <c r="CK87" s="64">
        <f t="shared" si="50"/>
        <v>-0.65173199772834778</v>
      </c>
      <c r="CL87" s="64">
        <f t="shared" si="51"/>
        <v>-0.65173199772834778</v>
      </c>
      <c r="CM87" s="64">
        <v>0</v>
      </c>
      <c r="CN87" s="64">
        <v>0</v>
      </c>
      <c r="CO87" s="64">
        <v>0</v>
      </c>
      <c r="CP87" s="64">
        <v>0</v>
      </c>
      <c r="CQ87" s="64">
        <f t="shared" si="52"/>
        <v>0</v>
      </c>
      <c r="CR87" s="64">
        <v>0</v>
      </c>
      <c r="CS87" s="64">
        <v>0</v>
      </c>
      <c r="CT87" s="64">
        <v>0</v>
      </c>
      <c r="CU87" s="64">
        <v>0</v>
      </c>
      <c r="CV87" s="64">
        <v>20297902.300000001</v>
      </c>
      <c r="CW87" s="64">
        <f t="shared" si="53"/>
        <v>20297902.300000001</v>
      </c>
      <c r="CX87" s="64">
        <v>0</v>
      </c>
      <c r="CY87" s="64">
        <v>0</v>
      </c>
      <c r="CZ87" s="64">
        <v>0</v>
      </c>
      <c r="DA87" s="64">
        <v>8017.18</v>
      </c>
      <c r="DB87" s="66"/>
      <c r="DC87" s="64">
        <v>0</v>
      </c>
      <c r="DD87" s="64">
        <v>226887.2</v>
      </c>
      <c r="DE87" s="64">
        <v>0</v>
      </c>
      <c r="DF87" s="64">
        <v>2988.15</v>
      </c>
      <c r="DG87" s="64">
        <f t="shared" si="54"/>
        <v>237892.53</v>
      </c>
      <c r="DH87" s="64">
        <f t="shared" si="55"/>
        <v>20535794.830000002</v>
      </c>
      <c r="DI87" s="67">
        <v>7.8899476520000004E-3</v>
      </c>
    </row>
    <row r="88" spans="1:113" ht="19.5" customHeight="1" x14ac:dyDescent="0.35">
      <c r="A88" s="63">
        <v>260416000</v>
      </c>
      <c r="B88" s="63" t="s">
        <v>154</v>
      </c>
      <c r="C88" s="63" t="s">
        <v>101</v>
      </c>
      <c r="D88" s="63"/>
      <c r="E88" s="63"/>
      <c r="F88" s="63">
        <v>0</v>
      </c>
      <c r="G88" s="63">
        <v>0</v>
      </c>
      <c r="H88" s="63">
        <v>0</v>
      </c>
      <c r="I88" s="63">
        <v>0</v>
      </c>
      <c r="J88" s="63">
        <v>0</v>
      </c>
      <c r="K88" s="63">
        <f t="shared" si="31"/>
        <v>0</v>
      </c>
      <c r="L88" s="64">
        <v>0</v>
      </c>
      <c r="M88" s="64">
        <v>0</v>
      </c>
      <c r="N88" s="64">
        <v>0</v>
      </c>
      <c r="O88" s="64">
        <v>0</v>
      </c>
      <c r="P88" s="64">
        <v>0</v>
      </c>
      <c r="Q88" s="64">
        <f t="shared" si="32"/>
        <v>0</v>
      </c>
      <c r="R88" s="64">
        <f t="shared" si="33"/>
        <v>0</v>
      </c>
      <c r="S88" s="64">
        <f t="shared" si="33"/>
        <v>0</v>
      </c>
      <c r="T88" s="64">
        <f t="shared" si="33"/>
        <v>0</v>
      </c>
      <c r="U88" s="64">
        <f t="shared" si="33"/>
        <v>0</v>
      </c>
      <c r="V88" s="64">
        <f t="shared" si="33"/>
        <v>0</v>
      </c>
      <c r="W88" s="64">
        <f t="shared" si="34"/>
        <v>0</v>
      </c>
      <c r="X88" s="63">
        <v>136901810</v>
      </c>
      <c r="Y88" s="63">
        <v>0</v>
      </c>
      <c r="Z88" s="63">
        <v>0</v>
      </c>
      <c r="AA88" s="63">
        <v>0</v>
      </c>
      <c r="AB88" s="63">
        <f t="shared" si="35"/>
        <v>136901810</v>
      </c>
      <c r="AC88" s="65">
        <v>4.6930000000000001E-3</v>
      </c>
      <c r="AD88" s="65">
        <v>0</v>
      </c>
      <c r="AE88" s="65">
        <v>0</v>
      </c>
      <c r="AF88" s="65">
        <v>0</v>
      </c>
      <c r="AG88" s="65">
        <v>0</v>
      </c>
      <c r="AH88" s="65">
        <f t="shared" si="36"/>
        <v>4.6930000000000001E-3</v>
      </c>
      <c r="AI88" s="64">
        <f t="shared" si="37"/>
        <v>642480.19432999997</v>
      </c>
      <c r="AJ88" s="64">
        <f t="shared" si="38"/>
        <v>0</v>
      </c>
      <c r="AK88" s="64">
        <f t="shared" si="39"/>
        <v>0</v>
      </c>
      <c r="AL88" s="64">
        <f t="shared" si="40"/>
        <v>0</v>
      </c>
      <c r="AM88" s="64">
        <f t="shared" si="41"/>
        <v>0</v>
      </c>
      <c r="AN88" s="64">
        <f t="shared" si="42"/>
        <v>642480.19432999997</v>
      </c>
      <c r="AO88" s="64">
        <f t="shared" si="43"/>
        <v>0</v>
      </c>
      <c r="AP88" s="64">
        <f t="shared" si="43"/>
        <v>0</v>
      </c>
      <c r="AQ88" s="64">
        <f t="shared" si="43"/>
        <v>0</v>
      </c>
      <c r="AR88" s="64">
        <f t="shared" si="43"/>
        <v>0</v>
      </c>
      <c r="AS88" s="64">
        <f t="shared" si="43"/>
        <v>0</v>
      </c>
      <c r="AT88" s="64">
        <f t="shared" si="44"/>
        <v>0</v>
      </c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4">
        <v>0</v>
      </c>
      <c r="BJ88" s="64">
        <v>0</v>
      </c>
      <c r="BK88" s="64">
        <v>0</v>
      </c>
      <c r="BL88" s="64">
        <v>0</v>
      </c>
      <c r="BM88" s="64">
        <v>0</v>
      </c>
      <c r="BN88" s="64">
        <f t="shared" si="45"/>
        <v>0</v>
      </c>
      <c r="BO88" s="64">
        <v>0</v>
      </c>
      <c r="BP88" s="64">
        <v>0</v>
      </c>
      <c r="BQ88" s="64">
        <v>0</v>
      </c>
      <c r="BR88" s="64">
        <v>0</v>
      </c>
      <c r="BS88" s="64">
        <v>0</v>
      </c>
      <c r="BT88" s="64">
        <f t="shared" si="46"/>
        <v>0</v>
      </c>
      <c r="BU88" s="64">
        <f t="shared" si="47"/>
        <v>642480.19432999997</v>
      </c>
      <c r="BV88" s="64">
        <f t="shared" si="47"/>
        <v>0</v>
      </c>
      <c r="BW88" s="64">
        <f t="shared" si="47"/>
        <v>0</v>
      </c>
      <c r="BX88" s="64">
        <f t="shared" si="47"/>
        <v>0</v>
      </c>
      <c r="BY88" s="64">
        <f t="shared" si="47"/>
        <v>0</v>
      </c>
      <c r="BZ88" s="64">
        <f t="shared" si="48"/>
        <v>642480.19432999997</v>
      </c>
      <c r="CA88" s="64">
        <v>642480.19999999995</v>
      </c>
      <c r="CB88" s="64">
        <v>0</v>
      </c>
      <c r="CC88" s="64">
        <v>0</v>
      </c>
      <c r="CD88" s="64">
        <v>0</v>
      </c>
      <c r="CE88" s="64">
        <v>0</v>
      </c>
      <c r="CF88" s="64">
        <f t="shared" si="49"/>
        <v>642480.19999999995</v>
      </c>
      <c r="CG88" s="64">
        <f t="shared" si="50"/>
        <v>5.6699999840930104E-3</v>
      </c>
      <c r="CH88" s="64">
        <f t="shared" si="50"/>
        <v>0</v>
      </c>
      <c r="CI88" s="64">
        <f t="shared" si="50"/>
        <v>0</v>
      </c>
      <c r="CJ88" s="64">
        <f t="shared" si="50"/>
        <v>0</v>
      </c>
      <c r="CK88" s="64">
        <f t="shared" si="50"/>
        <v>0</v>
      </c>
      <c r="CL88" s="64">
        <f t="shared" si="51"/>
        <v>5.6699999840930104E-3</v>
      </c>
      <c r="CM88" s="64">
        <v>-1475.87</v>
      </c>
      <c r="CN88" s="64">
        <v>0</v>
      </c>
      <c r="CO88" s="64">
        <v>0</v>
      </c>
      <c r="CP88" s="64">
        <v>0</v>
      </c>
      <c r="CQ88" s="64">
        <f t="shared" si="52"/>
        <v>-1475.87</v>
      </c>
      <c r="CR88" s="64">
        <v>641004.32999999996</v>
      </c>
      <c r="CS88" s="64">
        <v>0</v>
      </c>
      <c r="CT88" s="64">
        <v>0</v>
      </c>
      <c r="CU88" s="64">
        <v>0</v>
      </c>
      <c r="CV88" s="64">
        <v>0</v>
      </c>
      <c r="CW88" s="64">
        <f t="shared" si="53"/>
        <v>641004.32999999996</v>
      </c>
      <c r="CX88" s="64">
        <v>0</v>
      </c>
      <c r="CY88" s="64">
        <v>0</v>
      </c>
      <c r="CZ88" s="64">
        <v>0</v>
      </c>
      <c r="DA88" s="64">
        <v>0</v>
      </c>
      <c r="DB88" s="66"/>
      <c r="DC88" s="64">
        <v>0</v>
      </c>
      <c r="DD88" s="64">
        <v>0</v>
      </c>
      <c r="DE88" s="64">
        <v>0</v>
      </c>
      <c r="DF88" s="64">
        <v>0</v>
      </c>
      <c r="DG88" s="64">
        <f t="shared" si="54"/>
        <v>0</v>
      </c>
      <c r="DH88" s="64">
        <f t="shared" si="55"/>
        <v>641004.32999999996</v>
      </c>
      <c r="DI88" s="67">
        <v>2.4627683799999998E-4</v>
      </c>
    </row>
    <row r="89" spans="1:113" ht="19.5" customHeight="1" x14ac:dyDescent="0.35">
      <c r="A89" s="63">
        <v>260416000</v>
      </c>
      <c r="B89" s="63" t="s">
        <v>155</v>
      </c>
      <c r="C89" s="63" t="s">
        <v>101</v>
      </c>
      <c r="D89" s="63" t="s">
        <v>79</v>
      </c>
      <c r="E89" s="63"/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f t="shared" si="31"/>
        <v>0</v>
      </c>
      <c r="L89" s="64">
        <v>0</v>
      </c>
      <c r="M89" s="64">
        <v>0</v>
      </c>
      <c r="N89" s="64">
        <v>0</v>
      </c>
      <c r="O89" s="64">
        <v>0</v>
      </c>
      <c r="P89" s="64">
        <v>0</v>
      </c>
      <c r="Q89" s="64">
        <f t="shared" si="32"/>
        <v>0</v>
      </c>
      <c r="R89" s="64">
        <f t="shared" si="33"/>
        <v>0</v>
      </c>
      <c r="S89" s="64">
        <f t="shared" si="33"/>
        <v>0</v>
      </c>
      <c r="T89" s="64">
        <f t="shared" si="33"/>
        <v>0</v>
      </c>
      <c r="U89" s="64">
        <f t="shared" si="33"/>
        <v>0</v>
      </c>
      <c r="V89" s="64">
        <f t="shared" si="33"/>
        <v>0</v>
      </c>
      <c r="W89" s="64">
        <f t="shared" si="34"/>
        <v>0</v>
      </c>
      <c r="X89" s="63">
        <v>136901810</v>
      </c>
      <c r="Y89" s="63">
        <v>0</v>
      </c>
      <c r="Z89" s="63">
        <v>0</v>
      </c>
      <c r="AA89" s="63">
        <v>0</v>
      </c>
      <c r="AB89" s="63">
        <f t="shared" si="35"/>
        <v>136901810</v>
      </c>
      <c r="AC89" s="65">
        <v>0</v>
      </c>
      <c r="AD89" s="65">
        <v>1.25E-3</v>
      </c>
      <c r="AE89" s="65">
        <v>0</v>
      </c>
      <c r="AF89" s="65">
        <v>0</v>
      </c>
      <c r="AG89" s="65">
        <v>0</v>
      </c>
      <c r="AH89" s="65">
        <f t="shared" si="36"/>
        <v>1.25E-3</v>
      </c>
      <c r="AI89" s="64">
        <f t="shared" si="37"/>
        <v>0</v>
      </c>
      <c r="AJ89" s="64">
        <f t="shared" si="38"/>
        <v>171127.26250000001</v>
      </c>
      <c r="AK89" s="64">
        <f t="shared" si="39"/>
        <v>0</v>
      </c>
      <c r="AL89" s="64">
        <f t="shared" si="40"/>
        <v>0</v>
      </c>
      <c r="AM89" s="64">
        <f t="shared" si="41"/>
        <v>0</v>
      </c>
      <c r="AN89" s="64">
        <f t="shared" si="42"/>
        <v>171127.26250000001</v>
      </c>
      <c r="AO89" s="64">
        <f t="shared" si="43"/>
        <v>0</v>
      </c>
      <c r="AP89" s="64">
        <f t="shared" si="43"/>
        <v>0</v>
      </c>
      <c r="AQ89" s="64">
        <f t="shared" si="43"/>
        <v>0</v>
      </c>
      <c r="AR89" s="64">
        <f t="shared" si="43"/>
        <v>0</v>
      </c>
      <c r="AS89" s="64">
        <f t="shared" si="43"/>
        <v>0</v>
      </c>
      <c r="AT89" s="64">
        <f t="shared" si="44"/>
        <v>0</v>
      </c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4">
        <v>0</v>
      </c>
      <c r="BJ89" s="64">
        <v>0</v>
      </c>
      <c r="BK89" s="64">
        <v>0</v>
      </c>
      <c r="BL89" s="64">
        <v>0</v>
      </c>
      <c r="BM89" s="64">
        <v>0</v>
      </c>
      <c r="BN89" s="64">
        <f t="shared" si="45"/>
        <v>0</v>
      </c>
      <c r="BO89" s="64">
        <v>0</v>
      </c>
      <c r="BP89" s="64">
        <v>0</v>
      </c>
      <c r="BQ89" s="64">
        <v>0</v>
      </c>
      <c r="BR89" s="64">
        <v>0</v>
      </c>
      <c r="BS89" s="64">
        <v>0</v>
      </c>
      <c r="BT89" s="64">
        <f t="shared" si="46"/>
        <v>0</v>
      </c>
      <c r="BU89" s="64">
        <f t="shared" si="47"/>
        <v>0</v>
      </c>
      <c r="BV89" s="64">
        <f t="shared" si="47"/>
        <v>171127.26250000001</v>
      </c>
      <c r="BW89" s="64">
        <f t="shared" si="47"/>
        <v>0</v>
      </c>
      <c r="BX89" s="64">
        <f t="shared" si="47"/>
        <v>0</v>
      </c>
      <c r="BY89" s="64">
        <f t="shared" si="47"/>
        <v>0</v>
      </c>
      <c r="BZ89" s="64">
        <f t="shared" si="48"/>
        <v>171127.26250000001</v>
      </c>
      <c r="CA89" s="64">
        <v>0</v>
      </c>
      <c r="CB89" s="64">
        <v>171127.62</v>
      </c>
      <c r="CC89" s="64">
        <v>0</v>
      </c>
      <c r="CD89" s="64">
        <v>0</v>
      </c>
      <c r="CE89" s="64">
        <v>0</v>
      </c>
      <c r="CF89" s="64">
        <f t="shared" si="49"/>
        <v>171127.62</v>
      </c>
      <c r="CG89" s="64">
        <f t="shared" si="50"/>
        <v>0</v>
      </c>
      <c r="CH89" s="64">
        <f t="shared" si="50"/>
        <v>0.35749999998370185</v>
      </c>
      <c r="CI89" s="64">
        <f t="shared" si="50"/>
        <v>0</v>
      </c>
      <c r="CJ89" s="64">
        <f t="shared" si="50"/>
        <v>0</v>
      </c>
      <c r="CK89" s="64">
        <f t="shared" si="50"/>
        <v>0</v>
      </c>
      <c r="CL89" s="64">
        <f t="shared" si="51"/>
        <v>0.35749999998370185</v>
      </c>
      <c r="CM89" s="64">
        <v>0</v>
      </c>
      <c r="CN89" s="64">
        <v>-18916.41</v>
      </c>
      <c r="CO89" s="64">
        <v>0</v>
      </c>
      <c r="CP89" s="64">
        <v>0</v>
      </c>
      <c r="CQ89" s="64">
        <f t="shared" si="52"/>
        <v>-18916.41</v>
      </c>
      <c r="CR89" s="64">
        <v>0</v>
      </c>
      <c r="CS89" s="64">
        <v>152211.21</v>
      </c>
      <c r="CT89" s="64">
        <v>0</v>
      </c>
      <c r="CU89" s="64">
        <v>0</v>
      </c>
      <c r="CV89" s="64">
        <v>0</v>
      </c>
      <c r="CW89" s="64">
        <f t="shared" si="53"/>
        <v>152211.21</v>
      </c>
      <c r="CX89" s="64">
        <v>0</v>
      </c>
      <c r="CY89" s="64">
        <v>0</v>
      </c>
      <c r="CZ89" s="64">
        <v>0</v>
      </c>
      <c r="DA89" s="64">
        <v>0</v>
      </c>
      <c r="DB89" s="66"/>
      <c r="DC89" s="64">
        <v>0</v>
      </c>
      <c r="DD89" s="64">
        <v>0</v>
      </c>
      <c r="DE89" s="64">
        <v>0</v>
      </c>
      <c r="DF89" s="64">
        <v>0</v>
      </c>
      <c r="DG89" s="64">
        <f t="shared" si="54"/>
        <v>0</v>
      </c>
      <c r="DH89" s="64">
        <f t="shared" si="55"/>
        <v>152211.21</v>
      </c>
      <c r="DI89" s="67">
        <v>5.8480253000000001E-5</v>
      </c>
    </row>
    <row r="90" spans="1:113" ht="19.5" customHeight="1" x14ac:dyDescent="0.35">
      <c r="A90" s="63">
        <v>260416000</v>
      </c>
      <c r="B90" s="63" t="s">
        <v>156</v>
      </c>
      <c r="C90" s="63" t="s">
        <v>101</v>
      </c>
      <c r="D90" s="63"/>
      <c r="E90" s="63" t="s">
        <v>79</v>
      </c>
      <c r="F90" s="63">
        <v>0</v>
      </c>
      <c r="G90" s="63">
        <v>0</v>
      </c>
      <c r="H90" s="63">
        <v>0</v>
      </c>
      <c r="I90" s="63">
        <v>0</v>
      </c>
      <c r="J90" s="63">
        <v>98408452</v>
      </c>
      <c r="K90" s="63">
        <f t="shared" si="31"/>
        <v>98408452</v>
      </c>
      <c r="L90" s="64">
        <v>0</v>
      </c>
      <c r="M90" s="64">
        <v>0</v>
      </c>
      <c r="N90" s="64">
        <v>0</v>
      </c>
      <c r="O90" s="64">
        <v>0</v>
      </c>
      <c r="P90" s="64">
        <v>98089293.129999995</v>
      </c>
      <c r="Q90" s="64">
        <f t="shared" si="32"/>
        <v>98089293.129999995</v>
      </c>
      <c r="R90" s="64">
        <f t="shared" si="33"/>
        <v>0</v>
      </c>
      <c r="S90" s="64">
        <f t="shared" si="33"/>
        <v>0</v>
      </c>
      <c r="T90" s="64">
        <f t="shared" si="33"/>
        <v>0</v>
      </c>
      <c r="U90" s="64">
        <f t="shared" si="33"/>
        <v>0</v>
      </c>
      <c r="V90" s="64">
        <f t="shared" si="33"/>
        <v>319158.87000000477</v>
      </c>
      <c r="W90" s="64">
        <f t="shared" si="34"/>
        <v>319158.87000000477</v>
      </c>
      <c r="X90" s="63">
        <v>136901810</v>
      </c>
      <c r="Y90" s="63">
        <v>0</v>
      </c>
      <c r="Z90" s="63">
        <v>0</v>
      </c>
      <c r="AA90" s="63">
        <v>0</v>
      </c>
      <c r="AB90" s="63">
        <f t="shared" si="35"/>
        <v>136901810</v>
      </c>
      <c r="AC90" s="65">
        <v>0</v>
      </c>
      <c r="AD90" s="65">
        <v>0</v>
      </c>
      <c r="AE90" s="65">
        <v>0</v>
      </c>
      <c r="AF90" s="65">
        <v>0</v>
      </c>
      <c r="AG90" s="65">
        <v>2.3311999999999999E-3</v>
      </c>
      <c r="AH90" s="65">
        <f t="shared" si="36"/>
        <v>2.3311999999999999E-3</v>
      </c>
      <c r="AI90" s="64">
        <f t="shared" si="37"/>
        <v>0</v>
      </c>
      <c r="AJ90" s="64">
        <f t="shared" si="38"/>
        <v>0</v>
      </c>
      <c r="AK90" s="64">
        <f t="shared" si="39"/>
        <v>0</v>
      </c>
      <c r="AL90" s="64">
        <f t="shared" si="40"/>
        <v>0</v>
      </c>
      <c r="AM90" s="64">
        <f t="shared" si="41"/>
        <v>319145.499472</v>
      </c>
      <c r="AN90" s="64">
        <f t="shared" si="42"/>
        <v>319145.499472</v>
      </c>
      <c r="AO90" s="64">
        <f t="shared" si="43"/>
        <v>0</v>
      </c>
      <c r="AP90" s="64">
        <f t="shared" si="43"/>
        <v>0</v>
      </c>
      <c r="AQ90" s="64">
        <f t="shared" si="43"/>
        <v>0</v>
      </c>
      <c r="AR90" s="64">
        <f t="shared" si="43"/>
        <v>0</v>
      </c>
      <c r="AS90" s="64">
        <f t="shared" si="43"/>
        <v>13.370528004772495</v>
      </c>
      <c r="AT90" s="64">
        <f t="shared" si="44"/>
        <v>13.370528004772495</v>
      </c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4">
        <v>0</v>
      </c>
      <c r="BJ90" s="64">
        <v>0</v>
      </c>
      <c r="BK90" s="64">
        <v>0</v>
      </c>
      <c r="BL90" s="64">
        <v>0</v>
      </c>
      <c r="BM90" s="64">
        <v>0</v>
      </c>
      <c r="BN90" s="64">
        <f t="shared" si="45"/>
        <v>0</v>
      </c>
      <c r="BO90" s="64">
        <v>0</v>
      </c>
      <c r="BP90" s="64">
        <v>0</v>
      </c>
      <c r="BQ90" s="64">
        <v>0</v>
      </c>
      <c r="BR90" s="64">
        <v>0</v>
      </c>
      <c r="BS90" s="64">
        <v>0</v>
      </c>
      <c r="BT90" s="64">
        <f t="shared" si="46"/>
        <v>0</v>
      </c>
      <c r="BU90" s="64">
        <f t="shared" si="47"/>
        <v>0</v>
      </c>
      <c r="BV90" s="64">
        <f t="shared" si="47"/>
        <v>0</v>
      </c>
      <c r="BW90" s="64">
        <f t="shared" si="47"/>
        <v>0</v>
      </c>
      <c r="BX90" s="64">
        <f t="shared" si="47"/>
        <v>0</v>
      </c>
      <c r="BY90" s="64">
        <f t="shared" si="47"/>
        <v>319145.499472</v>
      </c>
      <c r="BZ90" s="64">
        <f t="shared" si="48"/>
        <v>319145.499472</v>
      </c>
      <c r="CA90" s="64">
        <v>0</v>
      </c>
      <c r="CB90" s="64">
        <v>0</v>
      </c>
      <c r="CC90" s="64">
        <v>0</v>
      </c>
      <c r="CD90" s="64">
        <v>0</v>
      </c>
      <c r="CE90" s="64">
        <v>319145.56</v>
      </c>
      <c r="CF90" s="64">
        <f t="shared" si="49"/>
        <v>319145.56</v>
      </c>
      <c r="CG90" s="64">
        <f t="shared" si="50"/>
        <v>0</v>
      </c>
      <c r="CH90" s="64">
        <f t="shared" si="50"/>
        <v>0</v>
      </c>
      <c r="CI90" s="64">
        <f t="shared" si="50"/>
        <v>0</v>
      </c>
      <c r="CJ90" s="64">
        <f t="shared" si="50"/>
        <v>0</v>
      </c>
      <c r="CK90" s="64">
        <f t="shared" si="50"/>
        <v>6.052800000179559E-2</v>
      </c>
      <c r="CL90" s="64">
        <f t="shared" si="51"/>
        <v>6.052800000179559E-2</v>
      </c>
      <c r="CM90" s="64">
        <v>0</v>
      </c>
      <c r="CN90" s="64">
        <v>0</v>
      </c>
      <c r="CO90" s="64">
        <v>0</v>
      </c>
      <c r="CP90" s="64">
        <v>0</v>
      </c>
      <c r="CQ90" s="64">
        <f t="shared" si="52"/>
        <v>0</v>
      </c>
      <c r="CR90" s="64">
        <v>0</v>
      </c>
      <c r="CS90" s="64">
        <v>0</v>
      </c>
      <c r="CT90" s="64">
        <v>0</v>
      </c>
      <c r="CU90" s="64">
        <v>0</v>
      </c>
      <c r="CV90" s="64">
        <v>319145.56</v>
      </c>
      <c r="CW90" s="64">
        <f t="shared" si="53"/>
        <v>319145.56</v>
      </c>
      <c r="CX90" s="64">
        <v>0</v>
      </c>
      <c r="CY90" s="64">
        <v>0</v>
      </c>
      <c r="CZ90" s="64">
        <v>0</v>
      </c>
      <c r="DA90" s="64">
        <v>0</v>
      </c>
      <c r="DB90" s="66"/>
      <c r="DC90" s="64">
        <v>0</v>
      </c>
      <c r="DD90" s="64">
        <v>0</v>
      </c>
      <c r="DE90" s="64">
        <v>0</v>
      </c>
      <c r="DF90" s="64">
        <v>0</v>
      </c>
      <c r="DG90" s="64">
        <f t="shared" si="54"/>
        <v>0</v>
      </c>
      <c r="DH90" s="64">
        <f t="shared" si="55"/>
        <v>319145.56</v>
      </c>
      <c r="DI90" s="67">
        <v>1.2261720499999999E-4</v>
      </c>
    </row>
    <row r="91" spans="1:113" ht="19.5" customHeight="1" x14ac:dyDescent="0.35">
      <c r="A91" s="63">
        <v>260421000</v>
      </c>
      <c r="B91" s="63" t="s">
        <v>157</v>
      </c>
      <c r="C91" s="63">
        <v>0</v>
      </c>
      <c r="D91" s="63"/>
      <c r="E91" s="63" t="s">
        <v>79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f t="shared" si="31"/>
        <v>0</v>
      </c>
      <c r="L91" s="64">
        <v>0</v>
      </c>
      <c r="M91" s="64">
        <v>0</v>
      </c>
      <c r="N91" s="64">
        <v>0</v>
      </c>
      <c r="O91" s="64">
        <v>0</v>
      </c>
      <c r="P91" s="64">
        <v>0</v>
      </c>
      <c r="Q91" s="64">
        <f t="shared" si="32"/>
        <v>0</v>
      </c>
      <c r="R91" s="64">
        <f t="shared" si="33"/>
        <v>0</v>
      </c>
      <c r="S91" s="64">
        <f t="shared" si="33"/>
        <v>0</v>
      </c>
      <c r="T91" s="64">
        <f t="shared" si="33"/>
        <v>0</v>
      </c>
      <c r="U91" s="64">
        <f t="shared" si="33"/>
        <v>0</v>
      </c>
      <c r="V91" s="64">
        <f t="shared" si="33"/>
        <v>0</v>
      </c>
      <c r="W91" s="64">
        <f t="shared" si="34"/>
        <v>0</v>
      </c>
      <c r="X91" s="63">
        <v>773910</v>
      </c>
      <c r="Y91" s="63">
        <v>0</v>
      </c>
      <c r="Z91" s="63">
        <v>0</v>
      </c>
      <c r="AA91" s="63">
        <v>0</v>
      </c>
      <c r="AB91" s="63">
        <f t="shared" si="35"/>
        <v>773910</v>
      </c>
      <c r="AC91" s="65">
        <v>0</v>
      </c>
      <c r="AD91" s="65">
        <v>0</v>
      </c>
      <c r="AE91" s="65">
        <v>0</v>
      </c>
      <c r="AF91" s="65">
        <v>0</v>
      </c>
      <c r="AG91" s="65">
        <v>0</v>
      </c>
      <c r="AH91" s="65">
        <f t="shared" si="36"/>
        <v>0</v>
      </c>
      <c r="AI91" s="64">
        <f t="shared" si="37"/>
        <v>0</v>
      </c>
      <c r="AJ91" s="64">
        <f t="shared" si="38"/>
        <v>0</v>
      </c>
      <c r="AK91" s="64">
        <f t="shared" si="39"/>
        <v>0</v>
      </c>
      <c r="AL91" s="64">
        <f t="shared" si="40"/>
        <v>0</v>
      </c>
      <c r="AM91" s="64">
        <f t="shared" si="41"/>
        <v>0</v>
      </c>
      <c r="AN91" s="64">
        <f t="shared" si="42"/>
        <v>0</v>
      </c>
      <c r="AO91" s="64">
        <f t="shared" si="43"/>
        <v>0</v>
      </c>
      <c r="AP91" s="64">
        <f t="shared" si="43"/>
        <v>0</v>
      </c>
      <c r="AQ91" s="64">
        <f t="shared" si="43"/>
        <v>0</v>
      </c>
      <c r="AR91" s="64">
        <f t="shared" si="43"/>
        <v>0</v>
      </c>
      <c r="AS91" s="64">
        <f t="shared" si="43"/>
        <v>0</v>
      </c>
      <c r="AT91" s="64">
        <f t="shared" si="44"/>
        <v>0</v>
      </c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/>
      <c r="BH91" s="66"/>
      <c r="BI91" s="64">
        <v>0</v>
      </c>
      <c r="BJ91" s="64">
        <v>0</v>
      </c>
      <c r="BK91" s="64">
        <v>0</v>
      </c>
      <c r="BL91" s="64">
        <v>0</v>
      </c>
      <c r="BM91" s="64">
        <v>0</v>
      </c>
      <c r="BN91" s="64">
        <f t="shared" si="45"/>
        <v>0</v>
      </c>
      <c r="BO91" s="64">
        <v>0</v>
      </c>
      <c r="BP91" s="64">
        <v>0</v>
      </c>
      <c r="BQ91" s="64">
        <v>0</v>
      </c>
      <c r="BR91" s="64">
        <v>0</v>
      </c>
      <c r="BS91" s="64">
        <v>0</v>
      </c>
      <c r="BT91" s="64">
        <f t="shared" si="46"/>
        <v>0</v>
      </c>
      <c r="BU91" s="64">
        <f t="shared" si="47"/>
        <v>0</v>
      </c>
      <c r="BV91" s="64">
        <f t="shared" si="47"/>
        <v>0</v>
      </c>
      <c r="BW91" s="64">
        <f t="shared" si="47"/>
        <v>0</v>
      </c>
      <c r="BX91" s="64">
        <f t="shared" si="47"/>
        <v>0</v>
      </c>
      <c r="BY91" s="64">
        <f t="shared" si="47"/>
        <v>0</v>
      </c>
      <c r="BZ91" s="64">
        <f t="shared" si="48"/>
        <v>0</v>
      </c>
      <c r="CA91" s="64">
        <v>0</v>
      </c>
      <c r="CB91" s="64">
        <v>0</v>
      </c>
      <c r="CC91" s="64">
        <v>0</v>
      </c>
      <c r="CD91" s="64">
        <v>0</v>
      </c>
      <c r="CE91" s="64">
        <v>0</v>
      </c>
      <c r="CF91" s="64">
        <f t="shared" si="49"/>
        <v>0</v>
      </c>
      <c r="CG91" s="64">
        <f t="shared" si="50"/>
        <v>0</v>
      </c>
      <c r="CH91" s="64">
        <f t="shared" si="50"/>
        <v>0</v>
      </c>
      <c r="CI91" s="64">
        <f t="shared" si="50"/>
        <v>0</v>
      </c>
      <c r="CJ91" s="64">
        <f t="shared" si="50"/>
        <v>0</v>
      </c>
      <c r="CK91" s="64">
        <f t="shared" si="50"/>
        <v>0</v>
      </c>
      <c r="CL91" s="64">
        <f t="shared" si="51"/>
        <v>0</v>
      </c>
      <c r="CM91" s="64">
        <v>0</v>
      </c>
      <c r="CN91" s="64">
        <v>0</v>
      </c>
      <c r="CO91" s="64">
        <v>0</v>
      </c>
      <c r="CP91" s="64">
        <v>0</v>
      </c>
      <c r="CQ91" s="64">
        <f t="shared" si="52"/>
        <v>0</v>
      </c>
      <c r="CR91" s="64">
        <v>0</v>
      </c>
      <c r="CS91" s="64">
        <v>0</v>
      </c>
      <c r="CT91" s="64">
        <v>0</v>
      </c>
      <c r="CU91" s="64">
        <v>0</v>
      </c>
      <c r="CV91" s="64">
        <v>0</v>
      </c>
      <c r="CW91" s="64">
        <f t="shared" si="53"/>
        <v>0</v>
      </c>
      <c r="CX91" s="64">
        <v>0</v>
      </c>
      <c r="CY91" s="64">
        <v>0</v>
      </c>
      <c r="CZ91" s="64">
        <v>0</v>
      </c>
      <c r="DA91" s="64">
        <v>0</v>
      </c>
      <c r="DB91" s="66"/>
      <c r="DC91" s="64">
        <v>0</v>
      </c>
      <c r="DD91" s="64">
        <v>0</v>
      </c>
      <c r="DE91" s="64">
        <v>0</v>
      </c>
      <c r="DF91" s="64">
        <v>0</v>
      </c>
      <c r="DG91" s="64">
        <f t="shared" si="54"/>
        <v>0</v>
      </c>
      <c r="DH91" s="64">
        <f t="shared" si="55"/>
        <v>0</v>
      </c>
      <c r="DI91" s="67">
        <v>0</v>
      </c>
    </row>
    <row r="92" spans="1:113" ht="19.5" customHeight="1" x14ac:dyDescent="0.35">
      <c r="A92" s="63">
        <v>260421000</v>
      </c>
      <c r="B92" s="63" t="s">
        <v>158</v>
      </c>
      <c r="C92" s="63" t="s">
        <v>159</v>
      </c>
      <c r="D92" s="63"/>
      <c r="E92" s="63"/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f t="shared" si="31"/>
        <v>0</v>
      </c>
      <c r="L92" s="64">
        <v>0</v>
      </c>
      <c r="M92" s="64">
        <v>0</v>
      </c>
      <c r="N92" s="64">
        <v>0</v>
      </c>
      <c r="O92" s="64">
        <v>0</v>
      </c>
      <c r="P92" s="64">
        <v>0</v>
      </c>
      <c r="Q92" s="64">
        <f t="shared" si="32"/>
        <v>0</v>
      </c>
      <c r="R92" s="64">
        <f t="shared" si="33"/>
        <v>0</v>
      </c>
      <c r="S92" s="64">
        <f t="shared" si="33"/>
        <v>0</v>
      </c>
      <c r="T92" s="64">
        <f t="shared" si="33"/>
        <v>0</v>
      </c>
      <c r="U92" s="64">
        <f t="shared" si="33"/>
        <v>0</v>
      </c>
      <c r="V92" s="64">
        <f t="shared" si="33"/>
        <v>0</v>
      </c>
      <c r="W92" s="64">
        <f t="shared" si="34"/>
        <v>0</v>
      </c>
      <c r="X92" s="63">
        <v>773910</v>
      </c>
      <c r="Y92" s="63">
        <v>0</v>
      </c>
      <c r="Z92" s="63">
        <v>0</v>
      </c>
      <c r="AA92" s="63">
        <v>0</v>
      </c>
      <c r="AB92" s="63">
        <f t="shared" si="35"/>
        <v>773910</v>
      </c>
      <c r="AC92" s="65">
        <v>4.9749E-3</v>
      </c>
      <c r="AD92" s="65">
        <v>0</v>
      </c>
      <c r="AE92" s="65">
        <v>0</v>
      </c>
      <c r="AF92" s="65">
        <v>0</v>
      </c>
      <c r="AG92" s="65">
        <v>0</v>
      </c>
      <c r="AH92" s="65">
        <f t="shared" si="36"/>
        <v>4.9749E-3</v>
      </c>
      <c r="AI92" s="64">
        <f t="shared" si="37"/>
        <v>3850.124859</v>
      </c>
      <c r="AJ92" s="64">
        <f t="shared" si="38"/>
        <v>0</v>
      </c>
      <c r="AK92" s="64">
        <f t="shared" si="39"/>
        <v>0</v>
      </c>
      <c r="AL92" s="64">
        <f t="shared" si="40"/>
        <v>0</v>
      </c>
      <c r="AM92" s="64">
        <f t="shared" si="41"/>
        <v>0</v>
      </c>
      <c r="AN92" s="64">
        <f t="shared" si="42"/>
        <v>3850.124859</v>
      </c>
      <c r="AO92" s="64">
        <f t="shared" si="43"/>
        <v>0</v>
      </c>
      <c r="AP92" s="64">
        <f t="shared" si="43"/>
        <v>0</v>
      </c>
      <c r="AQ92" s="64">
        <f t="shared" si="43"/>
        <v>0</v>
      </c>
      <c r="AR92" s="64">
        <f t="shared" si="43"/>
        <v>0</v>
      </c>
      <c r="AS92" s="64">
        <f t="shared" si="43"/>
        <v>0</v>
      </c>
      <c r="AT92" s="64">
        <f t="shared" si="44"/>
        <v>0</v>
      </c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4">
        <v>0</v>
      </c>
      <c r="BJ92" s="64">
        <v>0</v>
      </c>
      <c r="BK92" s="64">
        <v>0</v>
      </c>
      <c r="BL92" s="64">
        <v>0</v>
      </c>
      <c r="BM92" s="64">
        <v>0</v>
      </c>
      <c r="BN92" s="64">
        <f t="shared" si="45"/>
        <v>0</v>
      </c>
      <c r="BO92" s="64">
        <v>0</v>
      </c>
      <c r="BP92" s="64">
        <v>0</v>
      </c>
      <c r="BQ92" s="64">
        <v>0</v>
      </c>
      <c r="BR92" s="64">
        <v>0</v>
      </c>
      <c r="BS92" s="64">
        <v>0</v>
      </c>
      <c r="BT92" s="64">
        <f t="shared" si="46"/>
        <v>0</v>
      </c>
      <c r="BU92" s="64">
        <f t="shared" si="47"/>
        <v>3850.124859</v>
      </c>
      <c r="BV92" s="64">
        <f t="shared" si="47"/>
        <v>0</v>
      </c>
      <c r="BW92" s="64">
        <f t="shared" si="47"/>
        <v>0</v>
      </c>
      <c r="BX92" s="64">
        <f t="shared" si="47"/>
        <v>0</v>
      </c>
      <c r="BY92" s="64">
        <f t="shared" si="47"/>
        <v>0</v>
      </c>
      <c r="BZ92" s="64">
        <f t="shared" si="48"/>
        <v>3850.124859</v>
      </c>
      <c r="CA92" s="64">
        <v>3850.12</v>
      </c>
      <c r="CB92" s="64">
        <v>0</v>
      </c>
      <c r="CC92" s="64">
        <v>0</v>
      </c>
      <c r="CD92" s="64">
        <v>0</v>
      </c>
      <c r="CE92" s="64">
        <v>0</v>
      </c>
      <c r="CF92" s="64">
        <f t="shared" si="49"/>
        <v>3850.12</v>
      </c>
      <c r="CG92" s="64">
        <f t="shared" si="50"/>
        <v>-4.8590000001240696E-3</v>
      </c>
      <c r="CH92" s="64">
        <f t="shared" si="50"/>
        <v>0</v>
      </c>
      <c r="CI92" s="64">
        <f t="shared" si="50"/>
        <v>0</v>
      </c>
      <c r="CJ92" s="64">
        <f t="shared" si="50"/>
        <v>0</v>
      </c>
      <c r="CK92" s="64">
        <f t="shared" si="50"/>
        <v>0</v>
      </c>
      <c r="CL92" s="64">
        <f t="shared" si="51"/>
        <v>-4.8590000001240696E-3</v>
      </c>
      <c r="CM92" s="64">
        <v>-11.73</v>
      </c>
      <c r="CN92" s="64">
        <v>0</v>
      </c>
      <c r="CO92" s="64">
        <v>0</v>
      </c>
      <c r="CP92" s="64">
        <v>0</v>
      </c>
      <c r="CQ92" s="64">
        <f t="shared" si="52"/>
        <v>-11.73</v>
      </c>
      <c r="CR92" s="64">
        <v>3838.39</v>
      </c>
      <c r="CS92" s="64">
        <v>0</v>
      </c>
      <c r="CT92" s="64">
        <v>0</v>
      </c>
      <c r="CU92" s="64">
        <v>0</v>
      </c>
      <c r="CV92" s="64">
        <v>0</v>
      </c>
      <c r="CW92" s="64">
        <f t="shared" si="53"/>
        <v>3838.39</v>
      </c>
      <c r="CX92" s="64">
        <v>0</v>
      </c>
      <c r="CY92" s="64">
        <v>0</v>
      </c>
      <c r="CZ92" s="64">
        <v>0</v>
      </c>
      <c r="DA92" s="64">
        <v>0</v>
      </c>
      <c r="DB92" s="66"/>
      <c r="DC92" s="64">
        <v>0</v>
      </c>
      <c r="DD92" s="64">
        <v>0</v>
      </c>
      <c r="DE92" s="64">
        <v>0</v>
      </c>
      <c r="DF92" s="64">
        <v>0</v>
      </c>
      <c r="DG92" s="64">
        <f t="shared" si="54"/>
        <v>0</v>
      </c>
      <c r="DH92" s="64">
        <f t="shared" si="55"/>
        <v>3838.39</v>
      </c>
      <c r="DI92" s="67">
        <v>1.4747269999999999E-6</v>
      </c>
    </row>
    <row r="93" spans="1:113" ht="19.5" customHeight="1" x14ac:dyDescent="0.35">
      <c r="A93" s="63">
        <v>260421000</v>
      </c>
      <c r="B93" s="63" t="s">
        <v>160</v>
      </c>
      <c r="C93" s="63" t="s">
        <v>159</v>
      </c>
      <c r="D93" s="63"/>
      <c r="E93" s="63" t="s">
        <v>79</v>
      </c>
      <c r="F93" s="63">
        <v>0</v>
      </c>
      <c r="G93" s="63">
        <v>0</v>
      </c>
      <c r="H93" s="63">
        <v>0</v>
      </c>
      <c r="I93" s="63">
        <v>0</v>
      </c>
      <c r="J93" s="63">
        <v>46165823</v>
      </c>
      <c r="K93" s="63">
        <f t="shared" si="31"/>
        <v>46165823</v>
      </c>
      <c r="L93" s="64">
        <v>0</v>
      </c>
      <c r="M93" s="64">
        <v>0</v>
      </c>
      <c r="N93" s="64">
        <v>0</v>
      </c>
      <c r="O93" s="64">
        <v>0</v>
      </c>
      <c r="P93" s="64">
        <v>46164662.969999999</v>
      </c>
      <c r="Q93" s="64">
        <f t="shared" si="32"/>
        <v>46164662.969999999</v>
      </c>
      <c r="R93" s="64">
        <f t="shared" si="33"/>
        <v>0</v>
      </c>
      <c r="S93" s="64">
        <f t="shared" si="33"/>
        <v>0</v>
      </c>
      <c r="T93" s="64">
        <f t="shared" si="33"/>
        <v>0</v>
      </c>
      <c r="U93" s="64">
        <f t="shared" si="33"/>
        <v>0</v>
      </c>
      <c r="V93" s="64">
        <f t="shared" si="33"/>
        <v>1160.0300000011921</v>
      </c>
      <c r="W93" s="64">
        <f t="shared" si="34"/>
        <v>1160.0300000011921</v>
      </c>
      <c r="X93" s="63">
        <v>773910</v>
      </c>
      <c r="Y93" s="63">
        <v>0</v>
      </c>
      <c r="Z93" s="63">
        <v>0</v>
      </c>
      <c r="AA93" s="63">
        <v>0</v>
      </c>
      <c r="AB93" s="63">
        <f t="shared" si="35"/>
        <v>773910</v>
      </c>
      <c r="AC93" s="65">
        <v>0</v>
      </c>
      <c r="AD93" s="65">
        <v>0</v>
      </c>
      <c r="AE93" s="65">
        <v>0</v>
      </c>
      <c r="AF93" s="65">
        <v>0</v>
      </c>
      <c r="AG93" s="65">
        <v>1.4989000000000001E-3</v>
      </c>
      <c r="AH93" s="65">
        <f t="shared" si="36"/>
        <v>1.4989000000000001E-3</v>
      </c>
      <c r="AI93" s="64">
        <f t="shared" si="37"/>
        <v>0</v>
      </c>
      <c r="AJ93" s="64">
        <f t="shared" si="38"/>
        <v>0</v>
      </c>
      <c r="AK93" s="64">
        <f t="shared" si="39"/>
        <v>0</v>
      </c>
      <c r="AL93" s="64">
        <f t="shared" si="40"/>
        <v>0</v>
      </c>
      <c r="AM93" s="64">
        <f t="shared" si="41"/>
        <v>1160.0136990000001</v>
      </c>
      <c r="AN93" s="64">
        <f t="shared" si="42"/>
        <v>1160.0136990000001</v>
      </c>
      <c r="AO93" s="64">
        <f t="shared" si="43"/>
        <v>0</v>
      </c>
      <c r="AP93" s="64">
        <f t="shared" si="43"/>
        <v>0</v>
      </c>
      <c r="AQ93" s="64">
        <f t="shared" si="43"/>
        <v>0</v>
      </c>
      <c r="AR93" s="64">
        <f t="shared" si="43"/>
        <v>0</v>
      </c>
      <c r="AS93" s="64">
        <f t="shared" si="43"/>
        <v>1.630100119200506E-2</v>
      </c>
      <c r="AT93" s="64">
        <f t="shared" si="44"/>
        <v>1.630100119200506E-2</v>
      </c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4">
        <v>0</v>
      </c>
      <c r="BJ93" s="64">
        <v>0</v>
      </c>
      <c r="BK93" s="64">
        <v>0</v>
      </c>
      <c r="BL93" s="64">
        <v>0</v>
      </c>
      <c r="BM93" s="64">
        <v>0</v>
      </c>
      <c r="BN93" s="64">
        <f t="shared" si="45"/>
        <v>0</v>
      </c>
      <c r="BO93" s="64">
        <v>0</v>
      </c>
      <c r="BP93" s="64">
        <v>0</v>
      </c>
      <c r="BQ93" s="64">
        <v>0</v>
      </c>
      <c r="BR93" s="64">
        <v>0</v>
      </c>
      <c r="BS93" s="64">
        <v>0</v>
      </c>
      <c r="BT93" s="64">
        <f t="shared" si="46"/>
        <v>0</v>
      </c>
      <c r="BU93" s="64">
        <f t="shared" si="47"/>
        <v>0</v>
      </c>
      <c r="BV93" s="64">
        <f t="shared" si="47"/>
        <v>0</v>
      </c>
      <c r="BW93" s="64">
        <f t="shared" si="47"/>
        <v>0</v>
      </c>
      <c r="BX93" s="64">
        <f t="shared" si="47"/>
        <v>0</v>
      </c>
      <c r="BY93" s="64">
        <f t="shared" si="47"/>
        <v>1160.0136990000001</v>
      </c>
      <c r="BZ93" s="64">
        <f t="shared" si="48"/>
        <v>1160.0136990000001</v>
      </c>
      <c r="CA93" s="64">
        <v>0</v>
      </c>
      <c r="CB93" s="64">
        <v>0</v>
      </c>
      <c r="CC93" s="64">
        <v>0</v>
      </c>
      <c r="CD93" s="64">
        <v>0</v>
      </c>
      <c r="CE93" s="64">
        <v>1160.02</v>
      </c>
      <c r="CF93" s="64">
        <f t="shared" si="49"/>
        <v>1160.02</v>
      </c>
      <c r="CG93" s="64">
        <f t="shared" si="50"/>
        <v>0</v>
      </c>
      <c r="CH93" s="64">
        <f t="shared" si="50"/>
        <v>0</v>
      </c>
      <c r="CI93" s="64">
        <f t="shared" si="50"/>
        <v>0</v>
      </c>
      <c r="CJ93" s="64">
        <f t="shared" si="50"/>
        <v>0</v>
      </c>
      <c r="CK93" s="64">
        <f t="shared" si="50"/>
        <v>6.3009999998939747E-3</v>
      </c>
      <c r="CL93" s="64">
        <f t="shared" si="51"/>
        <v>6.3009999998939747E-3</v>
      </c>
      <c r="CM93" s="64">
        <v>0</v>
      </c>
      <c r="CN93" s="64">
        <v>0</v>
      </c>
      <c r="CO93" s="64">
        <v>0</v>
      </c>
      <c r="CP93" s="64">
        <v>0</v>
      </c>
      <c r="CQ93" s="64">
        <f t="shared" si="52"/>
        <v>0</v>
      </c>
      <c r="CR93" s="64">
        <v>0</v>
      </c>
      <c r="CS93" s="64">
        <v>0</v>
      </c>
      <c r="CT93" s="64">
        <v>0</v>
      </c>
      <c r="CU93" s="64">
        <v>0</v>
      </c>
      <c r="CV93" s="64">
        <v>1160.02</v>
      </c>
      <c r="CW93" s="64">
        <f t="shared" si="53"/>
        <v>1160.02</v>
      </c>
      <c r="CX93" s="64">
        <v>0</v>
      </c>
      <c r="CY93" s="64">
        <v>0</v>
      </c>
      <c r="CZ93" s="64">
        <v>0</v>
      </c>
      <c r="DA93" s="64">
        <v>0</v>
      </c>
      <c r="DB93" s="66"/>
      <c r="DC93" s="64">
        <v>0</v>
      </c>
      <c r="DD93" s="64">
        <v>0</v>
      </c>
      <c r="DE93" s="64">
        <v>0</v>
      </c>
      <c r="DF93" s="64">
        <v>0</v>
      </c>
      <c r="DG93" s="64">
        <f t="shared" si="54"/>
        <v>0</v>
      </c>
      <c r="DH93" s="64">
        <f t="shared" si="55"/>
        <v>1160.02</v>
      </c>
      <c r="DI93" s="67">
        <v>4.4568499999999998E-7</v>
      </c>
    </row>
    <row r="94" spans="1:113" ht="19.5" customHeight="1" x14ac:dyDescent="0.35">
      <c r="A94" s="63">
        <v>260503000</v>
      </c>
      <c r="B94" s="63" t="s">
        <v>161</v>
      </c>
      <c r="C94" s="63" t="s">
        <v>83</v>
      </c>
      <c r="D94" s="63"/>
      <c r="E94" s="63"/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f t="shared" si="31"/>
        <v>0</v>
      </c>
      <c r="L94" s="64">
        <v>0</v>
      </c>
      <c r="M94" s="64">
        <v>0</v>
      </c>
      <c r="N94" s="64">
        <v>0</v>
      </c>
      <c r="O94" s="64">
        <v>0</v>
      </c>
      <c r="P94" s="64">
        <v>0</v>
      </c>
      <c r="Q94" s="64">
        <f t="shared" si="32"/>
        <v>0</v>
      </c>
      <c r="R94" s="64">
        <f t="shared" si="33"/>
        <v>0</v>
      </c>
      <c r="S94" s="64">
        <f t="shared" si="33"/>
        <v>0</v>
      </c>
      <c r="T94" s="64">
        <f t="shared" si="33"/>
        <v>0</v>
      </c>
      <c r="U94" s="64">
        <f t="shared" si="33"/>
        <v>0</v>
      </c>
      <c r="V94" s="64">
        <f t="shared" si="33"/>
        <v>0</v>
      </c>
      <c r="W94" s="64">
        <f t="shared" si="34"/>
        <v>0</v>
      </c>
      <c r="X94" s="63">
        <v>33387910</v>
      </c>
      <c r="Y94" s="63">
        <v>0</v>
      </c>
      <c r="Z94" s="63">
        <v>0</v>
      </c>
      <c r="AA94" s="63">
        <v>0</v>
      </c>
      <c r="AB94" s="63">
        <f t="shared" si="35"/>
        <v>33387910</v>
      </c>
      <c r="AC94" s="65">
        <v>3.6870000000000002E-4</v>
      </c>
      <c r="AD94" s="65">
        <v>0</v>
      </c>
      <c r="AE94" s="65">
        <v>0</v>
      </c>
      <c r="AF94" s="65">
        <v>0</v>
      </c>
      <c r="AG94" s="65">
        <v>0</v>
      </c>
      <c r="AH94" s="65">
        <f t="shared" si="36"/>
        <v>3.6870000000000002E-4</v>
      </c>
      <c r="AI94" s="64">
        <f t="shared" si="37"/>
        <v>12310.122417</v>
      </c>
      <c r="AJ94" s="64">
        <f t="shared" si="38"/>
        <v>0</v>
      </c>
      <c r="AK94" s="64">
        <f t="shared" si="39"/>
        <v>0</v>
      </c>
      <c r="AL94" s="64">
        <f t="shared" si="40"/>
        <v>0</v>
      </c>
      <c r="AM94" s="64">
        <f t="shared" si="41"/>
        <v>0</v>
      </c>
      <c r="AN94" s="64">
        <f t="shared" si="42"/>
        <v>12310.122417</v>
      </c>
      <c r="AO94" s="64">
        <f t="shared" si="43"/>
        <v>0</v>
      </c>
      <c r="AP94" s="64">
        <f t="shared" si="43"/>
        <v>0</v>
      </c>
      <c r="AQ94" s="64">
        <f t="shared" si="43"/>
        <v>0</v>
      </c>
      <c r="AR94" s="64">
        <f t="shared" si="43"/>
        <v>0</v>
      </c>
      <c r="AS94" s="64">
        <f t="shared" si="43"/>
        <v>0</v>
      </c>
      <c r="AT94" s="64">
        <f t="shared" si="44"/>
        <v>0</v>
      </c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4">
        <v>0</v>
      </c>
      <c r="BJ94" s="64">
        <v>0</v>
      </c>
      <c r="BK94" s="64">
        <v>0</v>
      </c>
      <c r="BL94" s="64">
        <v>0</v>
      </c>
      <c r="BM94" s="64">
        <v>0</v>
      </c>
      <c r="BN94" s="64">
        <f t="shared" si="45"/>
        <v>0</v>
      </c>
      <c r="BO94" s="64">
        <v>-868.08</v>
      </c>
      <c r="BP94" s="64">
        <v>0</v>
      </c>
      <c r="BQ94" s="64">
        <v>0</v>
      </c>
      <c r="BR94" s="64">
        <v>0</v>
      </c>
      <c r="BS94" s="64">
        <v>0</v>
      </c>
      <c r="BT94" s="64">
        <f t="shared" si="46"/>
        <v>-868.08</v>
      </c>
      <c r="BU94" s="64">
        <f t="shared" si="47"/>
        <v>11442.042417000001</v>
      </c>
      <c r="BV94" s="64">
        <f t="shared" si="47"/>
        <v>0</v>
      </c>
      <c r="BW94" s="64">
        <f t="shared" si="47"/>
        <v>0</v>
      </c>
      <c r="BX94" s="64">
        <f t="shared" si="47"/>
        <v>0</v>
      </c>
      <c r="BY94" s="64">
        <f t="shared" si="47"/>
        <v>0</v>
      </c>
      <c r="BZ94" s="64">
        <f t="shared" si="48"/>
        <v>11442.042417000001</v>
      </c>
      <c r="CA94" s="64">
        <v>11442</v>
      </c>
      <c r="CB94" s="64">
        <v>0</v>
      </c>
      <c r="CC94" s="64">
        <v>0</v>
      </c>
      <c r="CD94" s="64">
        <v>0</v>
      </c>
      <c r="CE94" s="64">
        <v>0</v>
      </c>
      <c r="CF94" s="64">
        <f t="shared" si="49"/>
        <v>11442</v>
      </c>
      <c r="CG94" s="64">
        <f t="shared" si="50"/>
        <v>-4.2417000000568805E-2</v>
      </c>
      <c r="CH94" s="64">
        <f t="shared" si="50"/>
        <v>0</v>
      </c>
      <c r="CI94" s="64">
        <f t="shared" si="50"/>
        <v>0</v>
      </c>
      <c r="CJ94" s="64">
        <f t="shared" si="50"/>
        <v>0</v>
      </c>
      <c r="CK94" s="64">
        <f t="shared" si="50"/>
        <v>0</v>
      </c>
      <c r="CL94" s="64">
        <f t="shared" si="51"/>
        <v>-4.2417000000568805E-2</v>
      </c>
      <c r="CM94" s="64">
        <v>0</v>
      </c>
      <c r="CN94" s="64">
        <v>0</v>
      </c>
      <c r="CO94" s="64">
        <v>0</v>
      </c>
      <c r="CP94" s="64">
        <v>0</v>
      </c>
      <c r="CQ94" s="64">
        <f t="shared" si="52"/>
        <v>0</v>
      </c>
      <c r="CR94" s="64">
        <v>11442</v>
      </c>
      <c r="CS94" s="64">
        <v>0</v>
      </c>
      <c r="CT94" s="64">
        <v>0</v>
      </c>
      <c r="CU94" s="64">
        <v>0</v>
      </c>
      <c r="CV94" s="64">
        <v>0</v>
      </c>
      <c r="CW94" s="64">
        <f t="shared" si="53"/>
        <v>11442</v>
      </c>
      <c r="CX94" s="64">
        <v>0</v>
      </c>
      <c r="CY94" s="64">
        <v>0</v>
      </c>
      <c r="CZ94" s="64">
        <v>0</v>
      </c>
      <c r="DA94" s="64">
        <v>0</v>
      </c>
      <c r="DB94" s="66"/>
      <c r="DC94" s="64">
        <v>0</v>
      </c>
      <c r="DD94" s="64">
        <v>0</v>
      </c>
      <c r="DE94" s="64">
        <v>0</v>
      </c>
      <c r="DF94" s="64">
        <v>0</v>
      </c>
      <c r="DG94" s="64">
        <f t="shared" si="54"/>
        <v>0</v>
      </c>
      <c r="DH94" s="64">
        <f t="shared" si="55"/>
        <v>11442</v>
      </c>
      <c r="DI94" s="67">
        <v>4.3960690000000003E-6</v>
      </c>
    </row>
    <row r="95" spans="1:113" ht="19.5" customHeight="1" x14ac:dyDescent="0.35">
      <c r="A95" s="63">
        <v>260505000</v>
      </c>
      <c r="B95" s="63" t="s">
        <v>162</v>
      </c>
      <c r="C95" s="63" t="s">
        <v>163</v>
      </c>
      <c r="D95" s="63"/>
      <c r="E95" s="63"/>
      <c r="F95" s="63">
        <v>0</v>
      </c>
      <c r="G95" s="63">
        <v>0</v>
      </c>
      <c r="H95" s="63">
        <v>0</v>
      </c>
      <c r="I95" s="63">
        <v>0</v>
      </c>
      <c r="J95" s="63">
        <v>0</v>
      </c>
      <c r="K95" s="63">
        <f t="shared" si="31"/>
        <v>0</v>
      </c>
      <c r="L95" s="64">
        <v>0</v>
      </c>
      <c r="M95" s="64">
        <v>0</v>
      </c>
      <c r="N95" s="64">
        <v>0</v>
      </c>
      <c r="O95" s="64">
        <v>0</v>
      </c>
      <c r="P95" s="64">
        <v>0</v>
      </c>
      <c r="Q95" s="64">
        <f t="shared" si="32"/>
        <v>0</v>
      </c>
      <c r="R95" s="64">
        <f t="shared" si="33"/>
        <v>0</v>
      </c>
      <c r="S95" s="64">
        <f t="shared" si="33"/>
        <v>0</v>
      </c>
      <c r="T95" s="64">
        <f t="shared" si="33"/>
        <v>0</v>
      </c>
      <c r="U95" s="64">
        <f t="shared" si="33"/>
        <v>0</v>
      </c>
      <c r="V95" s="64">
        <f t="shared" si="33"/>
        <v>0</v>
      </c>
      <c r="W95" s="64">
        <f t="shared" si="34"/>
        <v>0</v>
      </c>
      <c r="X95" s="63">
        <v>661178730</v>
      </c>
      <c r="Y95" s="63">
        <v>0</v>
      </c>
      <c r="Z95" s="63">
        <v>1386960</v>
      </c>
      <c r="AA95" s="63">
        <v>0</v>
      </c>
      <c r="AB95" s="63">
        <f t="shared" si="35"/>
        <v>662565690</v>
      </c>
      <c r="AC95" s="65">
        <v>1.538E-4</v>
      </c>
      <c r="AD95" s="65">
        <v>0</v>
      </c>
      <c r="AE95" s="65">
        <v>0</v>
      </c>
      <c r="AF95" s="65">
        <v>0</v>
      </c>
      <c r="AG95" s="65">
        <v>0</v>
      </c>
      <c r="AH95" s="65">
        <f t="shared" si="36"/>
        <v>1.538E-4</v>
      </c>
      <c r="AI95" s="64">
        <f t="shared" si="37"/>
        <v>101902.603122</v>
      </c>
      <c r="AJ95" s="64">
        <f t="shared" si="38"/>
        <v>0</v>
      </c>
      <c r="AK95" s="64">
        <f t="shared" si="39"/>
        <v>0</v>
      </c>
      <c r="AL95" s="64">
        <f t="shared" si="40"/>
        <v>0</v>
      </c>
      <c r="AM95" s="64">
        <f t="shared" si="41"/>
        <v>0</v>
      </c>
      <c r="AN95" s="64">
        <f t="shared" si="42"/>
        <v>101902.603122</v>
      </c>
      <c r="AO95" s="64">
        <f t="shared" si="43"/>
        <v>0</v>
      </c>
      <c r="AP95" s="64">
        <f t="shared" si="43"/>
        <v>0</v>
      </c>
      <c r="AQ95" s="64">
        <f t="shared" si="43"/>
        <v>0</v>
      </c>
      <c r="AR95" s="64">
        <f t="shared" si="43"/>
        <v>0</v>
      </c>
      <c r="AS95" s="64">
        <f t="shared" si="43"/>
        <v>0</v>
      </c>
      <c r="AT95" s="64">
        <f t="shared" si="44"/>
        <v>0</v>
      </c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/>
      <c r="BH95" s="66"/>
      <c r="BI95" s="64">
        <v>0</v>
      </c>
      <c r="BJ95" s="64">
        <v>0</v>
      </c>
      <c r="BK95" s="64">
        <v>0</v>
      </c>
      <c r="BL95" s="64">
        <v>0</v>
      </c>
      <c r="BM95" s="64">
        <v>0</v>
      </c>
      <c r="BN95" s="64">
        <f t="shared" si="45"/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f t="shared" si="46"/>
        <v>0</v>
      </c>
      <c r="BU95" s="64">
        <f t="shared" si="47"/>
        <v>101902.603122</v>
      </c>
      <c r="BV95" s="64">
        <f t="shared" si="47"/>
        <v>0</v>
      </c>
      <c r="BW95" s="64">
        <f t="shared" si="47"/>
        <v>0</v>
      </c>
      <c r="BX95" s="64">
        <f t="shared" si="47"/>
        <v>0</v>
      </c>
      <c r="BY95" s="64">
        <f t="shared" si="47"/>
        <v>0</v>
      </c>
      <c r="BZ95" s="64">
        <f t="shared" si="48"/>
        <v>101902.603122</v>
      </c>
      <c r="CA95" s="64">
        <v>101902.56</v>
      </c>
      <c r="CB95" s="64">
        <v>0</v>
      </c>
      <c r="CC95" s="64">
        <v>0</v>
      </c>
      <c r="CD95" s="64">
        <v>0</v>
      </c>
      <c r="CE95" s="64">
        <v>0</v>
      </c>
      <c r="CF95" s="64">
        <f t="shared" si="49"/>
        <v>101902.56</v>
      </c>
      <c r="CG95" s="64">
        <f t="shared" si="50"/>
        <v>-4.3122000002767891E-2</v>
      </c>
      <c r="CH95" s="64">
        <f t="shared" si="50"/>
        <v>0</v>
      </c>
      <c r="CI95" s="64">
        <f t="shared" si="50"/>
        <v>0</v>
      </c>
      <c r="CJ95" s="64">
        <f t="shared" si="50"/>
        <v>0</v>
      </c>
      <c r="CK95" s="64">
        <f t="shared" si="50"/>
        <v>0</v>
      </c>
      <c r="CL95" s="64">
        <f t="shared" si="51"/>
        <v>-4.3122000002767891E-2</v>
      </c>
      <c r="CM95" s="64">
        <v>-1664.23</v>
      </c>
      <c r="CN95" s="64">
        <v>0</v>
      </c>
      <c r="CO95" s="64">
        <v>0</v>
      </c>
      <c r="CP95" s="64">
        <v>0</v>
      </c>
      <c r="CQ95" s="64">
        <f t="shared" si="52"/>
        <v>-1664.23</v>
      </c>
      <c r="CR95" s="64">
        <v>100238.33</v>
      </c>
      <c r="CS95" s="64">
        <v>0</v>
      </c>
      <c r="CT95" s="64">
        <v>0</v>
      </c>
      <c r="CU95" s="64">
        <v>0</v>
      </c>
      <c r="CV95" s="64">
        <v>0</v>
      </c>
      <c r="CW95" s="64">
        <f t="shared" si="53"/>
        <v>100238.33</v>
      </c>
      <c r="CX95" s="64">
        <v>0</v>
      </c>
      <c r="CY95" s="64">
        <v>0</v>
      </c>
      <c r="CZ95" s="64">
        <v>0</v>
      </c>
      <c r="DA95" s="64">
        <v>337.94</v>
      </c>
      <c r="DB95" s="66"/>
      <c r="DC95" s="64">
        <v>0</v>
      </c>
      <c r="DD95" s="64">
        <v>0</v>
      </c>
      <c r="DE95" s="64">
        <v>0</v>
      </c>
      <c r="DF95" s="64">
        <v>0</v>
      </c>
      <c r="DG95" s="64">
        <f t="shared" si="54"/>
        <v>337.94</v>
      </c>
      <c r="DH95" s="64">
        <f t="shared" si="55"/>
        <v>100576.27</v>
      </c>
      <c r="DI95" s="67">
        <v>3.8641869000000002E-5</v>
      </c>
    </row>
    <row r="96" spans="1:113" ht="19.5" customHeight="1" x14ac:dyDescent="0.35">
      <c r="A96" s="63">
        <v>260526000</v>
      </c>
      <c r="B96" s="63" t="s">
        <v>164</v>
      </c>
      <c r="C96" s="63" t="s">
        <v>83</v>
      </c>
      <c r="D96" s="63"/>
      <c r="E96" s="63"/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f t="shared" si="31"/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f t="shared" si="32"/>
        <v>0</v>
      </c>
      <c r="R96" s="64">
        <f t="shared" si="33"/>
        <v>0</v>
      </c>
      <c r="S96" s="64">
        <f t="shared" si="33"/>
        <v>0</v>
      </c>
      <c r="T96" s="64">
        <f t="shared" si="33"/>
        <v>0</v>
      </c>
      <c r="U96" s="64">
        <f t="shared" si="33"/>
        <v>0</v>
      </c>
      <c r="V96" s="64">
        <f t="shared" si="33"/>
        <v>0</v>
      </c>
      <c r="W96" s="64">
        <f t="shared" si="34"/>
        <v>0</v>
      </c>
      <c r="X96" s="63">
        <v>107901313700</v>
      </c>
      <c r="Y96" s="63">
        <v>48953860</v>
      </c>
      <c r="Z96" s="63">
        <v>0</v>
      </c>
      <c r="AA96" s="63">
        <v>1660003007</v>
      </c>
      <c r="AB96" s="63">
        <f t="shared" si="35"/>
        <v>106290264553</v>
      </c>
      <c r="AC96" s="65">
        <v>4.5760000000000001E-4</v>
      </c>
      <c r="AD96" s="65">
        <v>0</v>
      </c>
      <c r="AE96" s="65">
        <v>0</v>
      </c>
      <c r="AF96" s="65">
        <v>0</v>
      </c>
      <c r="AG96" s="65">
        <v>0</v>
      </c>
      <c r="AH96" s="65">
        <f t="shared" si="36"/>
        <v>4.5760000000000001E-4</v>
      </c>
      <c r="AI96" s="64">
        <f t="shared" si="37"/>
        <v>48638425.059452802</v>
      </c>
      <c r="AJ96" s="64">
        <f t="shared" si="38"/>
        <v>0</v>
      </c>
      <c r="AK96" s="64">
        <f t="shared" si="39"/>
        <v>0</v>
      </c>
      <c r="AL96" s="64">
        <f t="shared" si="40"/>
        <v>0</v>
      </c>
      <c r="AM96" s="64">
        <f t="shared" si="41"/>
        <v>0</v>
      </c>
      <c r="AN96" s="64">
        <f t="shared" si="42"/>
        <v>48638425.059452802</v>
      </c>
      <c r="AO96" s="64">
        <f t="shared" si="43"/>
        <v>0</v>
      </c>
      <c r="AP96" s="64">
        <f t="shared" si="43"/>
        <v>0</v>
      </c>
      <c r="AQ96" s="64">
        <f t="shared" si="43"/>
        <v>0</v>
      </c>
      <c r="AR96" s="64">
        <f t="shared" si="43"/>
        <v>0</v>
      </c>
      <c r="AS96" s="64">
        <f t="shared" si="43"/>
        <v>0</v>
      </c>
      <c r="AT96" s="64">
        <f t="shared" si="44"/>
        <v>0</v>
      </c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/>
      <c r="BH96" s="66"/>
      <c r="BI96" s="64">
        <v>16916.14</v>
      </c>
      <c r="BJ96" s="64">
        <v>0</v>
      </c>
      <c r="BK96" s="64">
        <v>0</v>
      </c>
      <c r="BL96" s="64">
        <v>0</v>
      </c>
      <c r="BM96" s="64">
        <v>0</v>
      </c>
      <c r="BN96" s="64">
        <f t="shared" si="45"/>
        <v>16916.14</v>
      </c>
      <c r="BO96" s="64">
        <v>652.09</v>
      </c>
      <c r="BP96" s="64">
        <v>0</v>
      </c>
      <c r="BQ96" s="64">
        <v>0</v>
      </c>
      <c r="BR96" s="64">
        <v>0</v>
      </c>
      <c r="BS96" s="64">
        <v>0</v>
      </c>
      <c r="BT96" s="64">
        <f t="shared" si="46"/>
        <v>652.09</v>
      </c>
      <c r="BU96" s="64">
        <f t="shared" si="47"/>
        <v>48655993.289452806</v>
      </c>
      <c r="BV96" s="64">
        <f t="shared" si="47"/>
        <v>0</v>
      </c>
      <c r="BW96" s="64">
        <f t="shared" si="47"/>
        <v>0</v>
      </c>
      <c r="BX96" s="64">
        <f t="shared" si="47"/>
        <v>0</v>
      </c>
      <c r="BY96" s="64">
        <f t="shared" si="47"/>
        <v>0</v>
      </c>
      <c r="BZ96" s="64">
        <f t="shared" si="48"/>
        <v>48655993.289452806</v>
      </c>
      <c r="CA96" s="64">
        <v>48656009.869999997</v>
      </c>
      <c r="CB96" s="64">
        <v>0</v>
      </c>
      <c r="CC96" s="64">
        <v>0</v>
      </c>
      <c r="CD96" s="64">
        <v>0</v>
      </c>
      <c r="CE96" s="64">
        <v>0</v>
      </c>
      <c r="CF96" s="64">
        <f t="shared" si="49"/>
        <v>48656009.869999997</v>
      </c>
      <c r="CG96" s="64">
        <f t="shared" si="50"/>
        <v>16.580547191202641</v>
      </c>
      <c r="CH96" s="64">
        <f t="shared" si="50"/>
        <v>0</v>
      </c>
      <c r="CI96" s="64">
        <f t="shared" si="50"/>
        <v>0</v>
      </c>
      <c r="CJ96" s="64">
        <f t="shared" si="50"/>
        <v>0</v>
      </c>
      <c r="CK96" s="64">
        <f t="shared" si="50"/>
        <v>0</v>
      </c>
      <c r="CL96" s="64">
        <f t="shared" si="51"/>
        <v>16.580547191202641</v>
      </c>
      <c r="CM96" s="64">
        <v>-1402794.48</v>
      </c>
      <c r="CN96" s="64">
        <v>0</v>
      </c>
      <c r="CO96" s="64">
        <v>0</v>
      </c>
      <c r="CP96" s="64">
        <v>0</v>
      </c>
      <c r="CQ96" s="64">
        <f t="shared" si="52"/>
        <v>-1402794.48</v>
      </c>
      <c r="CR96" s="64">
        <v>47253215.390000001</v>
      </c>
      <c r="CS96" s="64">
        <v>0</v>
      </c>
      <c r="CT96" s="64">
        <v>0</v>
      </c>
      <c r="CU96" s="64">
        <v>0</v>
      </c>
      <c r="CV96" s="64">
        <v>0</v>
      </c>
      <c r="CW96" s="64">
        <f t="shared" si="53"/>
        <v>47253215.390000001</v>
      </c>
      <c r="CX96" s="64">
        <v>0</v>
      </c>
      <c r="CY96" s="64">
        <v>0</v>
      </c>
      <c r="CZ96" s="64">
        <v>44.76</v>
      </c>
      <c r="DA96" s="64">
        <v>5424.63</v>
      </c>
      <c r="DB96" s="66"/>
      <c r="DC96" s="64">
        <v>234.72</v>
      </c>
      <c r="DD96" s="64">
        <v>38955.26</v>
      </c>
      <c r="DE96" s="64">
        <v>0</v>
      </c>
      <c r="DF96" s="64">
        <v>26491.99</v>
      </c>
      <c r="DG96" s="64">
        <f t="shared" si="54"/>
        <v>71151.360000000001</v>
      </c>
      <c r="DH96" s="64">
        <f t="shared" si="55"/>
        <v>47324366.75</v>
      </c>
      <c r="DI96" s="67">
        <v>1.8182241272999999E-2</v>
      </c>
    </row>
    <row r="97" spans="1:113" ht="19.5" customHeight="1" x14ac:dyDescent="0.35">
      <c r="A97" s="63">
        <v>260608000</v>
      </c>
      <c r="B97" s="63" t="s">
        <v>165</v>
      </c>
      <c r="C97" s="63" t="s">
        <v>166</v>
      </c>
      <c r="D97" s="63"/>
      <c r="E97" s="63"/>
      <c r="F97" s="63">
        <v>0</v>
      </c>
      <c r="G97" s="63">
        <v>0</v>
      </c>
      <c r="H97" s="63">
        <v>0</v>
      </c>
      <c r="I97" s="63">
        <v>0</v>
      </c>
      <c r="J97" s="63">
        <v>0</v>
      </c>
      <c r="K97" s="63">
        <f t="shared" si="31"/>
        <v>0</v>
      </c>
      <c r="L97" s="64">
        <v>0</v>
      </c>
      <c r="M97" s="64">
        <v>0</v>
      </c>
      <c r="N97" s="64">
        <v>0</v>
      </c>
      <c r="O97" s="64">
        <v>0</v>
      </c>
      <c r="P97" s="64">
        <v>0</v>
      </c>
      <c r="Q97" s="64">
        <f t="shared" si="32"/>
        <v>0</v>
      </c>
      <c r="R97" s="64">
        <f t="shared" si="33"/>
        <v>0</v>
      </c>
      <c r="S97" s="64">
        <f t="shared" si="33"/>
        <v>0</v>
      </c>
      <c r="T97" s="64">
        <f t="shared" si="33"/>
        <v>0</v>
      </c>
      <c r="U97" s="64">
        <f t="shared" si="33"/>
        <v>0</v>
      </c>
      <c r="V97" s="64">
        <f t="shared" si="33"/>
        <v>0</v>
      </c>
      <c r="W97" s="64">
        <f t="shared" si="34"/>
        <v>0</v>
      </c>
      <c r="X97" s="63">
        <v>31895025240</v>
      </c>
      <c r="Y97" s="63">
        <v>12761240</v>
      </c>
      <c r="Z97" s="63">
        <v>0</v>
      </c>
      <c r="AA97" s="63">
        <v>1362298733</v>
      </c>
      <c r="AB97" s="63">
        <f t="shared" si="35"/>
        <v>30545487747</v>
      </c>
      <c r="AC97" s="65">
        <v>4.9169999999999997E-4</v>
      </c>
      <c r="AD97" s="65">
        <v>0</v>
      </c>
      <c r="AE97" s="65">
        <v>0</v>
      </c>
      <c r="AF97" s="65">
        <v>0</v>
      </c>
      <c r="AG97" s="65">
        <v>0</v>
      </c>
      <c r="AH97" s="65">
        <f t="shared" si="36"/>
        <v>4.9169999999999997E-4</v>
      </c>
      <c r="AI97" s="64">
        <f t="shared" si="37"/>
        <v>15019216.325199898</v>
      </c>
      <c r="AJ97" s="64">
        <f t="shared" si="38"/>
        <v>0</v>
      </c>
      <c r="AK97" s="64">
        <f t="shared" si="39"/>
        <v>0</v>
      </c>
      <c r="AL97" s="64">
        <f t="shared" si="40"/>
        <v>0</v>
      </c>
      <c r="AM97" s="64">
        <f t="shared" si="41"/>
        <v>0</v>
      </c>
      <c r="AN97" s="64">
        <f t="shared" si="42"/>
        <v>15019216.325199898</v>
      </c>
      <c r="AO97" s="64">
        <f t="shared" si="43"/>
        <v>0</v>
      </c>
      <c r="AP97" s="64">
        <f t="shared" si="43"/>
        <v>0</v>
      </c>
      <c r="AQ97" s="64">
        <f t="shared" si="43"/>
        <v>0</v>
      </c>
      <c r="AR97" s="64">
        <f t="shared" si="43"/>
        <v>0</v>
      </c>
      <c r="AS97" s="64">
        <f t="shared" si="43"/>
        <v>0</v>
      </c>
      <c r="AT97" s="64">
        <f t="shared" si="44"/>
        <v>0</v>
      </c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/>
      <c r="BH97" s="66"/>
      <c r="BI97" s="64">
        <v>5509.31</v>
      </c>
      <c r="BJ97" s="64">
        <v>0</v>
      </c>
      <c r="BK97" s="64">
        <v>0</v>
      </c>
      <c r="BL97" s="64">
        <v>0</v>
      </c>
      <c r="BM97" s="64">
        <v>0</v>
      </c>
      <c r="BN97" s="64">
        <f t="shared" si="45"/>
        <v>5509.31</v>
      </c>
      <c r="BO97" s="64">
        <v>2.48</v>
      </c>
      <c r="BP97" s="64">
        <v>0</v>
      </c>
      <c r="BQ97" s="64">
        <v>0</v>
      </c>
      <c r="BR97" s="64">
        <v>0</v>
      </c>
      <c r="BS97" s="64">
        <v>0</v>
      </c>
      <c r="BT97" s="64">
        <f t="shared" si="46"/>
        <v>2.48</v>
      </c>
      <c r="BU97" s="64">
        <f t="shared" si="47"/>
        <v>15024728.115199899</v>
      </c>
      <c r="BV97" s="64">
        <f t="shared" si="47"/>
        <v>0</v>
      </c>
      <c r="BW97" s="64">
        <f t="shared" si="47"/>
        <v>0</v>
      </c>
      <c r="BX97" s="64">
        <f t="shared" si="47"/>
        <v>0</v>
      </c>
      <c r="BY97" s="64">
        <f t="shared" si="47"/>
        <v>0</v>
      </c>
      <c r="BZ97" s="64">
        <f t="shared" si="48"/>
        <v>15024728.115199899</v>
      </c>
      <c r="CA97" s="64">
        <v>15024725.470000001</v>
      </c>
      <c r="CB97" s="64">
        <v>0</v>
      </c>
      <c r="CC97" s="64">
        <v>0</v>
      </c>
      <c r="CD97" s="64">
        <v>0</v>
      </c>
      <c r="CE97" s="64">
        <v>0</v>
      </c>
      <c r="CF97" s="64">
        <f t="shared" si="49"/>
        <v>15024725.470000001</v>
      </c>
      <c r="CG97" s="64">
        <f t="shared" si="50"/>
        <v>-2.6451998986303806</v>
      </c>
      <c r="CH97" s="64">
        <f t="shared" si="50"/>
        <v>0</v>
      </c>
      <c r="CI97" s="64">
        <f t="shared" si="50"/>
        <v>0</v>
      </c>
      <c r="CJ97" s="64">
        <f t="shared" si="50"/>
        <v>0</v>
      </c>
      <c r="CK97" s="64">
        <f t="shared" si="50"/>
        <v>0</v>
      </c>
      <c r="CL97" s="64">
        <f t="shared" si="51"/>
        <v>-2.6451998986303806</v>
      </c>
      <c r="CM97" s="64">
        <v>-319293.68</v>
      </c>
      <c r="CN97" s="64">
        <v>0</v>
      </c>
      <c r="CO97" s="64">
        <v>0</v>
      </c>
      <c r="CP97" s="64">
        <v>0</v>
      </c>
      <c r="CQ97" s="64">
        <f t="shared" si="52"/>
        <v>-319293.68</v>
      </c>
      <c r="CR97" s="64">
        <v>14705431.789999999</v>
      </c>
      <c r="CS97" s="64">
        <v>0</v>
      </c>
      <c r="CT97" s="64">
        <v>0</v>
      </c>
      <c r="CU97" s="64">
        <v>0</v>
      </c>
      <c r="CV97" s="64">
        <v>0</v>
      </c>
      <c r="CW97" s="64">
        <f t="shared" si="53"/>
        <v>14705431.789999999</v>
      </c>
      <c r="CX97" s="64">
        <v>0</v>
      </c>
      <c r="CY97" s="64">
        <v>0</v>
      </c>
      <c r="CZ97" s="64">
        <v>48.1</v>
      </c>
      <c r="DA97" s="64">
        <v>5392.14</v>
      </c>
      <c r="DB97" s="66"/>
      <c r="DC97" s="64">
        <v>0</v>
      </c>
      <c r="DD97" s="64">
        <v>41795.18</v>
      </c>
      <c r="DE97" s="64">
        <v>0</v>
      </c>
      <c r="DF97" s="64">
        <v>9801.41</v>
      </c>
      <c r="DG97" s="64">
        <f t="shared" si="54"/>
        <v>57036.829999999994</v>
      </c>
      <c r="DH97" s="64">
        <f t="shared" si="55"/>
        <v>14762468.619999999</v>
      </c>
      <c r="DI97" s="67">
        <v>5.6718089360000001E-3</v>
      </c>
    </row>
    <row r="98" spans="1:113" ht="19.5" customHeight="1" x14ac:dyDescent="0.35">
      <c r="A98" s="63">
        <v>260608000</v>
      </c>
      <c r="B98" s="63" t="s">
        <v>167</v>
      </c>
      <c r="C98" s="63" t="s">
        <v>166</v>
      </c>
      <c r="D98" s="63"/>
      <c r="E98" s="63" t="s">
        <v>79</v>
      </c>
      <c r="F98" s="63">
        <v>0</v>
      </c>
      <c r="G98" s="63">
        <v>0</v>
      </c>
      <c r="H98" s="63">
        <v>0</v>
      </c>
      <c r="I98" s="63">
        <v>0</v>
      </c>
      <c r="J98" s="63">
        <v>13005789</v>
      </c>
      <c r="K98" s="63">
        <f t="shared" si="31"/>
        <v>13005789</v>
      </c>
      <c r="L98" s="64">
        <v>0</v>
      </c>
      <c r="M98" s="64">
        <v>0</v>
      </c>
      <c r="N98" s="64">
        <v>0</v>
      </c>
      <c r="O98" s="64">
        <v>0</v>
      </c>
      <c r="P98" s="64">
        <v>2372136.56</v>
      </c>
      <c r="Q98" s="64">
        <f t="shared" si="32"/>
        <v>2372136.56</v>
      </c>
      <c r="R98" s="64">
        <f t="shared" si="33"/>
        <v>0</v>
      </c>
      <c r="S98" s="64">
        <f t="shared" si="33"/>
        <v>0</v>
      </c>
      <c r="T98" s="64">
        <f t="shared" si="33"/>
        <v>0</v>
      </c>
      <c r="U98" s="64">
        <f t="shared" si="33"/>
        <v>0</v>
      </c>
      <c r="V98" s="64">
        <f t="shared" si="33"/>
        <v>10633652.439999999</v>
      </c>
      <c r="W98" s="64">
        <f t="shared" si="34"/>
        <v>10633652.439999999</v>
      </c>
      <c r="X98" s="63">
        <v>31895025240</v>
      </c>
      <c r="Y98" s="63">
        <v>12761240</v>
      </c>
      <c r="Z98" s="63">
        <v>0</v>
      </c>
      <c r="AA98" s="63">
        <v>415145359</v>
      </c>
      <c r="AB98" s="63">
        <f t="shared" si="35"/>
        <v>31492641121</v>
      </c>
      <c r="AC98" s="65">
        <v>0</v>
      </c>
      <c r="AD98" s="65">
        <v>0</v>
      </c>
      <c r="AE98" s="65">
        <v>0</v>
      </c>
      <c r="AF98" s="65">
        <v>0</v>
      </c>
      <c r="AG98" s="65">
        <v>3.3760000000000002E-4</v>
      </c>
      <c r="AH98" s="65">
        <f t="shared" si="36"/>
        <v>3.3760000000000002E-4</v>
      </c>
      <c r="AI98" s="64">
        <f t="shared" si="37"/>
        <v>0</v>
      </c>
      <c r="AJ98" s="64">
        <f t="shared" si="38"/>
        <v>0</v>
      </c>
      <c r="AK98" s="64">
        <f t="shared" si="39"/>
        <v>0</v>
      </c>
      <c r="AL98" s="64">
        <f t="shared" si="40"/>
        <v>0</v>
      </c>
      <c r="AM98" s="64">
        <f t="shared" si="41"/>
        <v>10631915.642449601</v>
      </c>
      <c r="AN98" s="64">
        <f t="shared" si="42"/>
        <v>10631915.642449601</v>
      </c>
      <c r="AO98" s="64">
        <f t="shared" si="43"/>
        <v>0</v>
      </c>
      <c r="AP98" s="64">
        <f t="shared" si="43"/>
        <v>0</v>
      </c>
      <c r="AQ98" s="64">
        <f t="shared" si="43"/>
        <v>0</v>
      </c>
      <c r="AR98" s="64">
        <f t="shared" si="43"/>
        <v>0</v>
      </c>
      <c r="AS98" s="64">
        <f t="shared" si="43"/>
        <v>1736.7975503988564</v>
      </c>
      <c r="AT98" s="64">
        <f t="shared" si="44"/>
        <v>1736.7975503988564</v>
      </c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4">
        <v>0</v>
      </c>
      <c r="BJ98" s="64">
        <v>0</v>
      </c>
      <c r="BK98" s="64">
        <v>0</v>
      </c>
      <c r="BL98" s="64">
        <v>0</v>
      </c>
      <c r="BM98" s="64">
        <v>1009.74</v>
      </c>
      <c r="BN98" s="64">
        <f t="shared" si="45"/>
        <v>1009.74</v>
      </c>
      <c r="BO98" s="64">
        <v>0</v>
      </c>
      <c r="BP98" s="64">
        <v>0</v>
      </c>
      <c r="BQ98" s="64">
        <v>0</v>
      </c>
      <c r="BR98" s="64">
        <v>0</v>
      </c>
      <c r="BS98" s="64">
        <v>1.1399999999999999</v>
      </c>
      <c r="BT98" s="64">
        <f t="shared" si="46"/>
        <v>1.1399999999999999</v>
      </c>
      <c r="BU98" s="64">
        <f t="shared" si="47"/>
        <v>0</v>
      </c>
      <c r="BV98" s="64">
        <f t="shared" si="47"/>
        <v>0</v>
      </c>
      <c r="BW98" s="64">
        <f t="shared" si="47"/>
        <v>0</v>
      </c>
      <c r="BX98" s="64">
        <f t="shared" si="47"/>
        <v>0</v>
      </c>
      <c r="BY98" s="64">
        <f t="shared" si="47"/>
        <v>10632926.522449601</v>
      </c>
      <c r="BZ98" s="64">
        <f t="shared" si="48"/>
        <v>10632926.522449601</v>
      </c>
      <c r="CA98" s="64">
        <v>0</v>
      </c>
      <c r="CB98" s="64">
        <v>0</v>
      </c>
      <c r="CC98" s="64">
        <v>0</v>
      </c>
      <c r="CD98" s="64">
        <v>0</v>
      </c>
      <c r="CE98" s="64">
        <v>10632924.039999999</v>
      </c>
      <c r="CF98" s="64">
        <f t="shared" si="49"/>
        <v>10632924.039999999</v>
      </c>
      <c r="CG98" s="64">
        <f t="shared" si="50"/>
        <v>0</v>
      </c>
      <c r="CH98" s="64">
        <f t="shared" si="50"/>
        <v>0</v>
      </c>
      <c r="CI98" s="64">
        <f t="shared" si="50"/>
        <v>0</v>
      </c>
      <c r="CJ98" s="64">
        <f t="shared" si="50"/>
        <v>0</v>
      </c>
      <c r="CK98" s="64">
        <f t="shared" si="50"/>
        <v>-2.4824496023356915</v>
      </c>
      <c r="CL98" s="64">
        <f t="shared" si="51"/>
        <v>-2.4824496023356915</v>
      </c>
      <c r="CM98" s="64">
        <v>0</v>
      </c>
      <c r="CN98" s="64">
        <v>0</v>
      </c>
      <c r="CO98" s="64">
        <v>0</v>
      </c>
      <c r="CP98" s="64">
        <v>0</v>
      </c>
      <c r="CQ98" s="64">
        <f t="shared" si="52"/>
        <v>0</v>
      </c>
      <c r="CR98" s="64">
        <v>0</v>
      </c>
      <c r="CS98" s="64">
        <v>0</v>
      </c>
      <c r="CT98" s="64">
        <v>0</v>
      </c>
      <c r="CU98" s="64">
        <v>0</v>
      </c>
      <c r="CV98" s="64">
        <v>10632924.039999999</v>
      </c>
      <c r="CW98" s="64">
        <f t="shared" si="53"/>
        <v>10632924.039999999</v>
      </c>
      <c r="CX98" s="64">
        <v>0</v>
      </c>
      <c r="CY98" s="64">
        <v>0</v>
      </c>
      <c r="CZ98" s="64">
        <v>33.020000000000003</v>
      </c>
      <c r="DA98" s="64">
        <v>3951.47</v>
      </c>
      <c r="DB98" s="66"/>
      <c r="DC98" s="64">
        <v>0</v>
      </c>
      <c r="DD98" s="64">
        <v>29963.3</v>
      </c>
      <c r="DE98" s="64">
        <v>0</v>
      </c>
      <c r="DF98" s="64">
        <v>6925.78</v>
      </c>
      <c r="DG98" s="64">
        <f t="shared" si="54"/>
        <v>40873.57</v>
      </c>
      <c r="DH98" s="64">
        <f t="shared" si="55"/>
        <v>10673797.609999999</v>
      </c>
      <c r="DI98" s="67">
        <v>4.1009225640000002E-3</v>
      </c>
    </row>
    <row r="99" spans="1:113" ht="19.5" customHeight="1" x14ac:dyDescent="0.35">
      <c r="A99" s="63">
        <v>260609000</v>
      </c>
      <c r="B99" s="63" t="s">
        <v>168</v>
      </c>
      <c r="C99" s="63" t="s">
        <v>169</v>
      </c>
      <c r="D99" s="63"/>
      <c r="E99" s="63"/>
      <c r="F99" s="63">
        <v>0</v>
      </c>
      <c r="G99" s="63">
        <v>0</v>
      </c>
      <c r="H99" s="63">
        <v>0</v>
      </c>
      <c r="I99" s="63">
        <v>0</v>
      </c>
      <c r="J99" s="63">
        <v>0</v>
      </c>
      <c r="K99" s="63">
        <f t="shared" si="31"/>
        <v>0</v>
      </c>
      <c r="L99" s="64">
        <v>0</v>
      </c>
      <c r="M99" s="64">
        <v>0</v>
      </c>
      <c r="N99" s="64">
        <v>0</v>
      </c>
      <c r="O99" s="64">
        <v>0</v>
      </c>
      <c r="P99" s="64">
        <v>0</v>
      </c>
      <c r="Q99" s="64">
        <f t="shared" si="32"/>
        <v>0</v>
      </c>
      <c r="R99" s="64">
        <f t="shared" si="33"/>
        <v>0</v>
      </c>
      <c r="S99" s="64">
        <f t="shared" si="33"/>
        <v>0</v>
      </c>
      <c r="T99" s="64">
        <f t="shared" si="33"/>
        <v>0</v>
      </c>
      <c r="U99" s="64">
        <f t="shared" si="33"/>
        <v>0</v>
      </c>
      <c r="V99" s="64">
        <f t="shared" si="33"/>
        <v>0</v>
      </c>
      <c r="W99" s="64">
        <f t="shared" si="34"/>
        <v>0</v>
      </c>
      <c r="X99" s="63">
        <v>76700855100</v>
      </c>
      <c r="Y99" s="63">
        <v>36192620</v>
      </c>
      <c r="Z99" s="63">
        <v>1386960</v>
      </c>
      <c r="AA99" s="63">
        <v>297704274</v>
      </c>
      <c r="AB99" s="63">
        <f t="shared" si="35"/>
        <v>76440730406</v>
      </c>
      <c r="AC99" s="65">
        <v>2.8279999999999999E-4</v>
      </c>
      <c r="AD99" s="65">
        <v>0</v>
      </c>
      <c r="AE99" s="65">
        <v>0</v>
      </c>
      <c r="AF99" s="65">
        <v>0</v>
      </c>
      <c r="AG99" s="65">
        <v>0</v>
      </c>
      <c r="AH99" s="65">
        <f t="shared" si="36"/>
        <v>2.8279999999999999E-4</v>
      </c>
      <c r="AI99" s="64">
        <f t="shared" si="37"/>
        <v>21617438.558816798</v>
      </c>
      <c r="AJ99" s="64">
        <f t="shared" si="38"/>
        <v>0</v>
      </c>
      <c r="AK99" s="64">
        <f t="shared" si="39"/>
        <v>0</v>
      </c>
      <c r="AL99" s="64">
        <f t="shared" si="40"/>
        <v>0</v>
      </c>
      <c r="AM99" s="64">
        <f t="shared" si="41"/>
        <v>0</v>
      </c>
      <c r="AN99" s="64">
        <f t="shared" si="42"/>
        <v>21617438.558816798</v>
      </c>
      <c r="AO99" s="64">
        <f t="shared" si="43"/>
        <v>0</v>
      </c>
      <c r="AP99" s="64">
        <f t="shared" si="43"/>
        <v>0</v>
      </c>
      <c r="AQ99" s="64">
        <f t="shared" si="43"/>
        <v>0</v>
      </c>
      <c r="AR99" s="64">
        <f t="shared" si="43"/>
        <v>0</v>
      </c>
      <c r="AS99" s="64">
        <f t="shared" si="43"/>
        <v>0</v>
      </c>
      <c r="AT99" s="64">
        <f t="shared" si="44"/>
        <v>0</v>
      </c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/>
      <c r="BH99" s="66"/>
      <c r="BI99" s="64">
        <v>10268.61</v>
      </c>
      <c r="BJ99" s="64">
        <v>0</v>
      </c>
      <c r="BK99" s="64">
        <v>0</v>
      </c>
      <c r="BL99" s="64">
        <v>0</v>
      </c>
      <c r="BM99" s="64">
        <v>0</v>
      </c>
      <c r="BN99" s="64">
        <f t="shared" si="45"/>
        <v>10268.61</v>
      </c>
      <c r="BO99" s="64">
        <v>-9477.36</v>
      </c>
      <c r="BP99" s="64">
        <v>0</v>
      </c>
      <c r="BQ99" s="64">
        <v>0</v>
      </c>
      <c r="BR99" s="64">
        <v>0</v>
      </c>
      <c r="BS99" s="64">
        <v>0</v>
      </c>
      <c r="BT99" s="64">
        <f t="shared" si="46"/>
        <v>-9477.36</v>
      </c>
      <c r="BU99" s="64">
        <f t="shared" si="47"/>
        <v>21618229.808816798</v>
      </c>
      <c r="BV99" s="64">
        <f t="shared" si="47"/>
        <v>0</v>
      </c>
      <c r="BW99" s="64">
        <f t="shared" si="47"/>
        <v>0</v>
      </c>
      <c r="BX99" s="64">
        <f t="shared" si="47"/>
        <v>0</v>
      </c>
      <c r="BY99" s="64">
        <f t="shared" si="47"/>
        <v>0</v>
      </c>
      <c r="BZ99" s="64">
        <f t="shared" si="48"/>
        <v>21618229.808816798</v>
      </c>
      <c r="CA99" s="64">
        <v>21618210.98</v>
      </c>
      <c r="CB99" s="64">
        <v>0</v>
      </c>
      <c r="CC99" s="64">
        <v>0</v>
      </c>
      <c r="CD99" s="64">
        <v>0</v>
      </c>
      <c r="CE99" s="64">
        <v>0</v>
      </c>
      <c r="CF99" s="64">
        <f t="shared" si="49"/>
        <v>21618210.98</v>
      </c>
      <c r="CG99" s="64">
        <f t="shared" si="50"/>
        <v>-18.828816797584295</v>
      </c>
      <c r="CH99" s="64">
        <f t="shared" si="50"/>
        <v>0</v>
      </c>
      <c r="CI99" s="64">
        <f t="shared" si="50"/>
        <v>0</v>
      </c>
      <c r="CJ99" s="64">
        <f t="shared" si="50"/>
        <v>0</v>
      </c>
      <c r="CK99" s="64">
        <f t="shared" si="50"/>
        <v>0</v>
      </c>
      <c r="CL99" s="64">
        <f t="shared" si="51"/>
        <v>-18.828816797584295</v>
      </c>
      <c r="CM99" s="64">
        <v>-687688.23</v>
      </c>
      <c r="CN99" s="64">
        <v>0</v>
      </c>
      <c r="CO99" s="64">
        <v>0</v>
      </c>
      <c r="CP99" s="64">
        <v>0</v>
      </c>
      <c r="CQ99" s="64">
        <f t="shared" si="52"/>
        <v>-687688.23</v>
      </c>
      <c r="CR99" s="64">
        <v>20930522.75</v>
      </c>
      <c r="CS99" s="64">
        <v>0</v>
      </c>
      <c r="CT99" s="64">
        <v>0</v>
      </c>
      <c r="CU99" s="64">
        <v>0</v>
      </c>
      <c r="CV99" s="64">
        <v>0</v>
      </c>
      <c r="CW99" s="64">
        <f t="shared" si="53"/>
        <v>20930522.75</v>
      </c>
      <c r="CX99" s="64">
        <v>0</v>
      </c>
      <c r="CY99" s="64">
        <v>0</v>
      </c>
      <c r="CZ99" s="64">
        <v>0</v>
      </c>
      <c r="DA99" s="64">
        <v>869.04</v>
      </c>
      <c r="DB99" s="66"/>
      <c r="DC99" s="64">
        <v>146.01</v>
      </c>
      <c r="DD99" s="64">
        <v>0</v>
      </c>
      <c r="DE99" s="64">
        <v>0</v>
      </c>
      <c r="DF99" s="64">
        <v>10742.71</v>
      </c>
      <c r="DG99" s="64">
        <f t="shared" si="54"/>
        <v>11757.759999999998</v>
      </c>
      <c r="DH99" s="64">
        <f t="shared" si="55"/>
        <v>20942280.510000002</v>
      </c>
      <c r="DI99" s="67">
        <v>8.0461213360000002E-3</v>
      </c>
    </row>
    <row r="100" spans="1:113" ht="19.5" customHeight="1" x14ac:dyDescent="0.35">
      <c r="A100" s="63">
        <v>260609000</v>
      </c>
      <c r="B100" s="63" t="s">
        <v>170</v>
      </c>
      <c r="C100" s="63" t="s">
        <v>169</v>
      </c>
      <c r="D100" s="63"/>
      <c r="E100" s="63" t="s">
        <v>79</v>
      </c>
      <c r="F100" s="63">
        <v>0</v>
      </c>
      <c r="G100" s="63">
        <v>0</v>
      </c>
      <c r="H100" s="63">
        <v>0</v>
      </c>
      <c r="I100" s="63">
        <v>0</v>
      </c>
      <c r="J100" s="63">
        <v>69107835</v>
      </c>
      <c r="K100" s="63">
        <f t="shared" si="31"/>
        <v>69107835</v>
      </c>
      <c r="L100" s="64">
        <v>0</v>
      </c>
      <c r="M100" s="64">
        <v>0</v>
      </c>
      <c r="N100" s="64">
        <v>0</v>
      </c>
      <c r="O100" s="64">
        <v>0</v>
      </c>
      <c r="P100" s="64">
        <v>42306294.719999999</v>
      </c>
      <c r="Q100" s="64">
        <f t="shared" si="32"/>
        <v>42306294.719999999</v>
      </c>
      <c r="R100" s="64">
        <f t="shared" si="33"/>
        <v>0</v>
      </c>
      <c r="S100" s="64">
        <f t="shared" si="33"/>
        <v>0</v>
      </c>
      <c r="T100" s="64">
        <f t="shared" si="33"/>
        <v>0</v>
      </c>
      <c r="U100" s="64">
        <f t="shared" si="33"/>
        <v>0</v>
      </c>
      <c r="V100" s="64">
        <f t="shared" si="33"/>
        <v>26801540.280000001</v>
      </c>
      <c r="W100" s="64">
        <f t="shared" si="34"/>
        <v>26801540.280000001</v>
      </c>
      <c r="X100" s="63">
        <v>76700855100</v>
      </c>
      <c r="Y100" s="63">
        <v>36192620</v>
      </c>
      <c r="Z100" s="63">
        <v>1386960</v>
      </c>
      <c r="AA100" s="63">
        <v>115930</v>
      </c>
      <c r="AB100" s="63">
        <f t="shared" si="35"/>
        <v>76738318750</v>
      </c>
      <c r="AC100" s="65">
        <v>0</v>
      </c>
      <c r="AD100" s="65">
        <v>0</v>
      </c>
      <c r="AE100" s="65">
        <v>0</v>
      </c>
      <c r="AF100" s="65">
        <v>0</v>
      </c>
      <c r="AG100" s="65">
        <v>3.4919999999999998E-4</v>
      </c>
      <c r="AH100" s="65">
        <f t="shared" si="36"/>
        <v>3.4919999999999998E-4</v>
      </c>
      <c r="AI100" s="64">
        <f t="shared" si="37"/>
        <v>0</v>
      </c>
      <c r="AJ100" s="64">
        <f t="shared" si="38"/>
        <v>0</v>
      </c>
      <c r="AK100" s="64">
        <f t="shared" si="39"/>
        <v>0</v>
      </c>
      <c r="AL100" s="64">
        <f t="shared" si="40"/>
        <v>0</v>
      </c>
      <c r="AM100" s="64">
        <f t="shared" si="41"/>
        <v>26797020.907499999</v>
      </c>
      <c r="AN100" s="64">
        <f t="shared" si="42"/>
        <v>26797020.907499999</v>
      </c>
      <c r="AO100" s="64">
        <f t="shared" si="43"/>
        <v>0</v>
      </c>
      <c r="AP100" s="64">
        <f t="shared" si="43"/>
        <v>0</v>
      </c>
      <c r="AQ100" s="64">
        <f t="shared" si="43"/>
        <v>0</v>
      </c>
      <c r="AR100" s="64">
        <f t="shared" si="43"/>
        <v>0</v>
      </c>
      <c r="AS100" s="64">
        <f t="shared" si="43"/>
        <v>4519.3725000023842</v>
      </c>
      <c r="AT100" s="64">
        <f t="shared" si="44"/>
        <v>4519.3725000023842</v>
      </c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64">
        <v>0</v>
      </c>
      <c r="BJ100" s="64">
        <v>0</v>
      </c>
      <c r="BK100" s="64">
        <v>0</v>
      </c>
      <c r="BL100" s="64">
        <v>0</v>
      </c>
      <c r="BM100" s="64">
        <v>40.479999999999997</v>
      </c>
      <c r="BN100" s="64">
        <f t="shared" si="45"/>
        <v>40.479999999999997</v>
      </c>
      <c r="BO100" s="64">
        <v>0</v>
      </c>
      <c r="BP100" s="64">
        <v>0</v>
      </c>
      <c r="BQ100" s="64">
        <v>0</v>
      </c>
      <c r="BR100" s="64">
        <v>0</v>
      </c>
      <c r="BS100" s="64">
        <v>-7917.96</v>
      </c>
      <c r="BT100" s="64">
        <f t="shared" si="46"/>
        <v>-7917.96</v>
      </c>
      <c r="BU100" s="64">
        <f t="shared" si="47"/>
        <v>0</v>
      </c>
      <c r="BV100" s="64">
        <f t="shared" si="47"/>
        <v>0</v>
      </c>
      <c r="BW100" s="64">
        <f t="shared" si="47"/>
        <v>0</v>
      </c>
      <c r="BX100" s="64">
        <f t="shared" si="47"/>
        <v>0</v>
      </c>
      <c r="BY100" s="64">
        <f t="shared" si="47"/>
        <v>26789143.427499998</v>
      </c>
      <c r="BZ100" s="64">
        <f t="shared" si="48"/>
        <v>26789143.427499998</v>
      </c>
      <c r="CA100" s="64">
        <v>0</v>
      </c>
      <c r="CB100" s="64">
        <v>0</v>
      </c>
      <c r="CC100" s="64">
        <v>0</v>
      </c>
      <c r="CD100" s="64">
        <v>0</v>
      </c>
      <c r="CE100" s="64">
        <v>26789146.350000001</v>
      </c>
      <c r="CF100" s="64">
        <f t="shared" si="49"/>
        <v>26789146.350000001</v>
      </c>
      <c r="CG100" s="64">
        <f t="shared" si="50"/>
        <v>0</v>
      </c>
      <c r="CH100" s="64">
        <f t="shared" si="50"/>
        <v>0</v>
      </c>
      <c r="CI100" s="64">
        <f t="shared" si="50"/>
        <v>0</v>
      </c>
      <c r="CJ100" s="64">
        <f t="shared" si="50"/>
        <v>0</v>
      </c>
      <c r="CK100" s="64">
        <f t="shared" si="50"/>
        <v>2.9225000031292439</v>
      </c>
      <c r="CL100" s="64">
        <f t="shared" si="51"/>
        <v>2.9225000031292439</v>
      </c>
      <c r="CM100" s="64">
        <v>0</v>
      </c>
      <c r="CN100" s="64">
        <v>0</v>
      </c>
      <c r="CO100" s="64">
        <v>0</v>
      </c>
      <c r="CP100" s="64">
        <v>0</v>
      </c>
      <c r="CQ100" s="64">
        <f t="shared" si="52"/>
        <v>0</v>
      </c>
      <c r="CR100" s="64">
        <v>0</v>
      </c>
      <c r="CS100" s="64">
        <v>0</v>
      </c>
      <c r="CT100" s="64">
        <v>0</v>
      </c>
      <c r="CU100" s="64">
        <v>0</v>
      </c>
      <c r="CV100" s="64">
        <v>26789146.350000001</v>
      </c>
      <c r="CW100" s="64">
        <f t="shared" si="53"/>
        <v>26789146.350000001</v>
      </c>
      <c r="CX100" s="64">
        <v>0</v>
      </c>
      <c r="CY100" s="64">
        <v>0</v>
      </c>
      <c r="CZ100" s="64">
        <v>0</v>
      </c>
      <c r="DA100" s="64">
        <v>1073.0999999999999</v>
      </c>
      <c r="DB100" s="66"/>
      <c r="DC100" s="64">
        <v>180.94</v>
      </c>
      <c r="DD100" s="64">
        <v>0</v>
      </c>
      <c r="DE100" s="64">
        <v>0</v>
      </c>
      <c r="DF100" s="64">
        <v>13312.07</v>
      </c>
      <c r="DG100" s="64">
        <f t="shared" si="54"/>
        <v>14566.11</v>
      </c>
      <c r="DH100" s="64">
        <f t="shared" si="55"/>
        <v>26803712.460000001</v>
      </c>
      <c r="DI100" s="67">
        <v>1.0298110686000001E-2</v>
      </c>
    </row>
    <row r="101" spans="1:113" ht="19.5" customHeight="1" x14ac:dyDescent="0.35">
      <c r="A101" s="63">
        <v>261660000</v>
      </c>
      <c r="B101" s="63" t="s">
        <v>171</v>
      </c>
      <c r="C101" s="63">
        <v>0</v>
      </c>
      <c r="D101" s="63"/>
      <c r="E101" s="63"/>
      <c r="F101" s="63">
        <v>0</v>
      </c>
      <c r="G101" s="63">
        <v>0</v>
      </c>
      <c r="H101" s="63">
        <v>0</v>
      </c>
      <c r="I101" s="63">
        <v>0</v>
      </c>
      <c r="J101" s="63">
        <v>0</v>
      </c>
      <c r="K101" s="63">
        <f t="shared" si="31"/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v>0</v>
      </c>
      <c r="Q101" s="64">
        <f t="shared" si="32"/>
        <v>0</v>
      </c>
      <c r="R101" s="64">
        <f t="shared" si="33"/>
        <v>0</v>
      </c>
      <c r="S101" s="64">
        <f t="shared" si="33"/>
        <v>0</v>
      </c>
      <c r="T101" s="64">
        <f t="shared" si="33"/>
        <v>0</v>
      </c>
      <c r="U101" s="64">
        <f t="shared" si="33"/>
        <v>0</v>
      </c>
      <c r="V101" s="64">
        <f t="shared" si="33"/>
        <v>0</v>
      </c>
      <c r="W101" s="64">
        <f t="shared" si="34"/>
        <v>0</v>
      </c>
      <c r="X101" s="63">
        <v>1075587680</v>
      </c>
      <c r="Y101" s="63">
        <v>0</v>
      </c>
      <c r="Z101" s="63">
        <v>0</v>
      </c>
      <c r="AA101" s="63">
        <v>154332993</v>
      </c>
      <c r="AB101" s="63">
        <f t="shared" si="35"/>
        <v>921254687</v>
      </c>
      <c r="AC101" s="65">
        <v>3.4902000000000002E-3</v>
      </c>
      <c r="AD101" s="65">
        <v>0</v>
      </c>
      <c r="AE101" s="65">
        <v>0</v>
      </c>
      <c r="AF101" s="65">
        <v>0</v>
      </c>
      <c r="AG101" s="65">
        <v>0</v>
      </c>
      <c r="AH101" s="65">
        <f t="shared" si="36"/>
        <v>3.4902000000000002E-3</v>
      </c>
      <c r="AI101" s="64">
        <f t="shared" si="37"/>
        <v>3215363.1085674004</v>
      </c>
      <c r="AJ101" s="64">
        <f t="shared" si="38"/>
        <v>0</v>
      </c>
      <c r="AK101" s="64">
        <f t="shared" si="39"/>
        <v>0</v>
      </c>
      <c r="AL101" s="64">
        <f t="shared" si="40"/>
        <v>0</v>
      </c>
      <c r="AM101" s="64">
        <f t="shared" si="41"/>
        <v>0</v>
      </c>
      <c r="AN101" s="64">
        <f t="shared" si="42"/>
        <v>3215363.1085674004</v>
      </c>
      <c r="AO101" s="64">
        <f t="shared" si="43"/>
        <v>0</v>
      </c>
      <c r="AP101" s="64">
        <f t="shared" si="43"/>
        <v>0</v>
      </c>
      <c r="AQ101" s="64">
        <f t="shared" si="43"/>
        <v>0</v>
      </c>
      <c r="AR101" s="64">
        <f t="shared" si="43"/>
        <v>0</v>
      </c>
      <c r="AS101" s="64">
        <f t="shared" si="43"/>
        <v>0</v>
      </c>
      <c r="AT101" s="64">
        <f t="shared" si="44"/>
        <v>0</v>
      </c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64">
        <v>106.26</v>
      </c>
      <c r="BJ101" s="64">
        <v>0</v>
      </c>
      <c r="BK101" s="64">
        <v>0</v>
      </c>
      <c r="BL101" s="64">
        <v>0</v>
      </c>
      <c r="BM101" s="64">
        <v>0</v>
      </c>
      <c r="BN101" s="64">
        <f t="shared" si="45"/>
        <v>106.26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f t="shared" si="46"/>
        <v>0</v>
      </c>
      <c r="BU101" s="64">
        <f t="shared" si="47"/>
        <v>3215469.3685674001</v>
      </c>
      <c r="BV101" s="64">
        <f t="shared" si="47"/>
        <v>0</v>
      </c>
      <c r="BW101" s="64">
        <f t="shared" si="47"/>
        <v>0</v>
      </c>
      <c r="BX101" s="64">
        <f t="shared" si="47"/>
        <v>0</v>
      </c>
      <c r="BY101" s="64">
        <f t="shared" si="47"/>
        <v>0</v>
      </c>
      <c r="BZ101" s="64">
        <f t="shared" si="48"/>
        <v>3215469.3685674001</v>
      </c>
      <c r="CA101" s="64">
        <v>3215469.39</v>
      </c>
      <c r="CB101" s="64">
        <v>0</v>
      </c>
      <c r="CC101" s="64">
        <v>0</v>
      </c>
      <c r="CD101" s="64">
        <v>0</v>
      </c>
      <c r="CE101" s="64">
        <v>0</v>
      </c>
      <c r="CF101" s="64">
        <f t="shared" si="49"/>
        <v>3215469.39</v>
      </c>
      <c r="CG101" s="64">
        <f t="shared" si="50"/>
        <v>2.1432599984109402E-2</v>
      </c>
      <c r="CH101" s="64">
        <f t="shared" si="50"/>
        <v>0</v>
      </c>
      <c r="CI101" s="64">
        <f t="shared" si="50"/>
        <v>0</v>
      </c>
      <c r="CJ101" s="64">
        <f t="shared" si="50"/>
        <v>0</v>
      </c>
      <c r="CK101" s="64">
        <f t="shared" si="50"/>
        <v>0</v>
      </c>
      <c r="CL101" s="64">
        <f t="shared" si="51"/>
        <v>2.1432599984109402E-2</v>
      </c>
      <c r="CM101" s="64">
        <v>-23370.73</v>
      </c>
      <c r="CN101" s="64">
        <v>0</v>
      </c>
      <c r="CO101" s="64">
        <v>0</v>
      </c>
      <c r="CP101" s="64">
        <v>0</v>
      </c>
      <c r="CQ101" s="64">
        <f t="shared" si="52"/>
        <v>-23370.73</v>
      </c>
      <c r="CR101" s="64">
        <v>3192098.66</v>
      </c>
      <c r="CS101" s="64">
        <v>0</v>
      </c>
      <c r="CT101" s="64">
        <v>0</v>
      </c>
      <c r="CU101" s="64">
        <v>0</v>
      </c>
      <c r="CV101" s="64">
        <v>0</v>
      </c>
      <c r="CW101" s="64">
        <f t="shared" si="53"/>
        <v>3192098.66</v>
      </c>
      <c r="CX101" s="64">
        <v>0</v>
      </c>
      <c r="CY101" s="64">
        <v>0</v>
      </c>
      <c r="CZ101" s="64">
        <v>0</v>
      </c>
      <c r="DA101" s="64">
        <v>14018.19</v>
      </c>
      <c r="DB101" s="66"/>
      <c r="DC101" s="64">
        <v>0</v>
      </c>
      <c r="DD101" s="64">
        <v>0</v>
      </c>
      <c r="DE101" s="64">
        <v>0</v>
      </c>
      <c r="DF101" s="64">
        <v>222.69</v>
      </c>
      <c r="DG101" s="64">
        <f t="shared" si="54"/>
        <v>14240.880000000001</v>
      </c>
      <c r="DH101" s="64">
        <f t="shared" si="55"/>
        <v>3206339.54</v>
      </c>
      <c r="DI101" s="67">
        <v>1.2318905270000001E-3</v>
      </c>
    </row>
    <row r="102" spans="1:113" ht="19.5" customHeight="1" x14ac:dyDescent="0.35">
      <c r="A102" s="63">
        <v>261840000</v>
      </c>
      <c r="B102" s="63" t="s">
        <v>172</v>
      </c>
      <c r="C102" s="63">
        <v>0</v>
      </c>
      <c r="D102" s="63"/>
      <c r="E102" s="63"/>
      <c r="F102" s="63">
        <v>0</v>
      </c>
      <c r="G102" s="63">
        <v>0</v>
      </c>
      <c r="H102" s="63">
        <v>0</v>
      </c>
      <c r="I102" s="63">
        <v>0</v>
      </c>
      <c r="J102" s="63">
        <v>0</v>
      </c>
      <c r="K102" s="63">
        <f t="shared" si="31"/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v>0</v>
      </c>
      <c r="Q102" s="64">
        <f t="shared" si="32"/>
        <v>0</v>
      </c>
      <c r="R102" s="64">
        <f t="shared" si="33"/>
        <v>0</v>
      </c>
      <c r="S102" s="64">
        <f t="shared" si="33"/>
        <v>0</v>
      </c>
      <c r="T102" s="64">
        <f t="shared" si="33"/>
        <v>0</v>
      </c>
      <c r="U102" s="64">
        <f t="shared" si="33"/>
        <v>0</v>
      </c>
      <c r="V102" s="64">
        <f t="shared" si="33"/>
        <v>0</v>
      </c>
      <c r="W102" s="64">
        <f t="shared" si="34"/>
        <v>0</v>
      </c>
      <c r="X102" s="63">
        <v>12009470200</v>
      </c>
      <c r="Y102" s="63">
        <v>4478940</v>
      </c>
      <c r="Z102" s="63">
        <v>0</v>
      </c>
      <c r="AA102" s="63">
        <v>525185566</v>
      </c>
      <c r="AB102" s="63">
        <f t="shared" si="35"/>
        <v>11488763574</v>
      </c>
      <c r="AC102" s="65">
        <v>3.6129000000000001E-3</v>
      </c>
      <c r="AD102" s="65">
        <v>0</v>
      </c>
      <c r="AE102" s="65">
        <v>0</v>
      </c>
      <c r="AF102" s="65">
        <v>0</v>
      </c>
      <c r="AG102" s="65">
        <v>0</v>
      </c>
      <c r="AH102" s="65">
        <f t="shared" si="36"/>
        <v>3.6129000000000001E-3</v>
      </c>
      <c r="AI102" s="64">
        <f t="shared" si="37"/>
        <v>41507753.916504599</v>
      </c>
      <c r="AJ102" s="64">
        <f t="shared" si="38"/>
        <v>0</v>
      </c>
      <c r="AK102" s="64">
        <f t="shared" si="39"/>
        <v>0</v>
      </c>
      <c r="AL102" s="64">
        <f t="shared" si="40"/>
        <v>0</v>
      </c>
      <c r="AM102" s="64">
        <f t="shared" si="41"/>
        <v>0</v>
      </c>
      <c r="AN102" s="64">
        <f t="shared" si="42"/>
        <v>41507753.916504599</v>
      </c>
      <c r="AO102" s="64">
        <f t="shared" si="43"/>
        <v>0</v>
      </c>
      <c r="AP102" s="64">
        <f t="shared" si="43"/>
        <v>0</v>
      </c>
      <c r="AQ102" s="64">
        <f t="shared" si="43"/>
        <v>0</v>
      </c>
      <c r="AR102" s="64">
        <f t="shared" si="43"/>
        <v>0</v>
      </c>
      <c r="AS102" s="64">
        <f t="shared" si="43"/>
        <v>0</v>
      </c>
      <c r="AT102" s="64">
        <f t="shared" si="44"/>
        <v>0</v>
      </c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4">
        <v>1641.75</v>
      </c>
      <c r="BJ102" s="64">
        <v>0</v>
      </c>
      <c r="BK102" s="64">
        <v>0</v>
      </c>
      <c r="BL102" s="64">
        <v>0</v>
      </c>
      <c r="BM102" s="64">
        <v>0</v>
      </c>
      <c r="BN102" s="64">
        <f t="shared" si="45"/>
        <v>1641.75</v>
      </c>
      <c r="BO102" s="64">
        <v>0</v>
      </c>
      <c r="BP102" s="64">
        <v>0</v>
      </c>
      <c r="BQ102" s="64">
        <v>0</v>
      </c>
      <c r="BR102" s="64">
        <v>0</v>
      </c>
      <c r="BS102" s="64">
        <v>0</v>
      </c>
      <c r="BT102" s="64">
        <f t="shared" si="46"/>
        <v>0</v>
      </c>
      <c r="BU102" s="64">
        <f t="shared" si="47"/>
        <v>41509395.666504599</v>
      </c>
      <c r="BV102" s="64">
        <f t="shared" si="47"/>
        <v>0</v>
      </c>
      <c r="BW102" s="64">
        <f t="shared" si="47"/>
        <v>0</v>
      </c>
      <c r="BX102" s="64">
        <f t="shared" si="47"/>
        <v>0</v>
      </c>
      <c r="BY102" s="64">
        <f t="shared" si="47"/>
        <v>0</v>
      </c>
      <c r="BZ102" s="64">
        <f t="shared" si="48"/>
        <v>41509395.666504599</v>
      </c>
      <c r="CA102" s="64">
        <v>41509395.479999997</v>
      </c>
      <c r="CB102" s="64">
        <v>0</v>
      </c>
      <c r="CC102" s="64">
        <v>0</v>
      </c>
      <c r="CD102" s="64">
        <v>0</v>
      </c>
      <c r="CE102" s="64">
        <v>0</v>
      </c>
      <c r="CF102" s="64">
        <f t="shared" si="49"/>
        <v>41509395.479999997</v>
      </c>
      <c r="CG102" s="64">
        <f t="shared" si="50"/>
        <v>-0.18650460243225098</v>
      </c>
      <c r="CH102" s="64">
        <f t="shared" si="50"/>
        <v>0</v>
      </c>
      <c r="CI102" s="64">
        <f t="shared" si="50"/>
        <v>0</v>
      </c>
      <c r="CJ102" s="64">
        <f t="shared" si="50"/>
        <v>0</v>
      </c>
      <c r="CK102" s="64">
        <f t="shared" si="50"/>
        <v>0</v>
      </c>
      <c r="CL102" s="64">
        <f t="shared" si="51"/>
        <v>-0.18650460243225098</v>
      </c>
      <c r="CM102" s="64">
        <v>-45060.19</v>
      </c>
      <c r="CN102" s="64">
        <v>0</v>
      </c>
      <c r="CO102" s="64">
        <v>0</v>
      </c>
      <c r="CP102" s="64">
        <v>0</v>
      </c>
      <c r="CQ102" s="64">
        <f t="shared" si="52"/>
        <v>-45060.19</v>
      </c>
      <c r="CR102" s="64">
        <v>41464335.289999999</v>
      </c>
      <c r="CS102" s="64">
        <v>0</v>
      </c>
      <c r="CT102" s="64">
        <v>0</v>
      </c>
      <c r="CU102" s="64">
        <v>0</v>
      </c>
      <c r="CV102" s="64">
        <v>0</v>
      </c>
      <c r="CW102" s="64">
        <f t="shared" si="53"/>
        <v>41464335.289999999</v>
      </c>
      <c r="CX102" s="64">
        <v>0</v>
      </c>
      <c r="CY102" s="64">
        <v>0</v>
      </c>
      <c r="CZ102" s="64">
        <v>0</v>
      </c>
      <c r="DA102" s="64">
        <v>4819.8900000000003</v>
      </c>
      <c r="DB102" s="66"/>
      <c r="DC102" s="64">
        <v>0</v>
      </c>
      <c r="DD102" s="64">
        <v>293624.23</v>
      </c>
      <c r="DE102" s="64">
        <v>0</v>
      </c>
      <c r="DF102" s="64">
        <v>33163.89</v>
      </c>
      <c r="DG102" s="64">
        <f t="shared" si="54"/>
        <v>331608.01</v>
      </c>
      <c r="DH102" s="64">
        <f t="shared" si="55"/>
        <v>41795943.299999997</v>
      </c>
      <c r="DI102" s="67">
        <v>1.6058195333999999E-2</v>
      </c>
    </row>
    <row r="103" spans="1:113" ht="19.5" customHeight="1" x14ac:dyDescent="0.35">
      <c r="A103" s="63">
        <v>261840000</v>
      </c>
      <c r="B103" s="63" t="s">
        <v>173</v>
      </c>
      <c r="C103" s="63">
        <v>0</v>
      </c>
      <c r="D103" s="63" t="s">
        <v>79</v>
      </c>
      <c r="E103" s="63"/>
      <c r="F103" s="63">
        <v>0</v>
      </c>
      <c r="G103" s="63">
        <v>0</v>
      </c>
      <c r="H103" s="63">
        <v>0</v>
      </c>
      <c r="I103" s="63">
        <v>0</v>
      </c>
      <c r="J103" s="63">
        <v>0</v>
      </c>
      <c r="K103" s="63">
        <f t="shared" si="31"/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v>0</v>
      </c>
      <c r="Q103" s="64">
        <f t="shared" si="32"/>
        <v>0</v>
      </c>
      <c r="R103" s="64">
        <f t="shared" si="33"/>
        <v>0</v>
      </c>
      <c r="S103" s="64">
        <f t="shared" si="33"/>
        <v>0</v>
      </c>
      <c r="T103" s="64">
        <f t="shared" si="33"/>
        <v>0</v>
      </c>
      <c r="U103" s="64">
        <f t="shared" si="33"/>
        <v>0</v>
      </c>
      <c r="V103" s="64">
        <f t="shared" si="33"/>
        <v>0</v>
      </c>
      <c r="W103" s="64">
        <f t="shared" si="34"/>
        <v>0</v>
      </c>
      <c r="X103" s="63">
        <v>12009470200</v>
      </c>
      <c r="Y103" s="63">
        <v>4478940</v>
      </c>
      <c r="Z103" s="63">
        <v>0</v>
      </c>
      <c r="AA103" s="63">
        <v>0</v>
      </c>
      <c r="AB103" s="63">
        <f t="shared" si="35"/>
        <v>12013949140</v>
      </c>
      <c r="AC103" s="65">
        <v>0</v>
      </c>
      <c r="AD103" s="65">
        <v>1.3500000000000001E-3</v>
      </c>
      <c r="AE103" s="65">
        <v>0</v>
      </c>
      <c r="AF103" s="65">
        <v>0</v>
      </c>
      <c r="AG103" s="65">
        <v>0</v>
      </c>
      <c r="AH103" s="65">
        <f t="shared" si="36"/>
        <v>1.3500000000000001E-3</v>
      </c>
      <c r="AI103" s="64">
        <f t="shared" si="37"/>
        <v>0</v>
      </c>
      <c r="AJ103" s="64">
        <f t="shared" si="38"/>
        <v>16218831.339000002</v>
      </c>
      <c r="AK103" s="64">
        <f t="shared" si="39"/>
        <v>0</v>
      </c>
      <c r="AL103" s="64">
        <f t="shared" si="40"/>
        <v>0</v>
      </c>
      <c r="AM103" s="64">
        <f t="shared" si="41"/>
        <v>0</v>
      </c>
      <c r="AN103" s="64">
        <f t="shared" si="42"/>
        <v>16218831.339000002</v>
      </c>
      <c r="AO103" s="64">
        <f t="shared" si="43"/>
        <v>0</v>
      </c>
      <c r="AP103" s="64">
        <f t="shared" si="43"/>
        <v>0</v>
      </c>
      <c r="AQ103" s="64">
        <f t="shared" si="43"/>
        <v>0</v>
      </c>
      <c r="AR103" s="64">
        <f t="shared" si="43"/>
        <v>0</v>
      </c>
      <c r="AS103" s="64">
        <f t="shared" si="43"/>
        <v>0</v>
      </c>
      <c r="AT103" s="64">
        <f t="shared" si="44"/>
        <v>0</v>
      </c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/>
      <c r="BH103" s="66"/>
      <c r="BI103" s="64">
        <v>0</v>
      </c>
      <c r="BJ103" s="64">
        <v>0</v>
      </c>
      <c r="BK103" s="64">
        <v>0</v>
      </c>
      <c r="BL103" s="64">
        <v>0</v>
      </c>
      <c r="BM103" s="64">
        <v>0</v>
      </c>
      <c r="BN103" s="64">
        <f t="shared" si="45"/>
        <v>0</v>
      </c>
      <c r="BO103" s="64">
        <v>0</v>
      </c>
      <c r="BP103" s="64">
        <v>0</v>
      </c>
      <c r="BQ103" s="64">
        <v>0</v>
      </c>
      <c r="BR103" s="64">
        <v>0</v>
      </c>
      <c r="BS103" s="64">
        <v>0</v>
      </c>
      <c r="BT103" s="64">
        <f t="shared" si="46"/>
        <v>0</v>
      </c>
      <c r="BU103" s="64">
        <f t="shared" si="47"/>
        <v>0</v>
      </c>
      <c r="BV103" s="64">
        <f t="shared" si="47"/>
        <v>16218831.339000002</v>
      </c>
      <c r="BW103" s="64">
        <f t="shared" si="47"/>
        <v>0</v>
      </c>
      <c r="BX103" s="64">
        <f t="shared" si="47"/>
        <v>0</v>
      </c>
      <c r="BY103" s="64">
        <f t="shared" si="47"/>
        <v>0</v>
      </c>
      <c r="BZ103" s="64">
        <f t="shared" si="48"/>
        <v>16218831.339000002</v>
      </c>
      <c r="CA103" s="64">
        <v>0</v>
      </c>
      <c r="CB103" s="64">
        <v>16218837.5</v>
      </c>
      <c r="CC103" s="64">
        <v>0</v>
      </c>
      <c r="CD103" s="64">
        <v>0</v>
      </c>
      <c r="CE103" s="64">
        <v>0</v>
      </c>
      <c r="CF103" s="64">
        <f t="shared" si="49"/>
        <v>16218837.5</v>
      </c>
      <c r="CG103" s="64">
        <f t="shared" si="50"/>
        <v>0</v>
      </c>
      <c r="CH103" s="64">
        <f t="shared" si="50"/>
        <v>6.1609999984502792</v>
      </c>
      <c r="CI103" s="64">
        <f t="shared" si="50"/>
        <v>0</v>
      </c>
      <c r="CJ103" s="64">
        <f t="shared" si="50"/>
        <v>0</v>
      </c>
      <c r="CK103" s="64">
        <f t="shared" si="50"/>
        <v>0</v>
      </c>
      <c r="CL103" s="64">
        <f t="shared" si="51"/>
        <v>6.1609999984502792</v>
      </c>
      <c r="CM103" s="64">
        <v>0</v>
      </c>
      <c r="CN103" s="64">
        <v>-1884534.11</v>
      </c>
      <c r="CO103" s="64">
        <v>0</v>
      </c>
      <c r="CP103" s="64">
        <v>0</v>
      </c>
      <c r="CQ103" s="64">
        <f t="shared" si="52"/>
        <v>-1884534.11</v>
      </c>
      <c r="CR103" s="64">
        <v>0</v>
      </c>
      <c r="CS103" s="64">
        <v>14334303.390000001</v>
      </c>
      <c r="CT103" s="64">
        <v>0</v>
      </c>
      <c r="CU103" s="64">
        <v>0</v>
      </c>
      <c r="CV103" s="64">
        <v>0</v>
      </c>
      <c r="CW103" s="64">
        <f t="shared" si="53"/>
        <v>14334303.390000001</v>
      </c>
      <c r="CX103" s="64">
        <v>0</v>
      </c>
      <c r="CY103" s="64">
        <v>0</v>
      </c>
      <c r="CZ103" s="64">
        <v>0</v>
      </c>
      <c r="DA103" s="64">
        <v>1883.26</v>
      </c>
      <c r="DB103" s="66"/>
      <c r="DC103" s="64">
        <v>0</v>
      </c>
      <c r="DD103" s="64">
        <v>114726.84</v>
      </c>
      <c r="DE103" s="64">
        <v>0</v>
      </c>
      <c r="DF103" s="64">
        <v>12958.03</v>
      </c>
      <c r="DG103" s="64">
        <f t="shared" si="54"/>
        <v>129568.12999999999</v>
      </c>
      <c r="DH103" s="64">
        <f t="shared" si="55"/>
        <v>14463871.520000001</v>
      </c>
      <c r="DI103" s="67">
        <v>5.5570865450000001E-3</v>
      </c>
    </row>
    <row r="104" spans="1:113" ht="19.5" customHeight="1" x14ac:dyDescent="0.35">
      <c r="A104" s="63">
        <v>262161000</v>
      </c>
      <c r="B104" s="63" t="s">
        <v>174</v>
      </c>
      <c r="C104" s="63" t="s">
        <v>83</v>
      </c>
      <c r="D104" s="63"/>
      <c r="E104" s="63"/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f t="shared" si="31"/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v>0</v>
      </c>
      <c r="Q104" s="64">
        <f t="shared" si="32"/>
        <v>0</v>
      </c>
      <c r="R104" s="64">
        <f t="shared" si="33"/>
        <v>0</v>
      </c>
      <c r="S104" s="64">
        <f t="shared" si="33"/>
        <v>0</v>
      </c>
      <c r="T104" s="64">
        <f t="shared" si="33"/>
        <v>0</v>
      </c>
      <c r="U104" s="64">
        <f t="shared" si="33"/>
        <v>0</v>
      </c>
      <c r="V104" s="64">
        <f t="shared" si="33"/>
        <v>0</v>
      </c>
      <c r="W104" s="64">
        <f t="shared" si="34"/>
        <v>0</v>
      </c>
      <c r="X104" s="63">
        <v>33387910</v>
      </c>
      <c r="Y104" s="63">
        <v>0</v>
      </c>
      <c r="Z104" s="63">
        <v>0</v>
      </c>
      <c r="AA104" s="63">
        <v>0</v>
      </c>
      <c r="AB104" s="63">
        <f t="shared" si="35"/>
        <v>33387910</v>
      </c>
      <c r="AC104" s="65">
        <v>4.9703000000000004E-3</v>
      </c>
      <c r="AD104" s="65">
        <v>0</v>
      </c>
      <c r="AE104" s="65">
        <v>0</v>
      </c>
      <c r="AF104" s="65">
        <v>0</v>
      </c>
      <c r="AG104" s="65">
        <v>0</v>
      </c>
      <c r="AH104" s="65">
        <f t="shared" si="36"/>
        <v>4.9703000000000004E-3</v>
      </c>
      <c r="AI104" s="64">
        <f t="shared" si="37"/>
        <v>165947.92907300001</v>
      </c>
      <c r="AJ104" s="64">
        <f t="shared" si="38"/>
        <v>0</v>
      </c>
      <c r="AK104" s="64">
        <f t="shared" si="39"/>
        <v>0</v>
      </c>
      <c r="AL104" s="64">
        <f t="shared" si="40"/>
        <v>0</v>
      </c>
      <c r="AM104" s="64">
        <f t="shared" si="41"/>
        <v>0</v>
      </c>
      <c r="AN104" s="64">
        <f t="shared" si="42"/>
        <v>165947.92907300001</v>
      </c>
      <c r="AO104" s="64">
        <f t="shared" si="43"/>
        <v>0</v>
      </c>
      <c r="AP104" s="64">
        <f t="shared" si="43"/>
        <v>0</v>
      </c>
      <c r="AQ104" s="64">
        <f t="shared" si="43"/>
        <v>0</v>
      </c>
      <c r="AR104" s="64">
        <f t="shared" si="43"/>
        <v>0</v>
      </c>
      <c r="AS104" s="64">
        <f t="shared" si="43"/>
        <v>0</v>
      </c>
      <c r="AT104" s="64">
        <f t="shared" si="44"/>
        <v>0</v>
      </c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4">
        <v>0</v>
      </c>
      <c r="BJ104" s="64">
        <v>0</v>
      </c>
      <c r="BK104" s="64">
        <v>0</v>
      </c>
      <c r="BL104" s="64">
        <v>0</v>
      </c>
      <c r="BM104" s="64">
        <v>0</v>
      </c>
      <c r="BN104" s="64">
        <f t="shared" si="45"/>
        <v>0</v>
      </c>
      <c r="BO104" s="64">
        <v>-11745.86</v>
      </c>
      <c r="BP104" s="64">
        <v>0</v>
      </c>
      <c r="BQ104" s="64">
        <v>0</v>
      </c>
      <c r="BR104" s="64">
        <v>0</v>
      </c>
      <c r="BS104" s="64">
        <v>0</v>
      </c>
      <c r="BT104" s="64">
        <f t="shared" si="46"/>
        <v>-11745.86</v>
      </c>
      <c r="BU104" s="64">
        <f t="shared" si="47"/>
        <v>154202.06907299999</v>
      </c>
      <c r="BV104" s="64">
        <f t="shared" si="47"/>
        <v>0</v>
      </c>
      <c r="BW104" s="64">
        <f t="shared" si="47"/>
        <v>0</v>
      </c>
      <c r="BX104" s="64">
        <f t="shared" si="47"/>
        <v>0</v>
      </c>
      <c r="BY104" s="64">
        <f t="shared" si="47"/>
        <v>0</v>
      </c>
      <c r="BZ104" s="64">
        <f t="shared" si="48"/>
        <v>154202.06907299999</v>
      </c>
      <c r="CA104" s="64">
        <v>154202.04999999999</v>
      </c>
      <c r="CB104" s="64">
        <v>0</v>
      </c>
      <c r="CC104" s="64">
        <v>0</v>
      </c>
      <c r="CD104" s="64">
        <v>0</v>
      </c>
      <c r="CE104" s="64">
        <v>0</v>
      </c>
      <c r="CF104" s="64">
        <f t="shared" si="49"/>
        <v>154202.04999999999</v>
      </c>
      <c r="CG104" s="64">
        <f t="shared" si="50"/>
        <v>-1.9073000003118068E-2</v>
      </c>
      <c r="CH104" s="64">
        <f t="shared" si="50"/>
        <v>0</v>
      </c>
      <c r="CI104" s="64">
        <f t="shared" si="50"/>
        <v>0</v>
      </c>
      <c r="CJ104" s="64">
        <f t="shared" si="50"/>
        <v>0</v>
      </c>
      <c r="CK104" s="64">
        <f t="shared" si="50"/>
        <v>0</v>
      </c>
      <c r="CL104" s="64">
        <f t="shared" si="51"/>
        <v>-1.9073000003118068E-2</v>
      </c>
      <c r="CM104" s="64">
        <v>-246.49</v>
      </c>
      <c r="CN104" s="64">
        <v>0</v>
      </c>
      <c r="CO104" s="64">
        <v>0</v>
      </c>
      <c r="CP104" s="64">
        <v>0</v>
      </c>
      <c r="CQ104" s="64">
        <f t="shared" si="52"/>
        <v>-246.49</v>
      </c>
      <c r="CR104" s="64">
        <v>153955.56</v>
      </c>
      <c r="CS104" s="64">
        <v>0</v>
      </c>
      <c r="CT104" s="64">
        <v>0</v>
      </c>
      <c r="CU104" s="64">
        <v>0</v>
      </c>
      <c r="CV104" s="64">
        <v>0</v>
      </c>
      <c r="CW104" s="64">
        <f t="shared" si="53"/>
        <v>153955.56</v>
      </c>
      <c r="CX104" s="64">
        <v>0</v>
      </c>
      <c r="CY104" s="64">
        <v>0</v>
      </c>
      <c r="CZ104" s="64">
        <v>0</v>
      </c>
      <c r="DA104" s="64">
        <v>0</v>
      </c>
      <c r="DB104" s="66"/>
      <c r="DC104" s="64">
        <v>0</v>
      </c>
      <c r="DD104" s="64">
        <v>0</v>
      </c>
      <c r="DE104" s="64">
        <v>0</v>
      </c>
      <c r="DF104" s="64">
        <v>0</v>
      </c>
      <c r="DG104" s="64">
        <f t="shared" si="54"/>
        <v>0</v>
      </c>
      <c r="DH104" s="64">
        <f t="shared" si="55"/>
        <v>153955.56</v>
      </c>
      <c r="DI104" s="67">
        <v>5.9150439999999998E-5</v>
      </c>
    </row>
    <row r="105" spans="1:113" ht="19.5" customHeight="1" x14ac:dyDescent="0.35">
      <c r="A105" s="63">
        <v>262162000</v>
      </c>
      <c r="B105" s="63" t="s">
        <v>175</v>
      </c>
      <c r="C105" s="63" t="s">
        <v>87</v>
      </c>
      <c r="D105" s="63"/>
      <c r="E105" s="63"/>
      <c r="F105" s="63">
        <v>0</v>
      </c>
      <c r="G105" s="63">
        <v>0</v>
      </c>
      <c r="H105" s="63">
        <v>0</v>
      </c>
      <c r="I105" s="63">
        <v>0</v>
      </c>
      <c r="J105" s="63">
        <v>0</v>
      </c>
      <c r="K105" s="63">
        <f t="shared" si="31"/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f t="shared" si="32"/>
        <v>0</v>
      </c>
      <c r="R105" s="64">
        <f t="shared" si="33"/>
        <v>0</v>
      </c>
      <c r="S105" s="64">
        <f t="shared" si="33"/>
        <v>0</v>
      </c>
      <c r="T105" s="64">
        <f t="shared" si="33"/>
        <v>0</v>
      </c>
      <c r="U105" s="64">
        <f t="shared" si="33"/>
        <v>0</v>
      </c>
      <c r="V105" s="64">
        <f t="shared" si="33"/>
        <v>0</v>
      </c>
      <c r="W105" s="64">
        <f t="shared" si="34"/>
        <v>0</v>
      </c>
      <c r="X105" s="63">
        <v>474173690</v>
      </c>
      <c r="Y105" s="63">
        <v>0</v>
      </c>
      <c r="Z105" s="63">
        <v>0</v>
      </c>
      <c r="AA105" s="63">
        <v>0</v>
      </c>
      <c r="AB105" s="63">
        <f t="shared" si="35"/>
        <v>474173690</v>
      </c>
      <c r="AC105" s="65">
        <v>4.5884000000000003E-3</v>
      </c>
      <c r="AD105" s="65">
        <v>0</v>
      </c>
      <c r="AE105" s="65">
        <v>0</v>
      </c>
      <c r="AF105" s="65">
        <v>0</v>
      </c>
      <c r="AG105" s="65">
        <v>0</v>
      </c>
      <c r="AH105" s="65">
        <f t="shared" si="36"/>
        <v>4.5884000000000003E-3</v>
      </c>
      <c r="AI105" s="64">
        <f t="shared" si="37"/>
        <v>2175698.559196</v>
      </c>
      <c r="AJ105" s="64">
        <f t="shared" si="38"/>
        <v>0</v>
      </c>
      <c r="AK105" s="64">
        <f t="shared" si="39"/>
        <v>0</v>
      </c>
      <c r="AL105" s="64">
        <f t="shared" si="40"/>
        <v>0</v>
      </c>
      <c r="AM105" s="64">
        <f t="shared" si="41"/>
        <v>0</v>
      </c>
      <c r="AN105" s="64">
        <f t="shared" si="42"/>
        <v>2175698.559196</v>
      </c>
      <c r="AO105" s="64">
        <f t="shared" si="43"/>
        <v>0</v>
      </c>
      <c r="AP105" s="64">
        <f t="shared" si="43"/>
        <v>0</v>
      </c>
      <c r="AQ105" s="64">
        <f t="shared" si="43"/>
        <v>0</v>
      </c>
      <c r="AR105" s="64">
        <f t="shared" si="43"/>
        <v>0</v>
      </c>
      <c r="AS105" s="64">
        <f t="shared" si="43"/>
        <v>0</v>
      </c>
      <c r="AT105" s="64">
        <f t="shared" si="44"/>
        <v>0</v>
      </c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f t="shared" si="45"/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f t="shared" si="46"/>
        <v>0</v>
      </c>
      <c r="BU105" s="64">
        <f t="shared" si="47"/>
        <v>2175698.559196</v>
      </c>
      <c r="BV105" s="64">
        <f t="shared" si="47"/>
        <v>0</v>
      </c>
      <c r="BW105" s="64">
        <f t="shared" si="47"/>
        <v>0</v>
      </c>
      <c r="BX105" s="64">
        <f t="shared" si="47"/>
        <v>0</v>
      </c>
      <c r="BY105" s="64">
        <f t="shared" si="47"/>
        <v>0</v>
      </c>
      <c r="BZ105" s="64">
        <f t="shared" si="48"/>
        <v>2175698.559196</v>
      </c>
      <c r="CA105" s="64">
        <v>2175698.8199999998</v>
      </c>
      <c r="CB105" s="64">
        <v>0</v>
      </c>
      <c r="CC105" s="64">
        <v>0</v>
      </c>
      <c r="CD105" s="64">
        <v>0</v>
      </c>
      <c r="CE105" s="64">
        <v>0</v>
      </c>
      <c r="CF105" s="64">
        <f t="shared" si="49"/>
        <v>2175698.8199999998</v>
      </c>
      <c r="CG105" s="64">
        <f t="shared" si="50"/>
        <v>0.26080399984493852</v>
      </c>
      <c r="CH105" s="64">
        <f t="shared" si="50"/>
        <v>0</v>
      </c>
      <c r="CI105" s="64">
        <f t="shared" si="50"/>
        <v>0</v>
      </c>
      <c r="CJ105" s="64">
        <f t="shared" si="50"/>
        <v>0</v>
      </c>
      <c r="CK105" s="64">
        <f t="shared" si="50"/>
        <v>0</v>
      </c>
      <c r="CL105" s="64">
        <f t="shared" si="51"/>
        <v>0.26080399984493852</v>
      </c>
      <c r="CM105" s="64">
        <v>-2567.9899999999998</v>
      </c>
      <c r="CN105" s="64">
        <v>0</v>
      </c>
      <c r="CO105" s="64">
        <v>0</v>
      </c>
      <c r="CP105" s="64">
        <v>0</v>
      </c>
      <c r="CQ105" s="64">
        <f t="shared" si="52"/>
        <v>-2567.9899999999998</v>
      </c>
      <c r="CR105" s="64">
        <v>2173130.83</v>
      </c>
      <c r="CS105" s="64">
        <v>0</v>
      </c>
      <c r="CT105" s="64">
        <v>0</v>
      </c>
      <c r="CU105" s="64">
        <v>0</v>
      </c>
      <c r="CV105" s="64">
        <v>0</v>
      </c>
      <c r="CW105" s="64">
        <f t="shared" si="53"/>
        <v>2173130.83</v>
      </c>
      <c r="CX105" s="64">
        <v>0</v>
      </c>
      <c r="CY105" s="64">
        <v>0</v>
      </c>
      <c r="CZ105" s="64">
        <v>0</v>
      </c>
      <c r="DA105" s="64">
        <v>0</v>
      </c>
      <c r="DB105" s="66"/>
      <c r="DC105" s="64">
        <v>0</v>
      </c>
      <c r="DD105" s="64">
        <v>0</v>
      </c>
      <c r="DE105" s="64">
        <v>0</v>
      </c>
      <c r="DF105" s="64">
        <v>0</v>
      </c>
      <c r="DG105" s="64">
        <f t="shared" si="54"/>
        <v>0</v>
      </c>
      <c r="DH105" s="64">
        <f t="shared" si="55"/>
        <v>2173130.83</v>
      </c>
      <c r="DI105" s="67">
        <v>8.3492694699999995E-4</v>
      </c>
    </row>
    <row r="106" spans="1:113" ht="19.5" customHeight="1" x14ac:dyDescent="0.35">
      <c r="A106" s="63">
        <v>262163000</v>
      </c>
      <c r="B106" s="63" t="s">
        <v>176</v>
      </c>
      <c r="C106" s="63">
        <v>0</v>
      </c>
      <c r="D106" s="63"/>
      <c r="E106" s="63" t="s">
        <v>113</v>
      </c>
      <c r="F106" s="63">
        <v>0</v>
      </c>
      <c r="G106" s="63">
        <v>0</v>
      </c>
      <c r="H106" s="63">
        <v>0</v>
      </c>
      <c r="I106" s="63">
        <v>0</v>
      </c>
      <c r="J106" s="63">
        <v>0</v>
      </c>
      <c r="K106" s="63">
        <f t="shared" si="31"/>
        <v>0</v>
      </c>
      <c r="L106" s="64">
        <v>0</v>
      </c>
      <c r="M106" s="64">
        <v>0</v>
      </c>
      <c r="N106" s="64">
        <v>0</v>
      </c>
      <c r="O106" s="64">
        <v>0</v>
      </c>
      <c r="P106" s="64">
        <v>0</v>
      </c>
      <c r="Q106" s="64">
        <f t="shared" si="32"/>
        <v>0</v>
      </c>
      <c r="R106" s="64">
        <f t="shared" si="33"/>
        <v>0</v>
      </c>
      <c r="S106" s="64">
        <f t="shared" si="33"/>
        <v>0</v>
      </c>
      <c r="T106" s="64">
        <f t="shared" si="33"/>
        <v>0</v>
      </c>
      <c r="U106" s="64">
        <f t="shared" si="33"/>
        <v>0</v>
      </c>
      <c r="V106" s="64">
        <f t="shared" si="33"/>
        <v>0</v>
      </c>
      <c r="W106" s="64">
        <f t="shared" si="34"/>
        <v>0</v>
      </c>
      <c r="X106" s="63">
        <v>507561600</v>
      </c>
      <c r="Y106" s="63">
        <v>0</v>
      </c>
      <c r="Z106" s="63">
        <v>0</v>
      </c>
      <c r="AA106" s="63">
        <v>0</v>
      </c>
      <c r="AB106" s="63">
        <f t="shared" si="35"/>
        <v>507561600</v>
      </c>
      <c r="AC106" s="65">
        <v>0</v>
      </c>
      <c r="AD106" s="65">
        <v>0</v>
      </c>
      <c r="AE106" s="65">
        <v>0</v>
      </c>
      <c r="AF106" s="65">
        <v>0</v>
      </c>
      <c r="AG106" s="65">
        <v>0</v>
      </c>
      <c r="AH106" s="65">
        <f t="shared" si="36"/>
        <v>0</v>
      </c>
      <c r="AI106" s="64">
        <f t="shared" si="37"/>
        <v>0</v>
      </c>
      <c r="AJ106" s="64">
        <f t="shared" si="38"/>
        <v>0</v>
      </c>
      <c r="AK106" s="64">
        <f t="shared" si="39"/>
        <v>0</v>
      </c>
      <c r="AL106" s="64">
        <f t="shared" si="40"/>
        <v>0</v>
      </c>
      <c r="AM106" s="64">
        <f t="shared" si="41"/>
        <v>0</v>
      </c>
      <c r="AN106" s="64">
        <f t="shared" si="42"/>
        <v>0</v>
      </c>
      <c r="AO106" s="64">
        <f t="shared" si="43"/>
        <v>0</v>
      </c>
      <c r="AP106" s="64">
        <f t="shared" si="43"/>
        <v>0</v>
      </c>
      <c r="AQ106" s="64">
        <f t="shared" si="43"/>
        <v>0</v>
      </c>
      <c r="AR106" s="64">
        <f t="shared" si="43"/>
        <v>0</v>
      </c>
      <c r="AS106" s="64">
        <f t="shared" si="43"/>
        <v>0</v>
      </c>
      <c r="AT106" s="64">
        <f t="shared" si="44"/>
        <v>0</v>
      </c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4">
        <v>0</v>
      </c>
      <c r="BJ106" s="64">
        <v>0</v>
      </c>
      <c r="BK106" s="64">
        <v>0</v>
      </c>
      <c r="BL106" s="64">
        <v>0</v>
      </c>
      <c r="BM106" s="64">
        <v>0</v>
      </c>
      <c r="BN106" s="64">
        <f t="shared" si="45"/>
        <v>0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f t="shared" si="46"/>
        <v>0</v>
      </c>
      <c r="BU106" s="64">
        <f t="shared" si="47"/>
        <v>0</v>
      </c>
      <c r="BV106" s="64">
        <f t="shared" si="47"/>
        <v>0</v>
      </c>
      <c r="BW106" s="64">
        <f t="shared" si="47"/>
        <v>0</v>
      </c>
      <c r="BX106" s="64">
        <f t="shared" si="47"/>
        <v>0</v>
      </c>
      <c r="BY106" s="64">
        <f t="shared" si="47"/>
        <v>0</v>
      </c>
      <c r="BZ106" s="64">
        <f t="shared" si="48"/>
        <v>0</v>
      </c>
      <c r="CA106" s="64">
        <v>0</v>
      </c>
      <c r="CB106" s="64">
        <v>0</v>
      </c>
      <c r="CC106" s="64">
        <v>0</v>
      </c>
      <c r="CD106" s="64">
        <v>0</v>
      </c>
      <c r="CE106" s="64">
        <v>0</v>
      </c>
      <c r="CF106" s="64">
        <f t="shared" si="49"/>
        <v>0</v>
      </c>
      <c r="CG106" s="64">
        <f t="shared" si="50"/>
        <v>0</v>
      </c>
      <c r="CH106" s="64">
        <f t="shared" si="50"/>
        <v>0</v>
      </c>
      <c r="CI106" s="64">
        <f t="shared" si="50"/>
        <v>0</v>
      </c>
      <c r="CJ106" s="64">
        <f t="shared" si="50"/>
        <v>0</v>
      </c>
      <c r="CK106" s="64">
        <f t="shared" si="50"/>
        <v>0</v>
      </c>
      <c r="CL106" s="64">
        <f t="shared" si="51"/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f t="shared" si="52"/>
        <v>0</v>
      </c>
      <c r="CR106" s="64">
        <v>0</v>
      </c>
      <c r="CS106" s="64">
        <v>0</v>
      </c>
      <c r="CT106" s="64">
        <v>0</v>
      </c>
      <c r="CU106" s="64">
        <v>0</v>
      </c>
      <c r="CV106" s="64">
        <v>0</v>
      </c>
      <c r="CW106" s="64">
        <f t="shared" si="53"/>
        <v>0</v>
      </c>
      <c r="CX106" s="64">
        <v>0</v>
      </c>
      <c r="CY106" s="64">
        <v>0</v>
      </c>
      <c r="CZ106" s="64">
        <v>0</v>
      </c>
      <c r="DA106" s="64">
        <v>0</v>
      </c>
      <c r="DB106" s="66"/>
      <c r="DC106" s="64">
        <v>0</v>
      </c>
      <c r="DD106" s="64">
        <v>0</v>
      </c>
      <c r="DE106" s="64">
        <v>0</v>
      </c>
      <c r="DF106" s="64">
        <v>0</v>
      </c>
      <c r="DG106" s="64">
        <f t="shared" si="54"/>
        <v>0</v>
      </c>
      <c r="DH106" s="64">
        <f t="shared" si="55"/>
        <v>0</v>
      </c>
      <c r="DI106" s="67">
        <v>0</v>
      </c>
    </row>
    <row r="107" spans="1:113" ht="19.5" customHeight="1" x14ac:dyDescent="0.35">
      <c r="A107" s="63">
        <v>262163000</v>
      </c>
      <c r="B107" s="63" t="s">
        <v>177</v>
      </c>
      <c r="C107" s="63" t="s">
        <v>83</v>
      </c>
      <c r="D107" s="63"/>
      <c r="E107" s="63" t="s">
        <v>79</v>
      </c>
      <c r="F107" s="63">
        <v>0</v>
      </c>
      <c r="G107" s="63">
        <v>0</v>
      </c>
      <c r="H107" s="63">
        <v>0</v>
      </c>
      <c r="I107" s="63">
        <v>0</v>
      </c>
      <c r="J107" s="63">
        <v>2870213</v>
      </c>
      <c r="K107" s="63">
        <f t="shared" si="31"/>
        <v>2870213</v>
      </c>
      <c r="L107" s="64">
        <v>0</v>
      </c>
      <c r="M107" s="64">
        <v>0</v>
      </c>
      <c r="N107" s="64">
        <v>0</v>
      </c>
      <c r="O107" s="64">
        <v>0</v>
      </c>
      <c r="P107" s="64">
        <v>2728674</v>
      </c>
      <c r="Q107" s="64">
        <f t="shared" si="32"/>
        <v>2728674</v>
      </c>
      <c r="R107" s="64">
        <f t="shared" si="33"/>
        <v>0</v>
      </c>
      <c r="S107" s="64">
        <f t="shared" si="33"/>
        <v>0</v>
      </c>
      <c r="T107" s="64">
        <f t="shared" si="33"/>
        <v>0</v>
      </c>
      <c r="U107" s="64">
        <f t="shared" si="33"/>
        <v>0</v>
      </c>
      <c r="V107" s="64">
        <f t="shared" si="33"/>
        <v>141539</v>
      </c>
      <c r="W107" s="64">
        <f t="shared" si="34"/>
        <v>141539</v>
      </c>
      <c r="X107" s="63">
        <v>507561600</v>
      </c>
      <c r="Y107" s="63">
        <v>0</v>
      </c>
      <c r="Z107" s="63">
        <v>0</v>
      </c>
      <c r="AA107" s="63">
        <v>0</v>
      </c>
      <c r="AB107" s="63">
        <f t="shared" si="35"/>
        <v>507561600</v>
      </c>
      <c r="AC107" s="65">
        <v>0</v>
      </c>
      <c r="AD107" s="65">
        <v>0</v>
      </c>
      <c r="AE107" s="65">
        <v>0</v>
      </c>
      <c r="AF107" s="65">
        <v>0</v>
      </c>
      <c r="AG107" s="65">
        <v>2.788E-4</v>
      </c>
      <c r="AH107" s="65">
        <f t="shared" si="36"/>
        <v>2.788E-4</v>
      </c>
      <c r="AI107" s="64">
        <f t="shared" si="37"/>
        <v>0</v>
      </c>
      <c r="AJ107" s="64">
        <f t="shared" si="38"/>
        <v>0</v>
      </c>
      <c r="AK107" s="64">
        <f t="shared" si="39"/>
        <v>0</v>
      </c>
      <c r="AL107" s="64">
        <f t="shared" si="40"/>
        <v>0</v>
      </c>
      <c r="AM107" s="64">
        <f t="shared" si="41"/>
        <v>141508.17408</v>
      </c>
      <c r="AN107" s="64">
        <f t="shared" si="42"/>
        <v>141508.17408</v>
      </c>
      <c r="AO107" s="64">
        <f t="shared" si="43"/>
        <v>0</v>
      </c>
      <c r="AP107" s="64">
        <f t="shared" si="43"/>
        <v>0</v>
      </c>
      <c r="AQ107" s="64">
        <f t="shared" si="43"/>
        <v>0</v>
      </c>
      <c r="AR107" s="64">
        <f t="shared" si="43"/>
        <v>0</v>
      </c>
      <c r="AS107" s="64">
        <f t="shared" si="43"/>
        <v>30.825920000002952</v>
      </c>
      <c r="AT107" s="64">
        <f t="shared" si="44"/>
        <v>30.825920000002952</v>
      </c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/>
      <c r="BH107" s="66"/>
      <c r="BI107" s="64">
        <v>0</v>
      </c>
      <c r="BJ107" s="64">
        <v>0</v>
      </c>
      <c r="BK107" s="64">
        <v>0</v>
      </c>
      <c r="BL107" s="64">
        <v>0</v>
      </c>
      <c r="BM107" s="64">
        <v>0</v>
      </c>
      <c r="BN107" s="64">
        <f t="shared" si="45"/>
        <v>0</v>
      </c>
      <c r="BO107" s="64">
        <v>0</v>
      </c>
      <c r="BP107" s="64">
        <v>0</v>
      </c>
      <c r="BQ107" s="64">
        <v>0</v>
      </c>
      <c r="BR107" s="64">
        <v>0</v>
      </c>
      <c r="BS107" s="64">
        <v>-6243.01</v>
      </c>
      <c r="BT107" s="64">
        <f t="shared" si="46"/>
        <v>-6243.01</v>
      </c>
      <c r="BU107" s="64">
        <f t="shared" si="47"/>
        <v>0</v>
      </c>
      <c r="BV107" s="64">
        <f t="shared" si="47"/>
        <v>0</v>
      </c>
      <c r="BW107" s="64">
        <f t="shared" si="47"/>
        <v>0</v>
      </c>
      <c r="BX107" s="64">
        <f t="shared" si="47"/>
        <v>0</v>
      </c>
      <c r="BY107" s="64">
        <f t="shared" si="47"/>
        <v>135265.16407999999</v>
      </c>
      <c r="BZ107" s="64">
        <f t="shared" si="48"/>
        <v>135265.16407999999</v>
      </c>
      <c r="CA107" s="64">
        <v>0</v>
      </c>
      <c r="CB107" s="64">
        <v>0</v>
      </c>
      <c r="CC107" s="64">
        <v>0</v>
      </c>
      <c r="CD107" s="64">
        <v>0</v>
      </c>
      <c r="CE107" s="64">
        <v>135265.16</v>
      </c>
      <c r="CF107" s="64">
        <f t="shared" si="49"/>
        <v>135265.16</v>
      </c>
      <c r="CG107" s="64">
        <f t="shared" si="50"/>
        <v>0</v>
      </c>
      <c r="CH107" s="64">
        <f t="shared" si="50"/>
        <v>0</v>
      </c>
      <c r="CI107" s="64">
        <f t="shared" si="50"/>
        <v>0</v>
      </c>
      <c r="CJ107" s="64">
        <f t="shared" si="50"/>
        <v>0</v>
      </c>
      <c r="CK107" s="64">
        <f t="shared" si="50"/>
        <v>-4.079999984242022E-3</v>
      </c>
      <c r="CL107" s="64">
        <f t="shared" si="51"/>
        <v>-4.079999984242022E-3</v>
      </c>
      <c r="CM107" s="64">
        <v>0</v>
      </c>
      <c r="CN107" s="64">
        <v>0</v>
      </c>
      <c r="CO107" s="64">
        <v>0</v>
      </c>
      <c r="CP107" s="64">
        <v>0</v>
      </c>
      <c r="CQ107" s="64">
        <f t="shared" si="52"/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135265.16</v>
      </c>
      <c r="CW107" s="64">
        <f t="shared" si="53"/>
        <v>135265.16</v>
      </c>
      <c r="CX107" s="64">
        <v>0</v>
      </c>
      <c r="CY107" s="64">
        <v>0</v>
      </c>
      <c r="CZ107" s="64">
        <v>0</v>
      </c>
      <c r="DA107" s="64">
        <v>0</v>
      </c>
      <c r="DB107" s="66"/>
      <c r="DC107" s="64">
        <v>0</v>
      </c>
      <c r="DD107" s="64">
        <v>0</v>
      </c>
      <c r="DE107" s="64">
        <v>0</v>
      </c>
      <c r="DF107" s="64">
        <v>0</v>
      </c>
      <c r="DG107" s="64">
        <f t="shared" si="54"/>
        <v>0</v>
      </c>
      <c r="DH107" s="64">
        <f t="shared" si="55"/>
        <v>135265.16</v>
      </c>
      <c r="DI107" s="67">
        <v>5.1969502000000003E-5</v>
      </c>
    </row>
    <row r="108" spans="1:113" ht="19.5" customHeight="1" x14ac:dyDescent="0.35">
      <c r="A108" s="63">
        <v>262310000</v>
      </c>
      <c r="B108" s="63" t="s">
        <v>178</v>
      </c>
      <c r="C108" s="63">
        <v>0</v>
      </c>
      <c r="D108" s="63"/>
      <c r="E108" s="63"/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f t="shared" si="31"/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v>0</v>
      </c>
      <c r="Q108" s="64">
        <f t="shared" si="32"/>
        <v>0</v>
      </c>
      <c r="R108" s="64">
        <f t="shared" ref="R108:V119" si="56">F108-L108</f>
        <v>0</v>
      </c>
      <c r="S108" s="64">
        <f t="shared" si="56"/>
        <v>0</v>
      </c>
      <c r="T108" s="64">
        <f t="shared" si="56"/>
        <v>0</v>
      </c>
      <c r="U108" s="64">
        <f t="shared" si="56"/>
        <v>0</v>
      </c>
      <c r="V108" s="64">
        <f t="shared" si="56"/>
        <v>0</v>
      </c>
      <c r="W108" s="64">
        <f t="shared" si="34"/>
        <v>0</v>
      </c>
      <c r="X108" s="63">
        <v>88285170</v>
      </c>
      <c r="Y108" s="63">
        <v>0</v>
      </c>
      <c r="Z108" s="63">
        <v>0</v>
      </c>
      <c r="AA108" s="63">
        <v>0</v>
      </c>
      <c r="AB108" s="63">
        <f t="shared" si="35"/>
        <v>88285170</v>
      </c>
      <c r="AC108" s="65">
        <v>1.9499999999999999E-3</v>
      </c>
      <c r="AD108" s="65">
        <v>0</v>
      </c>
      <c r="AE108" s="65">
        <v>0</v>
      </c>
      <c r="AF108" s="65">
        <v>0</v>
      </c>
      <c r="AG108" s="65">
        <v>0</v>
      </c>
      <c r="AH108" s="65">
        <f t="shared" si="36"/>
        <v>1.9499999999999999E-3</v>
      </c>
      <c r="AI108" s="64">
        <f t="shared" si="37"/>
        <v>172156.0815</v>
      </c>
      <c r="AJ108" s="64">
        <f t="shared" si="38"/>
        <v>0</v>
      </c>
      <c r="AK108" s="64">
        <f t="shared" si="39"/>
        <v>0</v>
      </c>
      <c r="AL108" s="64">
        <f t="shared" si="40"/>
        <v>0</v>
      </c>
      <c r="AM108" s="64">
        <f t="shared" si="41"/>
        <v>0</v>
      </c>
      <c r="AN108" s="64">
        <f t="shared" si="42"/>
        <v>172156.0815</v>
      </c>
      <c r="AO108" s="64">
        <f t="shared" ref="AO108:AS119" si="57">IF(R108&gt;0,R108-AI108,0)</f>
        <v>0</v>
      </c>
      <c r="AP108" s="64">
        <f t="shared" si="57"/>
        <v>0</v>
      </c>
      <c r="AQ108" s="64">
        <f t="shared" si="57"/>
        <v>0</v>
      </c>
      <c r="AR108" s="64">
        <f t="shared" si="57"/>
        <v>0</v>
      </c>
      <c r="AS108" s="64">
        <f t="shared" si="57"/>
        <v>0</v>
      </c>
      <c r="AT108" s="64">
        <f t="shared" si="44"/>
        <v>0</v>
      </c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/>
      <c r="BH108" s="66"/>
      <c r="BI108" s="64">
        <v>0</v>
      </c>
      <c r="BJ108" s="64">
        <v>0</v>
      </c>
      <c r="BK108" s="64">
        <v>0</v>
      </c>
      <c r="BL108" s="64">
        <v>0</v>
      </c>
      <c r="BM108" s="64">
        <v>0</v>
      </c>
      <c r="BN108" s="64">
        <f t="shared" si="45"/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f t="shared" si="46"/>
        <v>0</v>
      </c>
      <c r="BU108" s="64">
        <f t="shared" ref="BU108:BY119" si="58">AI108+BI108+BO108</f>
        <v>172156.0815</v>
      </c>
      <c r="BV108" s="64">
        <f t="shared" si="58"/>
        <v>0</v>
      </c>
      <c r="BW108" s="64">
        <f t="shared" si="58"/>
        <v>0</v>
      </c>
      <c r="BX108" s="64">
        <f t="shared" si="58"/>
        <v>0</v>
      </c>
      <c r="BY108" s="64">
        <f t="shared" si="58"/>
        <v>0</v>
      </c>
      <c r="BZ108" s="64">
        <f t="shared" si="48"/>
        <v>172156.0815</v>
      </c>
      <c r="CA108" s="64">
        <v>172156.18</v>
      </c>
      <c r="CB108" s="64">
        <v>0</v>
      </c>
      <c r="CC108" s="64">
        <v>0</v>
      </c>
      <c r="CD108" s="64">
        <v>0</v>
      </c>
      <c r="CE108" s="64">
        <v>0</v>
      </c>
      <c r="CF108" s="64">
        <f t="shared" si="49"/>
        <v>172156.18</v>
      </c>
      <c r="CG108" s="64">
        <f t="shared" ref="CG108:CK119" si="59">CA108-BU108</f>
        <v>9.849999999278225E-2</v>
      </c>
      <c r="CH108" s="64">
        <f t="shared" si="59"/>
        <v>0</v>
      </c>
      <c r="CI108" s="64">
        <f t="shared" si="59"/>
        <v>0</v>
      </c>
      <c r="CJ108" s="64">
        <f t="shared" si="59"/>
        <v>0</v>
      </c>
      <c r="CK108" s="64">
        <f t="shared" si="59"/>
        <v>0</v>
      </c>
      <c r="CL108" s="64">
        <f t="shared" si="51"/>
        <v>9.849999999278225E-2</v>
      </c>
      <c r="CM108" s="64">
        <v>-231.51</v>
      </c>
      <c r="CN108" s="64">
        <v>0</v>
      </c>
      <c r="CO108" s="64">
        <v>0</v>
      </c>
      <c r="CP108" s="64">
        <v>0</v>
      </c>
      <c r="CQ108" s="64">
        <f t="shared" si="52"/>
        <v>-231.51</v>
      </c>
      <c r="CR108" s="64">
        <v>171924.67</v>
      </c>
      <c r="CS108" s="64">
        <v>0</v>
      </c>
      <c r="CT108" s="64">
        <v>0</v>
      </c>
      <c r="CU108" s="64">
        <v>0</v>
      </c>
      <c r="CV108" s="64">
        <v>0</v>
      </c>
      <c r="CW108" s="64">
        <f t="shared" si="53"/>
        <v>171924.67</v>
      </c>
      <c r="CX108" s="64">
        <v>0</v>
      </c>
      <c r="CY108" s="64">
        <v>0</v>
      </c>
      <c r="CZ108" s="64">
        <v>0</v>
      </c>
      <c r="DA108" s="64">
        <v>0</v>
      </c>
      <c r="DB108" s="66"/>
      <c r="DC108" s="64">
        <v>0</v>
      </c>
      <c r="DD108" s="64">
        <v>0</v>
      </c>
      <c r="DE108" s="64">
        <v>0</v>
      </c>
      <c r="DF108" s="64">
        <v>0</v>
      </c>
      <c r="DG108" s="64">
        <f t="shared" si="54"/>
        <v>0</v>
      </c>
      <c r="DH108" s="64">
        <f t="shared" si="55"/>
        <v>171924.67</v>
      </c>
      <c r="DI108" s="67">
        <v>6.6054255999999995E-5</v>
      </c>
    </row>
    <row r="109" spans="1:113" ht="19.5" customHeight="1" x14ac:dyDescent="0.35">
      <c r="A109" s="63">
        <v>262390000</v>
      </c>
      <c r="B109" s="63" t="s">
        <v>179</v>
      </c>
      <c r="C109" s="63" t="s">
        <v>87</v>
      </c>
      <c r="D109" s="63"/>
      <c r="E109" s="63"/>
      <c r="F109" s="63">
        <v>0</v>
      </c>
      <c r="G109" s="63">
        <v>0</v>
      </c>
      <c r="H109" s="63">
        <v>0</v>
      </c>
      <c r="I109" s="63">
        <v>0</v>
      </c>
      <c r="J109" s="63">
        <v>0</v>
      </c>
      <c r="K109" s="63">
        <f t="shared" si="31"/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f t="shared" si="32"/>
        <v>0</v>
      </c>
      <c r="R109" s="64">
        <f t="shared" si="56"/>
        <v>0</v>
      </c>
      <c r="S109" s="64">
        <f t="shared" si="56"/>
        <v>0</v>
      </c>
      <c r="T109" s="64">
        <f t="shared" si="56"/>
        <v>0</v>
      </c>
      <c r="U109" s="64">
        <f t="shared" si="56"/>
        <v>0</v>
      </c>
      <c r="V109" s="64">
        <f t="shared" si="56"/>
        <v>0</v>
      </c>
      <c r="W109" s="64">
        <f t="shared" si="34"/>
        <v>0</v>
      </c>
      <c r="X109" s="63">
        <v>45105020</v>
      </c>
      <c r="Y109" s="63">
        <v>0</v>
      </c>
      <c r="Z109" s="63">
        <v>0</v>
      </c>
      <c r="AA109" s="63">
        <v>0</v>
      </c>
      <c r="AB109" s="63">
        <f t="shared" si="35"/>
        <v>45105020</v>
      </c>
      <c r="AC109" s="65">
        <v>4.1367000000000001E-3</v>
      </c>
      <c r="AD109" s="65">
        <v>0</v>
      </c>
      <c r="AE109" s="65">
        <v>0</v>
      </c>
      <c r="AF109" s="65">
        <v>0</v>
      </c>
      <c r="AG109" s="65">
        <v>0</v>
      </c>
      <c r="AH109" s="65">
        <f t="shared" si="36"/>
        <v>4.1367000000000001E-3</v>
      </c>
      <c r="AI109" s="64">
        <f t="shared" si="37"/>
        <v>186585.93623399999</v>
      </c>
      <c r="AJ109" s="64">
        <f t="shared" si="38"/>
        <v>0</v>
      </c>
      <c r="AK109" s="64">
        <f t="shared" si="39"/>
        <v>0</v>
      </c>
      <c r="AL109" s="64">
        <f t="shared" si="40"/>
        <v>0</v>
      </c>
      <c r="AM109" s="64">
        <f t="shared" si="41"/>
        <v>0</v>
      </c>
      <c r="AN109" s="64">
        <f t="shared" si="42"/>
        <v>186585.93623399999</v>
      </c>
      <c r="AO109" s="64">
        <f t="shared" si="57"/>
        <v>0</v>
      </c>
      <c r="AP109" s="64">
        <f t="shared" si="57"/>
        <v>0</v>
      </c>
      <c r="AQ109" s="64">
        <f t="shared" si="57"/>
        <v>0</v>
      </c>
      <c r="AR109" s="64">
        <f t="shared" si="57"/>
        <v>0</v>
      </c>
      <c r="AS109" s="64">
        <f t="shared" si="57"/>
        <v>0</v>
      </c>
      <c r="AT109" s="64">
        <f t="shared" si="44"/>
        <v>0</v>
      </c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/>
      <c r="BH109" s="66"/>
      <c r="BI109" s="64">
        <v>0</v>
      </c>
      <c r="BJ109" s="64">
        <v>0</v>
      </c>
      <c r="BK109" s="64">
        <v>0</v>
      </c>
      <c r="BL109" s="64">
        <v>0</v>
      </c>
      <c r="BM109" s="64">
        <v>0</v>
      </c>
      <c r="BN109" s="64">
        <f t="shared" si="45"/>
        <v>0</v>
      </c>
      <c r="BO109" s="64">
        <v>-6296.66</v>
      </c>
      <c r="BP109" s="64">
        <v>0</v>
      </c>
      <c r="BQ109" s="64">
        <v>0</v>
      </c>
      <c r="BR109" s="64">
        <v>0</v>
      </c>
      <c r="BS109" s="64">
        <v>0</v>
      </c>
      <c r="BT109" s="64">
        <f t="shared" si="46"/>
        <v>-6296.66</v>
      </c>
      <c r="BU109" s="64">
        <f t="shared" si="58"/>
        <v>180289.27623399999</v>
      </c>
      <c r="BV109" s="64">
        <f t="shared" si="58"/>
        <v>0</v>
      </c>
      <c r="BW109" s="64">
        <f t="shared" si="58"/>
        <v>0</v>
      </c>
      <c r="BX109" s="64">
        <f t="shared" si="58"/>
        <v>0</v>
      </c>
      <c r="BY109" s="64">
        <f t="shared" si="58"/>
        <v>0</v>
      </c>
      <c r="BZ109" s="64">
        <f t="shared" si="48"/>
        <v>180289.27623399999</v>
      </c>
      <c r="CA109" s="64">
        <v>180289.28</v>
      </c>
      <c r="CB109" s="64">
        <v>0</v>
      </c>
      <c r="CC109" s="64">
        <v>0</v>
      </c>
      <c r="CD109" s="64">
        <v>0</v>
      </c>
      <c r="CE109" s="64">
        <v>0</v>
      </c>
      <c r="CF109" s="64">
        <f t="shared" si="49"/>
        <v>180289.28</v>
      </c>
      <c r="CG109" s="64">
        <f t="shared" si="59"/>
        <v>3.7660000089090317E-3</v>
      </c>
      <c r="CH109" s="64">
        <f t="shared" si="59"/>
        <v>0</v>
      </c>
      <c r="CI109" s="64">
        <f t="shared" si="59"/>
        <v>0</v>
      </c>
      <c r="CJ109" s="64">
        <f t="shared" si="59"/>
        <v>0</v>
      </c>
      <c r="CK109" s="64">
        <f t="shared" si="59"/>
        <v>0</v>
      </c>
      <c r="CL109" s="64">
        <f t="shared" si="51"/>
        <v>3.7660000089090317E-3</v>
      </c>
      <c r="CM109" s="64">
        <v>-34518.519999999997</v>
      </c>
      <c r="CN109" s="64">
        <v>0</v>
      </c>
      <c r="CO109" s="64">
        <v>0</v>
      </c>
      <c r="CP109" s="64">
        <v>0</v>
      </c>
      <c r="CQ109" s="64">
        <f t="shared" si="52"/>
        <v>-34518.519999999997</v>
      </c>
      <c r="CR109" s="64">
        <v>145770.76</v>
      </c>
      <c r="CS109" s="64">
        <v>0</v>
      </c>
      <c r="CT109" s="64">
        <v>0</v>
      </c>
      <c r="CU109" s="64">
        <v>0</v>
      </c>
      <c r="CV109" s="64">
        <v>0</v>
      </c>
      <c r="CW109" s="64">
        <f t="shared" si="53"/>
        <v>145770.76</v>
      </c>
      <c r="CX109" s="64">
        <v>0</v>
      </c>
      <c r="CY109" s="64">
        <v>0</v>
      </c>
      <c r="CZ109" s="64">
        <v>0</v>
      </c>
      <c r="DA109" s="64">
        <v>0</v>
      </c>
      <c r="DB109" s="66"/>
      <c r="DC109" s="64">
        <v>0</v>
      </c>
      <c r="DD109" s="64">
        <v>0</v>
      </c>
      <c r="DE109" s="64">
        <v>0</v>
      </c>
      <c r="DF109" s="64">
        <v>0</v>
      </c>
      <c r="DG109" s="64">
        <f t="shared" si="54"/>
        <v>0</v>
      </c>
      <c r="DH109" s="64">
        <f t="shared" si="55"/>
        <v>145770.76</v>
      </c>
      <c r="DI109" s="67">
        <v>5.6005801999999997E-5</v>
      </c>
    </row>
    <row r="110" spans="1:113" ht="19.5" customHeight="1" x14ac:dyDescent="0.35">
      <c r="A110" s="63">
        <v>262390000</v>
      </c>
      <c r="B110" s="63" t="s">
        <v>180</v>
      </c>
      <c r="C110" s="63" t="s">
        <v>87</v>
      </c>
      <c r="D110" s="63"/>
      <c r="E110" s="63" t="s">
        <v>79</v>
      </c>
      <c r="F110" s="63">
        <v>0</v>
      </c>
      <c r="G110" s="63">
        <v>0</v>
      </c>
      <c r="H110" s="63">
        <v>0</v>
      </c>
      <c r="I110" s="63">
        <v>0</v>
      </c>
      <c r="J110" s="63">
        <v>851855</v>
      </c>
      <c r="K110" s="63">
        <f t="shared" si="31"/>
        <v>851855</v>
      </c>
      <c r="L110" s="64">
        <v>0</v>
      </c>
      <c r="M110" s="64">
        <v>0</v>
      </c>
      <c r="N110" s="64">
        <v>0</v>
      </c>
      <c r="O110" s="64">
        <v>0</v>
      </c>
      <c r="P110" s="64">
        <v>838750.87</v>
      </c>
      <c r="Q110" s="64">
        <f t="shared" si="32"/>
        <v>838750.87</v>
      </c>
      <c r="R110" s="64">
        <f t="shared" si="56"/>
        <v>0</v>
      </c>
      <c r="S110" s="64">
        <f t="shared" si="56"/>
        <v>0</v>
      </c>
      <c r="T110" s="64">
        <f t="shared" si="56"/>
        <v>0</v>
      </c>
      <c r="U110" s="64">
        <f t="shared" si="56"/>
        <v>0</v>
      </c>
      <c r="V110" s="64">
        <f t="shared" si="56"/>
        <v>13104.130000000005</v>
      </c>
      <c r="W110" s="64">
        <f t="shared" si="34"/>
        <v>13104.130000000005</v>
      </c>
      <c r="X110" s="63">
        <v>45105020</v>
      </c>
      <c r="Y110" s="63">
        <v>0</v>
      </c>
      <c r="Z110" s="63">
        <v>0</v>
      </c>
      <c r="AA110" s="63">
        <v>0</v>
      </c>
      <c r="AB110" s="63">
        <f t="shared" si="35"/>
        <v>45105020</v>
      </c>
      <c r="AC110" s="65">
        <v>0</v>
      </c>
      <c r="AD110" s="65">
        <v>0</v>
      </c>
      <c r="AE110" s="65">
        <v>0</v>
      </c>
      <c r="AF110" s="65">
        <v>0</v>
      </c>
      <c r="AG110" s="65">
        <v>2.9050000000000001E-4</v>
      </c>
      <c r="AH110" s="65">
        <f t="shared" si="36"/>
        <v>2.9050000000000001E-4</v>
      </c>
      <c r="AI110" s="64">
        <f t="shared" si="37"/>
        <v>0</v>
      </c>
      <c r="AJ110" s="64">
        <f t="shared" si="38"/>
        <v>0</v>
      </c>
      <c r="AK110" s="64">
        <f t="shared" si="39"/>
        <v>0</v>
      </c>
      <c r="AL110" s="64">
        <f t="shared" si="40"/>
        <v>0</v>
      </c>
      <c r="AM110" s="64">
        <f t="shared" si="41"/>
        <v>13103.008310000001</v>
      </c>
      <c r="AN110" s="64">
        <f t="shared" si="42"/>
        <v>13103.008310000001</v>
      </c>
      <c r="AO110" s="64">
        <f t="shared" si="57"/>
        <v>0</v>
      </c>
      <c r="AP110" s="64">
        <f t="shared" si="57"/>
        <v>0</v>
      </c>
      <c r="AQ110" s="64">
        <f t="shared" si="57"/>
        <v>0</v>
      </c>
      <c r="AR110" s="64">
        <f t="shared" si="57"/>
        <v>0</v>
      </c>
      <c r="AS110" s="64">
        <f t="shared" si="57"/>
        <v>1.1216900000035821</v>
      </c>
      <c r="AT110" s="64">
        <f t="shared" si="44"/>
        <v>1.1216900000035821</v>
      </c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4">
        <v>0</v>
      </c>
      <c r="BJ110" s="64">
        <v>0</v>
      </c>
      <c r="BK110" s="64">
        <v>0</v>
      </c>
      <c r="BL110" s="64">
        <v>0</v>
      </c>
      <c r="BM110" s="64">
        <v>0</v>
      </c>
      <c r="BN110" s="64">
        <f t="shared" si="45"/>
        <v>0</v>
      </c>
      <c r="BO110" s="64">
        <v>0</v>
      </c>
      <c r="BP110" s="64">
        <v>0</v>
      </c>
      <c r="BQ110" s="64">
        <v>0</v>
      </c>
      <c r="BR110" s="64">
        <v>0</v>
      </c>
      <c r="BS110" s="64">
        <v>0</v>
      </c>
      <c r="BT110" s="64">
        <f t="shared" si="46"/>
        <v>0</v>
      </c>
      <c r="BU110" s="64">
        <f t="shared" si="58"/>
        <v>0</v>
      </c>
      <c r="BV110" s="64">
        <f t="shared" si="58"/>
        <v>0</v>
      </c>
      <c r="BW110" s="64">
        <f t="shared" si="58"/>
        <v>0</v>
      </c>
      <c r="BX110" s="64">
        <f t="shared" si="58"/>
        <v>0</v>
      </c>
      <c r="BY110" s="64">
        <f t="shared" si="58"/>
        <v>13103.008310000001</v>
      </c>
      <c r="BZ110" s="64">
        <f t="shared" si="48"/>
        <v>13103.008310000001</v>
      </c>
      <c r="CA110" s="64">
        <v>0</v>
      </c>
      <c r="CB110" s="64">
        <v>0</v>
      </c>
      <c r="CC110" s="64">
        <v>0</v>
      </c>
      <c r="CD110" s="64">
        <v>0</v>
      </c>
      <c r="CE110" s="64">
        <v>13103.01</v>
      </c>
      <c r="CF110" s="64">
        <f t="shared" si="49"/>
        <v>13103.01</v>
      </c>
      <c r="CG110" s="64">
        <f t="shared" si="59"/>
        <v>0</v>
      </c>
      <c r="CH110" s="64">
        <f t="shared" si="59"/>
        <v>0</v>
      </c>
      <c r="CI110" s="64">
        <f t="shared" si="59"/>
        <v>0</v>
      </c>
      <c r="CJ110" s="64">
        <f t="shared" si="59"/>
        <v>0</v>
      </c>
      <c r="CK110" s="64">
        <f t="shared" si="59"/>
        <v>1.6899999991437653E-3</v>
      </c>
      <c r="CL110" s="64">
        <f t="shared" si="51"/>
        <v>1.6899999991437653E-3</v>
      </c>
      <c r="CM110" s="64">
        <v>0</v>
      </c>
      <c r="CN110" s="64">
        <v>0</v>
      </c>
      <c r="CO110" s="64">
        <v>0</v>
      </c>
      <c r="CP110" s="64">
        <v>0</v>
      </c>
      <c r="CQ110" s="64">
        <f t="shared" si="52"/>
        <v>0</v>
      </c>
      <c r="CR110" s="64">
        <v>0</v>
      </c>
      <c r="CS110" s="64">
        <v>0</v>
      </c>
      <c r="CT110" s="64">
        <v>0</v>
      </c>
      <c r="CU110" s="64">
        <v>0</v>
      </c>
      <c r="CV110" s="64">
        <v>13103.01</v>
      </c>
      <c r="CW110" s="64">
        <f t="shared" si="53"/>
        <v>13103.01</v>
      </c>
      <c r="CX110" s="64">
        <v>0</v>
      </c>
      <c r="CY110" s="64">
        <v>0</v>
      </c>
      <c r="CZ110" s="64">
        <v>0</v>
      </c>
      <c r="DA110" s="64">
        <v>0</v>
      </c>
      <c r="DB110" s="66"/>
      <c r="DC110" s="64">
        <v>0</v>
      </c>
      <c r="DD110" s="64">
        <v>0</v>
      </c>
      <c r="DE110" s="64">
        <v>0</v>
      </c>
      <c r="DF110" s="64">
        <v>0</v>
      </c>
      <c r="DG110" s="64">
        <f t="shared" si="54"/>
        <v>0</v>
      </c>
      <c r="DH110" s="64">
        <f t="shared" si="55"/>
        <v>13103.01</v>
      </c>
      <c r="DI110" s="67">
        <v>5.0342370000000004E-6</v>
      </c>
    </row>
    <row r="111" spans="1:113" ht="19.5" customHeight="1" x14ac:dyDescent="0.35">
      <c r="A111" s="63">
        <v>262680000</v>
      </c>
      <c r="B111" s="63" t="s">
        <v>181</v>
      </c>
      <c r="C111" s="63" t="s">
        <v>83</v>
      </c>
      <c r="D111" s="63"/>
      <c r="E111" s="63"/>
      <c r="F111" s="63">
        <v>0</v>
      </c>
      <c r="G111" s="63">
        <v>0</v>
      </c>
      <c r="H111" s="63">
        <v>279235522</v>
      </c>
      <c r="I111" s="63">
        <v>0</v>
      </c>
      <c r="J111" s="63">
        <v>0</v>
      </c>
      <c r="K111" s="63">
        <f t="shared" si="31"/>
        <v>279235522</v>
      </c>
      <c r="L111" s="64">
        <v>0</v>
      </c>
      <c r="M111" s="64">
        <v>0</v>
      </c>
      <c r="N111" s="64">
        <v>1192478.95</v>
      </c>
      <c r="O111" s="64">
        <v>0</v>
      </c>
      <c r="P111" s="64">
        <v>0</v>
      </c>
      <c r="Q111" s="64">
        <f t="shared" si="32"/>
        <v>1192478.95</v>
      </c>
      <c r="R111" s="64">
        <f t="shared" si="56"/>
        <v>0</v>
      </c>
      <c r="S111" s="64">
        <f t="shared" si="56"/>
        <v>0</v>
      </c>
      <c r="T111" s="64">
        <f t="shared" si="56"/>
        <v>278043043.05000001</v>
      </c>
      <c r="U111" s="64">
        <f t="shared" si="56"/>
        <v>0</v>
      </c>
      <c r="V111" s="64">
        <f t="shared" si="56"/>
        <v>0</v>
      </c>
      <c r="W111" s="64">
        <f t="shared" si="34"/>
        <v>278043043.05000001</v>
      </c>
      <c r="X111" s="63">
        <v>88103850850</v>
      </c>
      <c r="Y111" s="63">
        <v>44474920</v>
      </c>
      <c r="Z111" s="63">
        <v>0</v>
      </c>
      <c r="AA111" s="63">
        <v>919140028</v>
      </c>
      <c r="AB111" s="63">
        <f t="shared" si="35"/>
        <v>87229185742</v>
      </c>
      <c r="AC111" s="65">
        <v>4.5770000000000003E-3</v>
      </c>
      <c r="AD111" s="65">
        <v>0</v>
      </c>
      <c r="AE111" s="65">
        <v>3.1874999999999998E-3</v>
      </c>
      <c r="AF111" s="65">
        <v>0</v>
      </c>
      <c r="AG111" s="65">
        <v>0</v>
      </c>
      <c r="AH111" s="65">
        <f t="shared" si="36"/>
        <v>7.7645000000000006E-3</v>
      </c>
      <c r="AI111" s="64">
        <f t="shared" si="37"/>
        <v>399247983.14113402</v>
      </c>
      <c r="AJ111" s="64">
        <f t="shared" si="38"/>
        <v>0</v>
      </c>
      <c r="AK111" s="64">
        <f t="shared" si="39"/>
        <v>278043029.552625</v>
      </c>
      <c r="AL111" s="64">
        <f t="shared" si="40"/>
        <v>0</v>
      </c>
      <c r="AM111" s="64">
        <f t="shared" si="41"/>
        <v>0</v>
      </c>
      <c r="AN111" s="64">
        <f t="shared" si="42"/>
        <v>677291012.69375896</v>
      </c>
      <c r="AO111" s="64">
        <f t="shared" si="57"/>
        <v>0</v>
      </c>
      <c r="AP111" s="64">
        <f t="shared" si="57"/>
        <v>0</v>
      </c>
      <c r="AQ111" s="64">
        <f t="shared" si="57"/>
        <v>13.497375011444092</v>
      </c>
      <c r="AR111" s="64">
        <f t="shared" si="57"/>
        <v>0</v>
      </c>
      <c r="AS111" s="64">
        <f t="shared" si="57"/>
        <v>0</v>
      </c>
      <c r="AT111" s="64">
        <f t="shared" si="44"/>
        <v>13.497375011444092</v>
      </c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/>
      <c r="BH111" s="66"/>
      <c r="BI111" s="64">
        <v>19786</v>
      </c>
      <c r="BJ111" s="64">
        <v>0</v>
      </c>
      <c r="BK111" s="64">
        <v>17366.05</v>
      </c>
      <c r="BL111" s="64">
        <v>0</v>
      </c>
      <c r="BM111" s="64">
        <v>0</v>
      </c>
      <c r="BN111" s="64">
        <f t="shared" si="45"/>
        <v>37152.050000000003</v>
      </c>
      <c r="BO111" s="64">
        <v>17702.12</v>
      </c>
      <c r="BP111" s="64">
        <v>0</v>
      </c>
      <c r="BQ111" s="64">
        <v>12312.88</v>
      </c>
      <c r="BR111" s="64">
        <v>0</v>
      </c>
      <c r="BS111" s="64">
        <v>0</v>
      </c>
      <c r="BT111" s="64">
        <f t="shared" si="46"/>
        <v>30015</v>
      </c>
      <c r="BU111" s="64">
        <f t="shared" si="58"/>
        <v>399285471.26113403</v>
      </c>
      <c r="BV111" s="64">
        <f t="shared" si="58"/>
        <v>0</v>
      </c>
      <c r="BW111" s="64">
        <f t="shared" si="58"/>
        <v>278072708.48262501</v>
      </c>
      <c r="BX111" s="64">
        <f t="shared" si="58"/>
        <v>0</v>
      </c>
      <c r="BY111" s="64">
        <f t="shared" si="58"/>
        <v>0</v>
      </c>
      <c r="BZ111" s="64">
        <f t="shared" si="48"/>
        <v>677358179.74375904</v>
      </c>
      <c r="CA111" s="64">
        <v>399285466.32999998</v>
      </c>
      <c r="CB111" s="64">
        <v>0</v>
      </c>
      <c r="CC111" s="64">
        <v>278072718.94</v>
      </c>
      <c r="CD111" s="64">
        <v>0</v>
      </c>
      <c r="CE111" s="64">
        <v>0</v>
      </c>
      <c r="CF111" s="64">
        <f t="shared" si="49"/>
        <v>677358185.26999998</v>
      </c>
      <c r="CG111" s="64">
        <f t="shared" si="59"/>
        <v>-4.931134045124054</v>
      </c>
      <c r="CH111" s="64">
        <f t="shared" si="59"/>
        <v>0</v>
      </c>
      <c r="CI111" s="64">
        <f t="shared" si="59"/>
        <v>10.45737498998642</v>
      </c>
      <c r="CJ111" s="64">
        <f t="shared" si="59"/>
        <v>0</v>
      </c>
      <c r="CK111" s="64">
        <f t="shared" si="59"/>
        <v>0</v>
      </c>
      <c r="CL111" s="64">
        <f t="shared" si="51"/>
        <v>5.5262409448623657</v>
      </c>
      <c r="CM111" s="64">
        <v>-23947193.420000002</v>
      </c>
      <c r="CN111" s="64">
        <v>0</v>
      </c>
      <c r="CO111" s="64">
        <v>-16677453.119999999</v>
      </c>
      <c r="CP111" s="64">
        <v>0</v>
      </c>
      <c r="CQ111" s="64">
        <f t="shared" si="52"/>
        <v>-40624646.539999999</v>
      </c>
      <c r="CR111" s="64">
        <v>375338272.91000003</v>
      </c>
      <c r="CS111" s="64">
        <v>0</v>
      </c>
      <c r="CT111" s="64">
        <v>261395265.81999999</v>
      </c>
      <c r="CU111" s="64">
        <v>0</v>
      </c>
      <c r="CV111" s="64">
        <v>0</v>
      </c>
      <c r="CW111" s="64">
        <f t="shared" si="53"/>
        <v>636733538.73000002</v>
      </c>
      <c r="CX111" s="64">
        <v>0</v>
      </c>
      <c r="CY111" s="64">
        <v>0</v>
      </c>
      <c r="CZ111" s="64">
        <v>0</v>
      </c>
      <c r="DA111" s="64">
        <v>2927.7</v>
      </c>
      <c r="DB111" s="66"/>
      <c r="DC111" s="64">
        <v>3981.61</v>
      </c>
      <c r="DD111" s="64">
        <v>29825.72</v>
      </c>
      <c r="DE111" s="64">
        <v>0</v>
      </c>
      <c r="DF111" s="64">
        <v>345610.63</v>
      </c>
      <c r="DG111" s="64">
        <f t="shared" si="54"/>
        <v>382345.66000000003</v>
      </c>
      <c r="DH111" s="64">
        <f t="shared" si="55"/>
        <v>637115884.38999999</v>
      </c>
      <c r="DI111" s="67">
        <v>0.24478287876400001</v>
      </c>
    </row>
    <row r="112" spans="1:113" ht="19.5" customHeight="1" x14ac:dyDescent="0.35">
      <c r="A112" s="63">
        <v>262680000</v>
      </c>
      <c r="B112" s="63" t="s">
        <v>182</v>
      </c>
      <c r="C112" s="63" t="s">
        <v>83</v>
      </c>
      <c r="D112" s="63"/>
      <c r="E112" s="63" t="s">
        <v>113</v>
      </c>
      <c r="F112" s="63">
        <v>0</v>
      </c>
      <c r="G112" s="63">
        <v>0</v>
      </c>
      <c r="H112" s="63">
        <v>0</v>
      </c>
      <c r="I112" s="63">
        <v>0</v>
      </c>
      <c r="J112" s="63">
        <v>1130431</v>
      </c>
      <c r="K112" s="63">
        <f t="shared" si="31"/>
        <v>1130431</v>
      </c>
      <c r="L112" s="64">
        <v>0</v>
      </c>
      <c r="M112" s="64">
        <v>0</v>
      </c>
      <c r="N112" s="64">
        <v>0</v>
      </c>
      <c r="O112" s="64">
        <v>0</v>
      </c>
      <c r="P112" s="64">
        <v>4799.91</v>
      </c>
      <c r="Q112" s="64">
        <f t="shared" si="32"/>
        <v>4799.91</v>
      </c>
      <c r="R112" s="64">
        <f t="shared" si="56"/>
        <v>0</v>
      </c>
      <c r="S112" s="64">
        <f t="shared" si="56"/>
        <v>0</v>
      </c>
      <c r="T112" s="64">
        <f t="shared" si="56"/>
        <v>0</v>
      </c>
      <c r="U112" s="64">
        <f t="shared" si="56"/>
        <v>0</v>
      </c>
      <c r="V112" s="64">
        <f t="shared" si="56"/>
        <v>1125631.0900000001</v>
      </c>
      <c r="W112" s="64">
        <f t="shared" si="34"/>
        <v>1125631.0900000001</v>
      </c>
      <c r="X112" s="63">
        <v>88103850850</v>
      </c>
      <c r="Y112" s="63">
        <v>44474920</v>
      </c>
      <c r="Z112" s="63">
        <v>0</v>
      </c>
      <c r="AA112" s="63">
        <v>415261289</v>
      </c>
      <c r="AB112" s="63">
        <f t="shared" si="35"/>
        <v>87733064481</v>
      </c>
      <c r="AC112" s="65">
        <v>0</v>
      </c>
      <c r="AD112" s="65">
        <v>0</v>
      </c>
      <c r="AE112" s="65">
        <v>0</v>
      </c>
      <c r="AF112" s="65">
        <v>0</v>
      </c>
      <c r="AG112" s="65">
        <v>1.2799999999999999E-5</v>
      </c>
      <c r="AH112" s="65">
        <f t="shared" si="36"/>
        <v>1.2799999999999999E-5</v>
      </c>
      <c r="AI112" s="64">
        <f t="shared" si="37"/>
        <v>0</v>
      </c>
      <c r="AJ112" s="64">
        <f t="shared" si="38"/>
        <v>0</v>
      </c>
      <c r="AK112" s="64">
        <f t="shared" si="39"/>
        <v>0</v>
      </c>
      <c r="AL112" s="64">
        <f t="shared" si="40"/>
        <v>0</v>
      </c>
      <c r="AM112" s="64">
        <f t="shared" si="41"/>
        <v>1122983.2253568</v>
      </c>
      <c r="AN112" s="64">
        <f t="shared" si="42"/>
        <v>1122983.2253568</v>
      </c>
      <c r="AO112" s="64">
        <f t="shared" si="57"/>
        <v>0</v>
      </c>
      <c r="AP112" s="64">
        <f t="shared" si="57"/>
        <v>0</v>
      </c>
      <c r="AQ112" s="64">
        <f t="shared" si="57"/>
        <v>0</v>
      </c>
      <c r="AR112" s="64">
        <f t="shared" si="57"/>
        <v>0</v>
      </c>
      <c r="AS112" s="64">
        <f t="shared" si="57"/>
        <v>2647.8646432000678</v>
      </c>
      <c r="AT112" s="64">
        <f t="shared" si="44"/>
        <v>2647.8646432000678</v>
      </c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4">
        <v>0</v>
      </c>
      <c r="BJ112" s="64">
        <v>0</v>
      </c>
      <c r="BK112" s="64">
        <v>0</v>
      </c>
      <c r="BL112" s="64">
        <v>0</v>
      </c>
      <c r="BM112" s="64">
        <v>5315.34</v>
      </c>
      <c r="BN112" s="64">
        <f t="shared" si="45"/>
        <v>5315.34</v>
      </c>
      <c r="BO112" s="64">
        <v>0</v>
      </c>
      <c r="BP112" s="64">
        <v>0</v>
      </c>
      <c r="BQ112" s="64">
        <v>0</v>
      </c>
      <c r="BR112" s="64">
        <v>0</v>
      </c>
      <c r="BS112" s="64">
        <v>0</v>
      </c>
      <c r="BT112" s="64">
        <f t="shared" si="46"/>
        <v>0</v>
      </c>
      <c r="BU112" s="64">
        <f t="shared" si="58"/>
        <v>0</v>
      </c>
      <c r="BV112" s="64">
        <f t="shared" si="58"/>
        <v>0</v>
      </c>
      <c r="BW112" s="64">
        <f t="shared" si="58"/>
        <v>0</v>
      </c>
      <c r="BX112" s="64">
        <f t="shared" si="58"/>
        <v>0</v>
      </c>
      <c r="BY112" s="64">
        <f t="shared" si="58"/>
        <v>1128298.5653568001</v>
      </c>
      <c r="BZ112" s="64">
        <f t="shared" si="48"/>
        <v>1128298.5653568001</v>
      </c>
      <c r="CA112" s="64">
        <v>0</v>
      </c>
      <c r="CB112" s="64">
        <v>0</v>
      </c>
      <c r="CC112" s="64">
        <v>0</v>
      </c>
      <c r="CD112" s="64">
        <v>0</v>
      </c>
      <c r="CE112" s="64">
        <v>1128311.55</v>
      </c>
      <c r="CF112" s="64">
        <f t="shared" si="49"/>
        <v>1128311.55</v>
      </c>
      <c r="CG112" s="64">
        <f t="shared" si="59"/>
        <v>0</v>
      </c>
      <c r="CH112" s="64">
        <f t="shared" si="59"/>
        <v>0</v>
      </c>
      <c r="CI112" s="64">
        <f t="shared" si="59"/>
        <v>0</v>
      </c>
      <c r="CJ112" s="64">
        <f t="shared" si="59"/>
        <v>0</v>
      </c>
      <c r="CK112" s="64">
        <f t="shared" si="59"/>
        <v>12.984643199946731</v>
      </c>
      <c r="CL112" s="64">
        <f t="shared" si="51"/>
        <v>12.984643199946731</v>
      </c>
      <c r="CM112" s="64">
        <v>0</v>
      </c>
      <c r="CN112" s="64">
        <v>0</v>
      </c>
      <c r="CO112" s="64">
        <v>0</v>
      </c>
      <c r="CP112" s="64">
        <v>0</v>
      </c>
      <c r="CQ112" s="64">
        <f t="shared" si="52"/>
        <v>0</v>
      </c>
      <c r="CR112" s="64">
        <v>0</v>
      </c>
      <c r="CS112" s="64">
        <v>0</v>
      </c>
      <c r="CT112" s="64">
        <v>0</v>
      </c>
      <c r="CU112" s="64">
        <v>0</v>
      </c>
      <c r="CV112" s="64">
        <v>1128311.55</v>
      </c>
      <c r="CW112" s="64">
        <f t="shared" si="53"/>
        <v>1128311.55</v>
      </c>
      <c r="CX112" s="64">
        <v>0</v>
      </c>
      <c r="CY112" s="64">
        <v>0</v>
      </c>
      <c r="CZ112" s="64">
        <v>0</v>
      </c>
      <c r="DA112" s="64">
        <v>4.88</v>
      </c>
      <c r="DB112" s="66"/>
      <c r="DC112" s="64">
        <v>6.63</v>
      </c>
      <c r="DD112" s="64">
        <v>49.68</v>
      </c>
      <c r="DE112" s="64">
        <v>0</v>
      </c>
      <c r="DF112" s="64">
        <v>575.66999999999996</v>
      </c>
      <c r="DG112" s="64">
        <f t="shared" si="54"/>
        <v>636.86</v>
      </c>
      <c r="DH112" s="64">
        <f t="shared" si="55"/>
        <v>1128948.4100000001</v>
      </c>
      <c r="DI112" s="67">
        <v>4.3374721700000001E-4</v>
      </c>
    </row>
    <row r="113" spans="1:113" ht="19.5" customHeight="1" x14ac:dyDescent="0.35">
      <c r="A113" s="63">
        <v>262680000</v>
      </c>
      <c r="B113" s="63" t="s">
        <v>183</v>
      </c>
      <c r="C113" s="63" t="s">
        <v>83</v>
      </c>
      <c r="D113" s="63" t="s">
        <v>79</v>
      </c>
      <c r="E113" s="63"/>
      <c r="F113" s="63">
        <v>0</v>
      </c>
      <c r="G113" s="63">
        <v>0</v>
      </c>
      <c r="H113" s="63">
        <v>0</v>
      </c>
      <c r="I113" s="63">
        <v>0</v>
      </c>
      <c r="J113" s="63">
        <v>0</v>
      </c>
      <c r="K113" s="63">
        <f t="shared" si="31"/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f t="shared" si="32"/>
        <v>0</v>
      </c>
      <c r="R113" s="64">
        <f t="shared" si="56"/>
        <v>0</v>
      </c>
      <c r="S113" s="64">
        <f t="shared" si="56"/>
        <v>0</v>
      </c>
      <c r="T113" s="64">
        <f t="shared" si="56"/>
        <v>0</v>
      </c>
      <c r="U113" s="64">
        <f t="shared" si="56"/>
        <v>0</v>
      </c>
      <c r="V113" s="64">
        <f t="shared" si="56"/>
        <v>0</v>
      </c>
      <c r="W113" s="64">
        <f t="shared" si="34"/>
        <v>0</v>
      </c>
      <c r="X113" s="63">
        <v>88103850850</v>
      </c>
      <c r="Y113" s="63">
        <v>44474920</v>
      </c>
      <c r="Z113" s="63">
        <v>0</v>
      </c>
      <c r="AA113" s="63">
        <v>0</v>
      </c>
      <c r="AB113" s="63">
        <f t="shared" si="35"/>
        <v>88148325770</v>
      </c>
      <c r="AC113" s="65">
        <v>0</v>
      </c>
      <c r="AD113" s="65">
        <v>1.8025999999999999E-3</v>
      </c>
      <c r="AE113" s="65">
        <v>0</v>
      </c>
      <c r="AF113" s="65">
        <v>0</v>
      </c>
      <c r="AG113" s="65">
        <v>0</v>
      </c>
      <c r="AH113" s="65">
        <f t="shared" si="36"/>
        <v>1.8025999999999999E-3</v>
      </c>
      <c r="AI113" s="64">
        <f t="shared" si="37"/>
        <v>0</v>
      </c>
      <c r="AJ113" s="64">
        <f t="shared" si="38"/>
        <v>158896172.03300199</v>
      </c>
      <c r="AK113" s="64">
        <f t="shared" si="39"/>
        <v>0</v>
      </c>
      <c r="AL113" s="64">
        <f t="shared" si="40"/>
        <v>0</v>
      </c>
      <c r="AM113" s="64">
        <f t="shared" si="41"/>
        <v>0</v>
      </c>
      <c r="AN113" s="64">
        <f t="shared" si="42"/>
        <v>158896172.03300199</v>
      </c>
      <c r="AO113" s="64">
        <f t="shared" si="57"/>
        <v>0</v>
      </c>
      <c r="AP113" s="64">
        <f t="shared" si="57"/>
        <v>0</v>
      </c>
      <c r="AQ113" s="64">
        <f t="shared" si="57"/>
        <v>0</v>
      </c>
      <c r="AR113" s="64">
        <f t="shared" si="57"/>
        <v>0</v>
      </c>
      <c r="AS113" s="64">
        <f t="shared" si="57"/>
        <v>0</v>
      </c>
      <c r="AT113" s="64">
        <f t="shared" si="44"/>
        <v>0</v>
      </c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/>
      <c r="BH113" s="66"/>
      <c r="BI113" s="64">
        <v>0</v>
      </c>
      <c r="BJ113" s="64">
        <v>0</v>
      </c>
      <c r="BK113" s="64">
        <v>0</v>
      </c>
      <c r="BL113" s="64">
        <v>0</v>
      </c>
      <c r="BM113" s="64">
        <v>0</v>
      </c>
      <c r="BN113" s="64">
        <f t="shared" si="45"/>
        <v>0</v>
      </c>
      <c r="BO113" s="64">
        <v>0</v>
      </c>
      <c r="BP113" s="64">
        <v>0</v>
      </c>
      <c r="BQ113" s="64">
        <v>0</v>
      </c>
      <c r="BR113" s="64">
        <v>0</v>
      </c>
      <c r="BS113" s="64">
        <v>0</v>
      </c>
      <c r="BT113" s="64">
        <f t="shared" si="46"/>
        <v>0</v>
      </c>
      <c r="BU113" s="64">
        <f t="shared" si="58"/>
        <v>0</v>
      </c>
      <c r="BV113" s="64">
        <f t="shared" si="58"/>
        <v>158896172.03300199</v>
      </c>
      <c r="BW113" s="64">
        <f t="shared" si="58"/>
        <v>0</v>
      </c>
      <c r="BX113" s="64">
        <f t="shared" si="58"/>
        <v>0</v>
      </c>
      <c r="BY113" s="64">
        <f t="shared" si="58"/>
        <v>0</v>
      </c>
      <c r="BZ113" s="64">
        <f t="shared" si="48"/>
        <v>158896172.03300199</v>
      </c>
      <c r="CA113" s="64">
        <v>0</v>
      </c>
      <c r="CB113" s="64">
        <v>158896203.56</v>
      </c>
      <c r="CC113" s="64">
        <v>0</v>
      </c>
      <c r="CD113" s="64">
        <v>0</v>
      </c>
      <c r="CE113" s="64">
        <v>0</v>
      </c>
      <c r="CF113" s="64">
        <f t="shared" si="49"/>
        <v>158896203.56</v>
      </c>
      <c r="CG113" s="64">
        <f t="shared" si="59"/>
        <v>0</v>
      </c>
      <c r="CH113" s="64">
        <f t="shared" si="59"/>
        <v>31.52699801325798</v>
      </c>
      <c r="CI113" s="64">
        <f t="shared" si="59"/>
        <v>0</v>
      </c>
      <c r="CJ113" s="64">
        <f t="shared" si="59"/>
        <v>0</v>
      </c>
      <c r="CK113" s="64">
        <f t="shared" si="59"/>
        <v>0</v>
      </c>
      <c r="CL113" s="64">
        <f t="shared" si="51"/>
        <v>31.52699801325798</v>
      </c>
      <c r="CM113" s="64">
        <v>0</v>
      </c>
      <c r="CN113" s="64">
        <v>-49277532.460000001</v>
      </c>
      <c r="CO113" s="64">
        <v>0</v>
      </c>
      <c r="CP113" s="64">
        <v>0</v>
      </c>
      <c r="CQ113" s="64">
        <f t="shared" si="52"/>
        <v>-49277532.460000001</v>
      </c>
      <c r="CR113" s="64">
        <v>0</v>
      </c>
      <c r="CS113" s="64">
        <v>109618671.09999999</v>
      </c>
      <c r="CT113" s="64">
        <v>0</v>
      </c>
      <c r="CU113" s="64">
        <v>0</v>
      </c>
      <c r="CV113" s="64">
        <v>0</v>
      </c>
      <c r="CW113" s="64">
        <f t="shared" si="53"/>
        <v>109618671.09999999</v>
      </c>
      <c r="CX113" s="64">
        <v>0</v>
      </c>
      <c r="CY113" s="64">
        <v>0</v>
      </c>
      <c r="CZ113" s="64">
        <v>0</v>
      </c>
      <c r="DA113" s="64">
        <v>686.79</v>
      </c>
      <c r="DB113" s="66"/>
      <c r="DC113" s="64">
        <v>934.01</v>
      </c>
      <c r="DD113" s="64">
        <v>6996.59</v>
      </c>
      <c r="DE113" s="64">
        <v>0</v>
      </c>
      <c r="DF113" s="64">
        <v>81074.070000000007</v>
      </c>
      <c r="DG113" s="64">
        <f t="shared" si="54"/>
        <v>89691.46</v>
      </c>
      <c r="DH113" s="64">
        <f t="shared" si="55"/>
        <v>109708362.55999999</v>
      </c>
      <c r="DI113" s="67">
        <v>4.2150461902000003E-2</v>
      </c>
    </row>
    <row r="114" spans="1:113" ht="19.5" customHeight="1" x14ac:dyDescent="0.35">
      <c r="A114" s="63">
        <v>262680000</v>
      </c>
      <c r="B114" s="63" t="s">
        <v>184</v>
      </c>
      <c r="C114" s="63" t="s">
        <v>83</v>
      </c>
      <c r="D114" s="63"/>
      <c r="E114" s="63" t="s">
        <v>79</v>
      </c>
      <c r="F114" s="63">
        <v>0</v>
      </c>
      <c r="G114" s="63">
        <v>0</v>
      </c>
      <c r="H114" s="63">
        <v>0</v>
      </c>
      <c r="I114" s="63">
        <v>0</v>
      </c>
      <c r="J114" s="63">
        <v>29671502</v>
      </c>
      <c r="K114" s="63">
        <f t="shared" si="31"/>
        <v>29671502</v>
      </c>
      <c r="L114" s="64">
        <v>0</v>
      </c>
      <c r="M114" s="64">
        <v>0</v>
      </c>
      <c r="N114" s="64">
        <v>0</v>
      </c>
      <c r="O114" s="64">
        <v>0</v>
      </c>
      <c r="P114" s="64">
        <v>126035.04</v>
      </c>
      <c r="Q114" s="64">
        <f t="shared" si="32"/>
        <v>126035.04</v>
      </c>
      <c r="R114" s="64">
        <f t="shared" si="56"/>
        <v>0</v>
      </c>
      <c r="S114" s="64">
        <f t="shared" si="56"/>
        <v>0</v>
      </c>
      <c r="T114" s="64">
        <f t="shared" si="56"/>
        <v>0</v>
      </c>
      <c r="U114" s="64">
        <f t="shared" si="56"/>
        <v>0</v>
      </c>
      <c r="V114" s="64">
        <f t="shared" si="56"/>
        <v>29545466.960000001</v>
      </c>
      <c r="W114" s="64">
        <f t="shared" si="34"/>
        <v>29545466.960000001</v>
      </c>
      <c r="X114" s="63">
        <v>88103850850</v>
      </c>
      <c r="Y114" s="63">
        <v>44474920</v>
      </c>
      <c r="Z114" s="63">
        <v>0</v>
      </c>
      <c r="AA114" s="63">
        <v>415261289</v>
      </c>
      <c r="AB114" s="63">
        <f t="shared" si="35"/>
        <v>87733064481</v>
      </c>
      <c r="AC114" s="65">
        <v>0</v>
      </c>
      <c r="AD114" s="65">
        <v>0</v>
      </c>
      <c r="AE114" s="65">
        <v>0</v>
      </c>
      <c r="AF114" s="65">
        <v>0</v>
      </c>
      <c r="AG114" s="65">
        <v>3.367E-4</v>
      </c>
      <c r="AH114" s="65">
        <f t="shared" si="36"/>
        <v>3.367E-4</v>
      </c>
      <c r="AI114" s="64">
        <f t="shared" si="37"/>
        <v>0</v>
      </c>
      <c r="AJ114" s="64">
        <f t="shared" si="38"/>
        <v>0</v>
      </c>
      <c r="AK114" s="64">
        <f t="shared" si="39"/>
        <v>0</v>
      </c>
      <c r="AL114" s="64">
        <f t="shared" si="40"/>
        <v>0</v>
      </c>
      <c r="AM114" s="64">
        <f t="shared" si="41"/>
        <v>29539722.810752701</v>
      </c>
      <c r="AN114" s="64">
        <f t="shared" si="42"/>
        <v>29539722.810752701</v>
      </c>
      <c r="AO114" s="64">
        <f t="shared" si="57"/>
        <v>0</v>
      </c>
      <c r="AP114" s="64">
        <f t="shared" si="57"/>
        <v>0</v>
      </c>
      <c r="AQ114" s="64">
        <f t="shared" si="57"/>
        <v>0</v>
      </c>
      <c r="AR114" s="64">
        <f t="shared" si="57"/>
        <v>0</v>
      </c>
      <c r="AS114" s="64">
        <f t="shared" si="57"/>
        <v>5744.1492472998798</v>
      </c>
      <c r="AT114" s="64">
        <f t="shared" si="44"/>
        <v>5744.1492472998798</v>
      </c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/>
      <c r="BH114" s="66"/>
      <c r="BI114" s="64">
        <v>0</v>
      </c>
      <c r="BJ114" s="64">
        <v>0</v>
      </c>
      <c r="BK114" s="64">
        <v>0</v>
      </c>
      <c r="BL114" s="64">
        <v>0</v>
      </c>
      <c r="BM114" s="64">
        <v>7034.61</v>
      </c>
      <c r="BN114" s="64">
        <f t="shared" si="45"/>
        <v>7034.61</v>
      </c>
      <c r="BO114" s="64">
        <v>0</v>
      </c>
      <c r="BP114" s="64">
        <v>0</v>
      </c>
      <c r="BQ114" s="64">
        <v>0</v>
      </c>
      <c r="BR114" s="64">
        <v>0</v>
      </c>
      <c r="BS114" s="64">
        <v>561.38</v>
      </c>
      <c r="BT114" s="64">
        <f t="shared" si="46"/>
        <v>561.38</v>
      </c>
      <c r="BU114" s="64">
        <f t="shared" si="58"/>
        <v>0</v>
      </c>
      <c r="BV114" s="64">
        <f t="shared" si="58"/>
        <v>0</v>
      </c>
      <c r="BW114" s="64">
        <f t="shared" si="58"/>
        <v>0</v>
      </c>
      <c r="BX114" s="64">
        <f t="shared" si="58"/>
        <v>0</v>
      </c>
      <c r="BY114" s="64">
        <f t="shared" si="58"/>
        <v>29547318.800752699</v>
      </c>
      <c r="BZ114" s="64">
        <f t="shared" si="48"/>
        <v>29547318.800752699</v>
      </c>
      <c r="CA114" s="64">
        <v>0</v>
      </c>
      <c r="CB114" s="64">
        <v>0</v>
      </c>
      <c r="CC114" s="64">
        <v>0</v>
      </c>
      <c r="CD114" s="64">
        <v>0</v>
      </c>
      <c r="CE114" s="64">
        <v>29547320.120000001</v>
      </c>
      <c r="CF114" s="64">
        <f t="shared" si="49"/>
        <v>29547320.120000001</v>
      </c>
      <c r="CG114" s="64">
        <f t="shared" si="59"/>
        <v>0</v>
      </c>
      <c r="CH114" s="64">
        <f t="shared" si="59"/>
        <v>0</v>
      </c>
      <c r="CI114" s="64">
        <f t="shared" si="59"/>
        <v>0</v>
      </c>
      <c r="CJ114" s="64">
        <f t="shared" si="59"/>
        <v>0</v>
      </c>
      <c r="CK114" s="64">
        <f t="shared" si="59"/>
        <v>1.3192473016679287</v>
      </c>
      <c r="CL114" s="64">
        <f t="shared" si="51"/>
        <v>1.3192473016679287</v>
      </c>
      <c r="CM114" s="64">
        <v>0</v>
      </c>
      <c r="CN114" s="64">
        <v>0</v>
      </c>
      <c r="CO114" s="64">
        <v>0</v>
      </c>
      <c r="CP114" s="64">
        <v>0</v>
      </c>
      <c r="CQ114" s="64">
        <f t="shared" si="52"/>
        <v>0</v>
      </c>
      <c r="CR114" s="64">
        <v>0</v>
      </c>
      <c r="CS114" s="64">
        <v>0</v>
      </c>
      <c r="CT114" s="64">
        <v>0</v>
      </c>
      <c r="CU114" s="64">
        <v>0</v>
      </c>
      <c r="CV114" s="64">
        <v>29547320.120000001</v>
      </c>
      <c r="CW114" s="64">
        <f t="shared" si="53"/>
        <v>29547320.120000001</v>
      </c>
      <c r="CX114" s="64">
        <v>0</v>
      </c>
      <c r="CY114" s="64">
        <v>0</v>
      </c>
      <c r="CZ114" s="64">
        <v>0</v>
      </c>
      <c r="DA114" s="64">
        <v>127.71</v>
      </c>
      <c r="DB114" s="66"/>
      <c r="DC114" s="64">
        <v>173.68</v>
      </c>
      <c r="DD114" s="64">
        <v>1301.04</v>
      </c>
      <c r="DE114" s="64">
        <v>0</v>
      </c>
      <c r="DF114" s="64">
        <v>15076.01</v>
      </c>
      <c r="DG114" s="64">
        <f t="shared" si="54"/>
        <v>16678.439999999999</v>
      </c>
      <c r="DH114" s="64">
        <f t="shared" si="55"/>
        <v>29563998.560000002</v>
      </c>
      <c r="DI114" s="67">
        <v>1.1358625412999999E-2</v>
      </c>
    </row>
    <row r="115" spans="1:113" ht="19.5" customHeight="1" x14ac:dyDescent="0.35">
      <c r="A115" s="63">
        <v>263150000</v>
      </c>
      <c r="B115" s="63" t="s">
        <v>185</v>
      </c>
      <c r="C115" s="63">
        <v>0</v>
      </c>
      <c r="D115" s="63"/>
      <c r="E115" s="63"/>
      <c r="F115" s="63">
        <v>0</v>
      </c>
      <c r="G115" s="63">
        <v>0</v>
      </c>
      <c r="H115" s="63">
        <v>0</v>
      </c>
      <c r="I115" s="63">
        <v>0</v>
      </c>
      <c r="J115" s="63">
        <v>0</v>
      </c>
      <c r="K115" s="63">
        <f t="shared" si="31"/>
        <v>0</v>
      </c>
      <c r="L115" s="64">
        <v>0</v>
      </c>
      <c r="M115" s="64">
        <v>0</v>
      </c>
      <c r="N115" s="64">
        <v>0</v>
      </c>
      <c r="O115" s="64">
        <v>0</v>
      </c>
      <c r="P115" s="64">
        <v>0</v>
      </c>
      <c r="Q115" s="64">
        <f t="shared" si="32"/>
        <v>0</v>
      </c>
      <c r="R115" s="64">
        <f t="shared" si="56"/>
        <v>0</v>
      </c>
      <c r="S115" s="64">
        <f t="shared" si="56"/>
        <v>0</v>
      </c>
      <c r="T115" s="64">
        <f t="shared" si="56"/>
        <v>0</v>
      </c>
      <c r="U115" s="64">
        <f t="shared" si="56"/>
        <v>0</v>
      </c>
      <c r="V115" s="64">
        <f t="shared" si="56"/>
        <v>0</v>
      </c>
      <c r="W115" s="64">
        <f t="shared" si="34"/>
        <v>0</v>
      </c>
      <c r="X115" s="63">
        <v>2530856980</v>
      </c>
      <c r="Y115" s="63">
        <v>0</v>
      </c>
      <c r="Z115" s="63">
        <v>0</v>
      </c>
      <c r="AA115" s="63">
        <v>12239740</v>
      </c>
      <c r="AB115" s="63">
        <f t="shared" si="35"/>
        <v>2518617240</v>
      </c>
      <c r="AC115" s="65">
        <v>3.7651999999999998E-3</v>
      </c>
      <c r="AD115" s="65">
        <v>0</v>
      </c>
      <c r="AE115" s="65">
        <v>0</v>
      </c>
      <c r="AF115" s="65">
        <v>0</v>
      </c>
      <c r="AG115" s="65">
        <v>0</v>
      </c>
      <c r="AH115" s="65">
        <f t="shared" si="36"/>
        <v>3.7651999999999998E-3</v>
      </c>
      <c r="AI115" s="64">
        <f t="shared" si="37"/>
        <v>9483097.6320479997</v>
      </c>
      <c r="AJ115" s="64">
        <f t="shared" si="38"/>
        <v>0</v>
      </c>
      <c r="AK115" s="64">
        <f t="shared" si="39"/>
        <v>0</v>
      </c>
      <c r="AL115" s="64">
        <f t="shared" si="40"/>
        <v>0</v>
      </c>
      <c r="AM115" s="64">
        <f t="shared" si="41"/>
        <v>0</v>
      </c>
      <c r="AN115" s="64">
        <f t="shared" si="42"/>
        <v>9483097.6320479997</v>
      </c>
      <c r="AO115" s="64">
        <f t="shared" si="57"/>
        <v>0</v>
      </c>
      <c r="AP115" s="64">
        <f t="shared" si="57"/>
        <v>0</v>
      </c>
      <c r="AQ115" s="64">
        <f t="shared" si="57"/>
        <v>0</v>
      </c>
      <c r="AR115" s="64">
        <f t="shared" si="57"/>
        <v>0</v>
      </c>
      <c r="AS115" s="64">
        <f t="shared" si="57"/>
        <v>0</v>
      </c>
      <c r="AT115" s="64">
        <f t="shared" si="44"/>
        <v>0</v>
      </c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4">
        <v>23.47</v>
      </c>
      <c r="BJ115" s="64">
        <v>0</v>
      </c>
      <c r="BK115" s="64">
        <v>0</v>
      </c>
      <c r="BL115" s="64">
        <v>0</v>
      </c>
      <c r="BM115" s="64">
        <v>0</v>
      </c>
      <c r="BN115" s="64">
        <f t="shared" si="45"/>
        <v>23.47</v>
      </c>
      <c r="BO115" s="64">
        <v>0</v>
      </c>
      <c r="BP115" s="64">
        <v>0</v>
      </c>
      <c r="BQ115" s="64">
        <v>0</v>
      </c>
      <c r="BR115" s="64">
        <v>0</v>
      </c>
      <c r="BS115" s="64">
        <v>0</v>
      </c>
      <c r="BT115" s="64">
        <f t="shared" si="46"/>
        <v>0</v>
      </c>
      <c r="BU115" s="64">
        <f t="shared" si="58"/>
        <v>9483121.1020480003</v>
      </c>
      <c r="BV115" s="64">
        <f t="shared" si="58"/>
        <v>0</v>
      </c>
      <c r="BW115" s="64">
        <f t="shared" si="58"/>
        <v>0</v>
      </c>
      <c r="BX115" s="64">
        <f t="shared" si="58"/>
        <v>0</v>
      </c>
      <c r="BY115" s="64">
        <f t="shared" si="58"/>
        <v>0</v>
      </c>
      <c r="BZ115" s="64">
        <f t="shared" si="48"/>
        <v>9483121.1020480003</v>
      </c>
      <c r="CA115" s="64">
        <v>9483120.9299999997</v>
      </c>
      <c r="CB115" s="64">
        <v>0</v>
      </c>
      <c r="CC115" s="64">
        <v>0</v>
      </c>
      <c r="CD115" s="64">
        <v>0</v>
      </c>
      <c r="CE115" s="64">
        <v>0</v>
      </c>
      <c r="CF115" s="64">
        <f t="shared" si="49"/>
        <v>9483120.9299999997</v>
      </c>
      <c r="CG115" s="64">
        <f t="shared" si="59"/>
        <v>-0.17204800061881542</v>
      </c>
      <c r="CH115" s="64">
        <f t="shared" si="59"/>
        <v>0</v>
      </c>
      <c r="CI115" s="64">
        <f t="shared" si="59"/>
        <v>0</v>
      </c>
      <c r="CJ115" s="64">
        <f t="shared" si="59"/>
        <v>0</v>
      </c>
      <c r="CK115" s="64">
        <f t="shared" si="59"/>
        <v>0</v>
      </c>
      <c r="CL115" s="64">
        <f t="shared" si="51"/>
        <v>-0.17204800061881542</v>
      </c>
      <c r="CM115" s="64">
        <v>-953714.49</v>
      </c>
      <c r="CN115" s="64">
        <v>0</v>
      </c>
      <c r="CO115" s="64">
        <v>0</v>
      </c>
      <c r="CP115" s="64">
        <v>0</v>
      </c>
      <c r="CQ115" s="64">
        <f t="shared" si="52"/>
        <v>-953714.49</v>
      </c>
      <c r="CR115" s="64">
        <v>8529406.4399999995</v>
      </c>
      <c r="CS115" s="64">
        <v>0</v>
      </c>
      <c r="CT115" s="64">
        <v>0</v>
      </c>
      <c r="CU115" s="64">
        <v>0</v>
      </c>
      <c r="CV115" s="64">
        <v>0</v>
      </c>
      <c r="CW115" s="64">
        <f t="shared" si="53"/>
        <v>8529406.4399999995</v>
      </c>
      <c r="CX115" s="64">
        <v>0</v>
      </c>
      <c r="CY115" s="64">
        <v>0</v>
      </c>
      <c r="CZ115" s="64">
        <v>0</v>
      </c>
      <c r="DA115" s="64">
        <v>0</v>
      </c>
      <c r="DB115" s="66"/>
      <c r="DC115" s="64">
        <v>0</v>
      </c>
      <c r="DD115" s="64">
        <v>0</v>
      </c>
      <c r="DE115" s="64">
        <v>0</v>
      </c>
      <c r="DF115" s="64">
        <v>11499.82</v>
      </c>
      <c r="DG115" s="64">
        <f t="shared" si="54"/>
        <v>11499.82</v>
      </c>
      <c r="DH115" s="64">
        <f t="shared" si="55"/>
        <v>8540906.2599999998</v>
      </c>
      <c r="DI115" s="67">
        <v>3.2814558120000002E-3</v>
      </c>
    </row>
    <row r="116" spans="1:113" ht="19.5" customHeight="1" x14ac:dyDescent="0.35">
      <c r="A116" s="63">
        <v>263150000</v>
      </c>
      <c r="B116" s="63" t="s">
        <v>186</v>
      </c>
      <c r="C116" s="63">
        <v>0</v>
      </c>
      <c r="D116" s="63"/>
      <c r="E116" s="63" t="s">
        <v>79</v>
      </c>
      <c r="F116" s="63">
        <v>0</v>
      </c>
      <c r="G116" s="63">
        <v>0</v>
      </c>
      <c r="H116" s="63">
        <v>0</v>
      </c>
      <c r="I116" s="63">
        <v>0</v>
      </c>
      <c r="J116" s="63">
        <v>610319</v>
      </c>
      <c r="K116" s="63">
        <f t="shared" si="31"/>
        <v>610319</v>
      </c>
      <c r="L116" s="64">
        <v>0</v>
      </c>
      <c r="M116" s="64">
        <v>0</v>
      </c>
      <c r="N116" s="64">
        <v>0</v>
      </c>
      <c r="O116" s="64">
        <v>0</v>
      </c>
      <c r="P116" s="64">
        <v>0</v>
      </c>
      <c r="Q116" s="64">
        <f t="shared" si="32"/>
        <v>0</v>
      </c>
      <c r="R116" s="64">
        <f t="shared" si="56"/>
        <v>0</v>
      </c>
      <c r="S116" s="64">
        <f t="shared" si="56"/>
        <v>0</v>
      </c>
      <c r="T116" s="64">
        <f t="shared" si="56"/>
        <v>0</v>
      </c>
      <c r="U116" s="64">
        <f t="shared" si="56"/>
        <v>0</v>
      </c>
      <c r="V116" s="64">
        <f t="shared" si="56"/>
        <v>610319</v>
      </c>
      <c r="W116" s="64">
        <f t="shared" si="34"/>
        <v>610319</v>
      </c>
      <c r="X116" s="63">
        <v>2530856980</v>
      </c>
      <c r="Y116" s="63">
        <v>0</v>
      </c>
      <c r="Z116" s="63">
        <v>0</v>
      </c>
      <c r="AA116" s="63">
        <v>0</v>
      </c>
      <c r="AB116" s="63">
        <f t="shared" si="35"/>
        <v>2530856980</v>
      </c>
      <c r="AC116" s="65">
        <v>0</v>
      </c>
      <c r="AD116" s="65">
        <v>0</v>
      </c>
      <c r="AE116" s="65">
        <v>0</v>
      </c>
      <c r="AF116" s="65">
        <v>0</v>
      </c>
      <c r="AG116" s="65">
        <v>2.4110000000000001E-4</v>
      </c>
      <c r="AH116" s="65">
        <f t="shared" si="36"/>
        <v>2.4110000000000001E-4</v>
      </c>
      <c r="AI116" s="64">
        <f t="shared" si="37"/>
        <v>0</v>
      </c>
      <c r="AJ116" s="64">
        <f t="shared" si="38"/>
        <v>0</v>
      </c>
      <c r="AK116" s="64">
        <f t="shared" si="39"/>
        <v>0</v>
      </c>
      <c r="AL116" s="64">
        <f t="shared" si="40"/>
        <v>0</v>
      </c>
      <c r="AM116" s="64">
        <f t="shared" si="41"/>
        <v>610189.61787800002</v>
      </c>
      <c r="AN116" s="64">
        <f t="shared" si="42"/>
        <v>610189.61787800002</v>
      </c>
      <c r="AO116" s="64">
        <f t="shared" si="57"/>
        <v>0</v>
      </c>
      <c r="AP116" s="64">
        <f t="shared" si="57"/>
        <v>0</v>
      </c>
      <c r="AQ116" s="64">
        <f t="shared" si="57"/>
        <v>0</v>
      </c>
      <c r="AR116" s="64">
        <f t="shared" si="57"/>
        <v>0</v>
      </c>
      <c r="AS116" s="64">
        <f t="shared" si="57"/>
        <v>129.38212199998088</v>
      </c>
      <c r="AT116" s="64">
        <f t="shared" si="44"/>
        <v>129.38212199998088</v>
      </c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64">
        <v>0</v>
      </c>
      <c r="BJ116" s="64">
        <v>0</v>
      </c>
      <c r="BK116" s="64">
        <v>0</v>
      </c>
      <c r="BL116" s="64">
        <v>0</v>
      </c>
      <c r="BM116" s="64">
        <v>0</v>
      </c>
      <c r="BN116" s="64">
        <f t="shared" si="45"/>
        <v>0</v>
      </c>
      <c r="BO116" s="64">
        <v>0</v>
      </c>
      <c r="BP116" s="64">
        <v>0</v>
      </c>
      <c r="BQ116" s="64">
        <v>0</v>
      </c>
      <c r="BR116" s="64">
        <v>0</v>
      </c>
      <c r="BS116" s="64">
        <v>0</v>
      </c>
      <c r="BT116" s="64">
        <f t="shared" si="46"/>
        <v>0</v>
      </c>
      <c r="BU116" s="64">
        <f t="shared" si="58"/>
        <v>0</v>
      </c>
      <c r="BV116" s="64">
        <f t="shared" si="58"/>
        <v>0</v>
      </c>
      <c r="BW116" s="64">
        <f t="shared" si="58"/>
        <v>0</v>
      </c>
      <c r="BX116" s="64">
        <f t="shared" si="58"/>
        <v>0</v>
      </c>
      <c r="BY116" s="64">
        <f t="shared" si="58"/>
        <v>610189.61787800002</v>
      </c>
      <c r="BZ116" s="64">
        <f t="shared" si="48"/>
        <v>610189.61787800002</v>
      </c>
      <c r="CA116" s="64">
        <v>0</v>
      </c>
      <c r="CB116" s="64">
        <v>0</v>
      </c>
      <c r="CC116" s="64">
        <v>0</v>
      </c>
      <c r="CD116" s="64">
        <v>0</v>
      </c>
      <c r="CE116" s="64">
        <v>610189.59</v>
      </c>
      <c r="CF116" s="64">
        <f t="shared" si="49"/>
        <v>610189.59</v>
      </c>
      <c r="CG116" s="64">
        <f t="shared" si="59"/>
        <v>0</v>
      </c>
      <c r="CH116" s="64">
        <f t="shared" si="59"/>
        <v>0</v>
      </c>
      <c r="CI116" s="64">
        <f t="shared" si="59"/>
        <v>0</v>
      </c>
      <c r="CJ116" s="64">
        <f t="shared" si="59"/>
        <v>0</v>
      </c>
      <c r="CK116" s="64">
        <f t="shared" si="59"/>
        <v>-2.787800005171448E-2</v>
      </c>
      <c r="CL116" s="64">
        <f t="shared" si="51"/>
        <v>-2.787800005171448E-2</v>
      </c>
      <c r="CM116" s="64">
        <v>0</v>
      </c>
      <c r="CN116" s="64">
        <v>0</v>
      </c>
      <c r="CO116" s="64">
        <v>0</v>
      </c>
      <c r="CP116" s="64">
        <v>0</v>
      </c>
      <c r="CQ116" s="64">
        <f t="shared" si="52"/>
        <v>0</v>
      </c>
      <c r="CR116" s="64">
        <v>0</v>
      </c>
      <c r="CS116" s="64">
        <v>0</v>
      </c>
      <c r="CT116" s="64">
        <v>0</v>
      </c>
      <c r="CU116" s="64">
        <v>0</v>
      </c>
      <c r="CV116" s="64">
        <v>610189.59</v>
      </c>
      <c r="CW116" s="64">
        <f t="shared" si="53"/>
        <v>610189.59</v>
      </c>
      <c r="CX116" s="64">
        <v>0</v>
      </c>
      <c r="CY116" s="64">
        <v>0</v>
      </c>
      <c r="CZ116" s="64">
        <v>0</v>
      </c>
      <c r="DA116" s="64">
        <v>0</v>
      </c>
      <c r="DB116" s="66"/>
      <c r="DC116" s="64">
        <v>0</v>
      </c>
      <c r="DD116" s="64">
        <v>0</v>
      </c>
      <c r="DE116" s="64">
        <v>0</v>
      </c>
      <c r="DF116" s="64">
        <v>739.95</v>
      </c>
      <c r="DG116" s="64">
        <f t="shared" si="54"/>
        <v>739.95</v>
      </c>
      <c r="DH116" s="64">
        <f t="shared" si="55"/>
        <v>610929.53999999992</v>
      </c>
      <c r="DI116" s="67">
        <v>2.3472196399999999E-4</v>
      </c>
    </row>
    <row r="117" spans="1:113" ht="19.5" customHeight="1" x14ac:dyDescent="0.35">
      <c r="A117" s="63">
        <v>263370000</v>
      </c>
      <c r="B117" s="63" t="s">
        <v>187</v>
      </c>
      <c r="C117" s="63">
        <v>0</v>
      </c>
      <c r="D117" s="63"/>
      <c r="E117" s="63"/>
      <c r="F117" s="63">
        <v>0</v>
      </c>
      <c r="G117" s="63">
        <v>0</v>
      </c>
      <c r="H117" s="63">
        <v>0</v>
      </c>
      <c r="I117" s="63">
        <v>0</v>
      </c>
      <c r="J117" s="63">
        <v>0</v>
      </c>
      <c r="K117" s="63">
        <f t="shared" si="31"/>
        <v>0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f t="shared" si="32"/>
        <v>0</v>
      </c>
      <c r="R117" s="64">
        <f t="shared" si="56"/>
        <v>0</v>
      </c>
      <c r="S117" s="64">
        <f t="shared" si="56"/>
        <v>0</v>
      </c>
      <c r="T117" s="64">
        <f t="shared" si="56"/>
        <v>0</v>
      </c>
      <c r="U117" s="64">
        <f t="shared" si="56"/>
        <v>0</v>
      </c>
      <c r="V117" s="64">
        <f t="shared" si="56"/>
        <v>0</v>
      </c>
      <c r="W117" s="64">
        <f t="shared" si="34"/>
        <v>0</v>
      </c>
      <c r="X117" s="63">
        <v>425924670</v>
      </c>
      <c r="Y117" s="63">
        <v>0</v>
      </c>
      <c r="Z117" s="63">
        <v>0</v>
      </c>
      <c r="AA117" s="63">
        <v>49104680</v>
      </c>
      <c r="AB117" s="63">
        <f t="shared" si="35"/>
        <v>376819990</v>
      </c>
      <c r="AC117" s="65">
        <v>3.1262E-3</v>
      </c>
      <c r="AD117" s="65">
        <v>0</v>
      </c>
      <c r="AE117" s="65">
        <v>0</v>
      </c>
      <c r="AF117" s="65">
        <v>0</v>
      </c>
      <c r="AG117" s="65">
        <v>0</v>
      </c>
      <c r="AH117" s="65">
        <f t="shared" si="36"/>
        <v>3.1262E-3</v>
      </c>
      <c r="AI117" s="64">
        <f t="shared" si="37"/>
        <v>1178014.652738</v>
      </c>
      <c r="AJ117" s="64">
        <f t="shared" si="38"/>
        <v>0</v>
      </c>
      <c r="AK117" s="64">
        <f t="shared" si="39"/>
        <v>0</v>
      </c>
      <c r="AL117" s="64">
        <f t="shared" si="40"/>
        <v>0</v>
      </c>
      <c r="AM117" s="64">
        <f t="shared" si="41"/>
        <v>0</v>
      </c>
      <c r="AN117" s="64">
        <f t="shared" si="42"/>
        <v>1178014.652738</v>
      </c>
      <c r="AO117" s="64">
        <f t="shared" si="57"/>
        <v>0</v>
      </c>
      <c r="AP117" s="64">
        <f t="shared" si="57"/>
        <v>0</v>
      </c>
      <c r="AQ117" s="64">
        <f t="shared" si="57"/>
        <v>0</v>
      </c>
      <c r="AR117" s="64">
        <f t="shared" si="57"/>
        <v>0</v>
      </c>
      <c r="AS117" s="64">
        <f t="shared" si="57"/>
        <v>0</v>
      </c>
      <c r="AT117" s="64">
        <f t="shared" si="44"/>
        <v>0</v>
      </c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4">
        <v>7.8</v>
      </c>
      <c r="BJ117" s="64">
        <v>0</v>
      </c>
      <c r="BK117" s="64">
        <v>0</v>
      </c>
      <c r="BL117" s="64">
        <v>0</v>
      </c>
      <c r="BM117" s="64">
        <v>0</v>
      </c>
      <c r="BN117" s="64">
        <f t="shared" si="45"/>
        <v>7.8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f t="shared" si="46"/>
        <v>0</v>
      </c>
      <c r="BU117" s="64">
        <f t="shared" si="58"/>
        <v>1178022.4527380001</v>
      </c>
      <c r="BV117" s="64">
        <f t="shared" si="58"/>
        <v>0</v>
      </c>
      <c r="BW117" s="64">
        <f t="shared" si="58"/>
        <v>0</v>
      </c>
      <c r="BX117" s="64">
        <f t="shared" si="58"/>
        <v>0</v>
      </c>
      <c r="BY117" s="64">
        <f t="shared" si="58"/>
        <v>0</v>
      </c>
      <c r="BZ117" s="64">
        <f t="shared" si="48"/>
        <v>1178022.4527380001</v>
      </c>
      <c r="CA117" s="64">
        <v>1178022.47</v>
      </c>
      <c r="CB117" s="64">
        <v>0</v>
      </c>
      <c r="CC117" s="64">
        <v>0</v>
      </c>
      <c r="CD117" s="64">
        <v>0</v>
      </c>
      <c r="CE117" s="64">
        <v>0</v>
      </c>
      <c r="CF117" s="64">
        <f t="shared" si="49"/>
        <v>1178022.47</v>
      </c>
      <c r="CG117" s="64">
        <f t="shared" si="59"/>
        <v>1.7261999892070889E-2</v>
      </c>
      <c r="CH117" s="64">
        <f t="shared" si="59"/>
        <v>0</v>
      </c>
      <c r="CI117" s="64">
        <f t="shared" si="59"/>
        <v>0</v>
      </c>
      <c r="CJ117" s="64">
        <f t="shared" si="59"/>
        <v>0</v>
      </c>
      <c r="CK117" s="64">
        <f t="shared" si="59"/>
        <v>0</v>
      </c>
      <c r="CL117" s="64">
        <f t="shared" si="51"/>
        <v>1.7261999892070889E-2</v>
      </c>
      <c r="CM117" s="64">
        <v>0</v>
      </c>
      <c r="CN117" s="64">
        <v>0</v>
      </c>
      <c r="CO117" s="64">
        <v>0</v>
      </c>
      <c r="CP117" s="64">
        <v>0</v>
      </c>
      <c r="CQ117" s="64">
        <f t="shared" si="52"/>
        <v>0</v>
      </c>
      <c r="CR117" s="64">
        <v>1178022.47</v>
      </c>
      <c r="CS117" s="64">
        <v>0</v>
      </c>
      <c r="CT117" s="64">
        <v>0</v>
      </c>
      <c r="CU117" s="64">
        <v>0</v>
      </c>
      <c r="CV117" s="64">
        <v>0</v>
      </c>
      <c r="CW117" s="64">
        <f t="shared" si="53"/>
        <v>1178022.47</v>
      </c>
      <c r="CX117" s="64">
        <v>0</v>
      </c>
      <c r="CY117" s="64">
        <v>0</v>
      </c>
      <c r="CZ117" s="64">
        <v>0</v>
      </c>
      <c r="DA117" s="64">
        <v>0</v>
      </c>
      <c r="DB117" s="66"/>
      <c r="DC117" s="64">
        <v>0</v>
      </c>
      <c r="DD117" s="64">
        <v>0</v>
      </c>
      <c r="DE117" s="64">
        <v>0</v>
      </c>
      <c r="DF117" s="64">
        <v>1037.96</v>
      </c>
      <c r="DG117" s="64">
        <f t="shared" si="54"/>
        <v>1037.96</v>
      </c>
      <c r="DH117" s="64">
        <f t="shared" si="55"/>
        <v>1179060.43</v>
      </c>
      <c r="DI117" s="67">
        <v>4.5300048800000001E-4</v>
      </c>
    </row>
    <row r="118" spans="1:113" ht="19.5" customHeight="1" x14ac:dyDescent="0.35">
      <c r="A118" s="63">
        <v>269004000</v>
      </c>
      <c r="B118" s="63" t="s">
        <v>188</v>
      </c>
      <c r="C118" s="63">
        <v>0</v>
      </c>
      <c r="D118" s="63"/>
      <c r="E118" s="63"/>
      <c r="F118" s="63">
        <v>0</v>
      </c>
      <c r="G118" s="63">
        <v>0</v>
      </c>
      <c r="H118" s="63">
        <v>0</v>
      </c>
      <c r="I118" s="63">
        <v>0</v>
      </c>
      <c r="J118" s="63">
        <v>0</v>
      </c>
      <c r="K118" s="63">
        <f t="shared" si="31"/>
        <v>0</v>
      </c>
      <c r="L118" s="64">
        <v>0</v>
      </c>
      <c r="M118" s="64">
        <v>0</v>
      </c>
      <c r="N118" s="64">
        <v>0</v>
      </c>
      <c r="O118" s="64">
        <v>0</v>
      </c>
      <c r="P118" s="64">
        <v>0</v>
      </c>
      <c r="Q118" s="64">
        <f t="shared" si="32"/>
        <v>0</v>
      </c>
      <c r="R118" s="64">
        <f t="shared" si="56"/>
        <v>0</v>
      </c>
      <c r="S118" s="64">
        <f t="shared" si="56"/>
        <v>0</v>
      </c>
      <c r="T118" s="64">
        <f t="shared" si="56"/>
        <v>0</v>
      </c>
      <c r="U118" s="64">
        <f t="shared" si="56"/>
        <v>0</v>
      </c>
      <c r="V118" s="64">
        <f t="shared" si="56"/>
        <v>0</v>
      </c>
      <c r="W118" s="64">
        <f t="shared" si="34"/>
        <v>0</v>
      </c>
      <c r="X118" s="63">
        <v>507561600</v>
      </c>
      <c r="Y118" s="63">
        <v>0</v>
      </c>
      <c r="Z118" s="63">
        <v>0</v>
      </c>
      <c r="AA118" s="63">
        <v>0</v>
      </c>
      <c r="AB118" s="63">
        <f t="shared" si="35"/>
        <v>507561600</v>
      </c>
      <c r="AC118" s="65">
        <v>0</v>
      </c>
      <c r="AD118" s="65">
        <v>0</v>
      </c>
      <c r="AE118" s="65">
        <v>0</v>
      </c>
      <c r="AF118" s="65">
        <v>0</v>
      </c>
      <c r="AG118" s="65">
        <v>0</v>
      </c>
      <c r="AH118" s="65">
        <f t="shared" si="36"/>
        <v>0</v>
      </c>
      <c r="AI118" s="64">
        <f t="shared" si="37"/>
        <v>0</v>
      </c>
      <c r="AJ118" s="64">
        <f t="shared" si="38"/>
        <v>0</v>
      </c>
      <c r="AK118" s="64">
        <f t="shared" si="39"/>
        <v>0</v>
      </c>
      <c r="AL118" s="64">
        <f t="shared" si="40"/>
        <v>0</v>
      </c>
      <c r="AM118" s="64">
        <f t="shared" si="41"/>
        <v>0</v>
      </c>
      <c r="AN118" s="64">
        <f t="shared" si="42"/>
        <v>0</v>
      </c>
      <c r="AO118" s="64">
        <f t="shared" si="57"/>
        <v>0</v>
      </c>
      <c r="AP118" s="64">
        <f t="shared" si="57"/>
        <v>0</v>
      </c>
      <c r="AQ118" s="64">
        <f t="shared" si="57"/>
        <v>0</v>
      </c>
      <c r="AR118" s="64">
        <f t="shared" si="57"/>
        <v>0</v>
      </c>
      <c r="AS118" s="64">
        <f t="shared" si="57"/>
        <v>0</v>
      </c>
      <c r="AT118" s="64">
        <f t="shared" si="44"/>
        <v>0</v>
      </c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4">
        <v>0</v>
      </c>
      <c r="BJ118" s="64">
        <v>0</v>
      </c>
      <c r="BK118" s="64">
        <v>0</v>
      </c>
      <c r="BL118" s="64">
        <v>0</v>
      </c>
      <c r="BM118" s="64">
        <v>0</v>
      </c>
      <c r="BN118" s="64">
        <f t="shared" si="45"/>
        <v>0</v>
      </c>
      <c r="BO118" s="64">
        <v>0</v>
      </c>
      <c r="BP118" s="64">
        <v>0</v>
      </c>
      <c r="BQ118" s="64">
        <v>0</v>
      </c>
      <c r="BR118" s="64">
        <v>0</v>
      </c>
      <c r="BS118" s="64">
        <v>0</v>
      </c>
      <c r="BT118" s="64">
        <f t="shared" si="46"/>
        <v>0</v>
      </c>
      <c r="BU118" s="64">
        <f t="shared" si="58"/>
        <v>0</v>
      </c>
      <c r="BV118" s="64">
        <f t="shared" si="58"/>
        <v>0</v>
      </c>
      <c r="BW118" s="64">
        <f t="shared" si="58"/>
        <v>0</v>
      </c>
      <c r="BX118" s="64">
        <f t="shared" si="58"/>
        <v>0</v>
      </c>
      <c r="BY118" s="64">
        <f t="shared" si="58"/>
        <v>0</v>
      </c>
      <c r="BZ118" s="64">
        <f t="shared" si="48"/>
        <v>0</v>
      </c>
      <c r="CA118" s="64">
        <v>0</v>
      </c>
      <c r="CB118" s="64">
        <v>0</v>
      </c>
      <c r="CC118" s="64">
        <v>0</v>
      </c>
      <c r="CD118" s="64">
        <v>0</v>
      </c>
      <c r="CE118" s="64">
        <v>0</v>
      </c>
      <c r="CF118" s="64">
        <f t="shared" si="49"/>
        <v>0</v>
      </c>
      <c r="CG118" s="64">
        <f t="shared" si="59"/>
        <v>0</v>
      </c>
      <c r="CH118" s="64">
        <f t="shared" si="59"/>
        <v>0</v>
      </c>
      <c r="CI118" s="64">
        <f t="shared" si="59"/>
        <v>0</v>
      </c>
      <c r="CJ118" s="64">
        <f t="shared" si="59"/>
        <v>0</v>
      </c>
      <c r="CK118" s="64">
        <f t="shared" si="59"/>
        <v>0</v>
      </c>
      <c r="CL118" s="64">
        <f t="shared" si="51"/>
        <v>0</v>
      </c>
      <c r="CM118" s="64">
        <v>0</v>
      </c>
      <c r="CN118" s="64">
        <v>0</v>
      </c>
      <c r="CO118" s="64">
        <v>0</v>
      </c>
      <c r="CP118" s="64">
        <v>0</v>
      </c>
      <c r="CQ118" s="64">
        <f t="shared" si="52"/>
        <v>0</v>
      </c>
      <c r="CR118" s="64">
        <v>0</v>
      </c>
      <c r="CS118" s="64">
        <v>0</v>
      </c>
      <c r="CT118" s="64">
        <v>0</v>
      </c>
      <c r="CU118" s="64">
        <v>0</v>
      </c>
      <c r="CV118" s="64">
        <v>0</v>
      </c>
      <c r="CW118" s="64">
        <f t="shared" si="53"/>
        <v>0</v>
      </c>
      <c r="CX118" s="64">
        <v>0</v>
      </c>
      <c r="CY118" s="64">
        <v>0</v>
      </c>
      <c r="CZ118" s="64">
        <v>0</v>
      </c>
      <c r="DA118" s="64">
        <v>0</v>
      </c>
      <c r="DB118" s="66"/>
      <c r="DC118" s="64">
        <v>0</v>
      </c>
      <c r="DD118" s="64">
        <v>0</v>
      </c>
      <c r="DE118" s="64">
        <v>0</v>
      </c>
      <c r="DF118" s="64">
        <v>0</v>
      </c>
      <c r="DG118" s="64">
        <f t="shared" si="54"/>
        <v>0</v>
      </c>
      <c r="DH118" s="64">
        <f t="shared" si="55"/>
        <v>0</v>
      </c>
      <c r="DI118" s="67">
        <v>0</v>
      </c>
    </row>
    <row r="119" spans="1:113" ht="19.5" customHeight="1" x14ac:dyDescent="0.35">
      <c r="A119" s="63">
        <v>269034000</v>
      </c>
      <c r="B119" s="63" t="s">
        <v>189</v>
      </c>
      <c r="C119" s="63">
        <v>0</v>
      </c>
      <c r="D119" s="63"/>
      <c r="E119" s="63"/>
      <c r="F119" s="63">
        <v>0</v>
      </c>
      <c r="G119" s="63">
        <v>0</v>
      </c>
      <c r="H119" s="63">
        <v>0</v>
      </c>
      <c r="I119" s="63">
        <v>0</v>
      </c>
      <c r="J119" s="63">
        <v>0</v>
      </c>
      <c r="K119" s="63">
        <f t="shared" si="31"/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f t="shared" si="32"/>
        <v>0</v>
      </c>
      <c r="R119" s="64">
        <f t="shared" si="56"/>
        <v>0</v>
      </c>
      <c r="S119" s="64">
        <f t="shared" si="56"/>
        <v>0</v>
      </c>
      <c r="T119" s="64">
        <f t="shared" si="56"/>
        <v>0</v>
      </c>
      <c r="U119" s="64">
        <f t="shared" si="56"/>
        <v>0</v>
      </c>
      <c r="V119" s="64">
        <f t="shared" si="56"/>
        <v>0</v>
      </c>
      <c r="W119" s="64">
        <f t="shared" si="34"/>
        <v>0</v>
      </c>
      <c r="X119" s="63">
        <v>0</v>
      </c>
      <c r="Y119" s="63">
        <v>0</v>
      </c>
      <c r="Z119" s="63">
        <v>0</v>
      </c>
      <c r="AA119" s="63">
        <v>0</v>
      </c>
      <c r="AB119" s="63">
        <f t="shared" si="35"/>
        <v>0</v>
      </c>
      <c r="AC119" s="65">
        <v>0</v>
      </c>
      <c r="AD119" s="65">
        <v>0</v>
      </c>
      <c r="AE119" s="65">
        <v>0</v>
      </c>
      <c r="AF119" s="65">
        <v>0</v>
      </c>
      <c r="AG119" s="65">
        <v>0</v>
      </c>
      <c r="AH119" s="65">
        <f t="shared" si="36"/>
        <v>0</v>
      </c>
      <c r="AI119" s="64">
        <f t="shared" si="37"/>
        <v>0</v>
      </c>
      <c r="AJ119" s="64">
        <f t="shared" si="38"/>
        <v>0</v>
      </c>
      <c r="AK119" s="64">
        <f t="shared" si="39"/>
        <v>0</v>
      </c>
      <c r="AL119" s="64">
        <f t="shared" si="40"/>
        <v>0</v>
      </c>
      <c r="AM119" s="64">
        <f t="shared" si="41"/>
        <v>0</v>
      </c>
      <c r="AN119" s="64">
        <f t="shared" si="42"/>
        <v>0</v>
      </c>
      <c r="AO119" s="64">
        <f t="shared" si="57"/>
        <v>0</v>
      </c>
      <c r="AP119" s="64">
        <f t="shared" si="57"/>
        <v>0</v>
      </c>
      <c r="AQ119" s="64">
        <f t="shared" si="57"/>
        <v>0</v>
      </c>
      <c r="AR119" s="64">
        <f t="shared" si="57"/>
        <v>0</v>
      </c>
      <c r="AS119" s="64">
        <f t="shared" si="57"/>
        <v>0</v>
      </c>
      <c r="AT119" s="64">
        <f t="shared" si="44"/>
        <v>0</v>
      </c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/>
      <c r="BH119" s="66"/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f t="shared" si="45"/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f t="shared" si="46"/>
        <v>0</v>
      </c>
      <c r="BU119" s="64">
        <f t="shared" si="58"/>
        <v>0</v>
      </c>
      <c r="BV119" s="64">
        <f t="shared" si="58"/>
        <v>0</v>
      </c>
      <c r="BW119" s="64">
        <f t="shared" si="58"/>
        <v>0</v>
      </c>
      <c r="BX119" s="64">
        <f t="shared" si="58"/>
        <v>0</v>
      </c>
      <c r="BY119" s="64">
        <f t="shared" si="58"/>
        <v>0</v>
      </c>
      <c r="BZ119" s="64">
        <f t="shared" si="48"/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f t="shared" si="49"/>
        <v>0</v>
      </c>
      <c r="CG119" s="64">
        <f t="shared" si="59"/>
        <v>0</v>
      </c>
      <c r="CH119" s="64">
        <f t="shared" si="59"/>
        <v>0</v>
      </c>
      <c r="CI119" s="64">
        <f t="shared" si="59"/>
        <v>0</v>
      </c>
      <c r="CJ119" s="64">
        <f t="shared" si="59"/>
        <v>0</v>
      </c>
      <c r="CK119" s="64">
        <f t="shared" si="59"/>
        <v>0</v>
      </c>
      <c r="CL119" s="64">
        <f t="shared" si="51"/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f t="shared" si="52"/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f t="shared" si="53"/>
        <v>0</v>
      </c>
      <c r="CX119" s="64">
        <v>0</v>
      </c>
      <c r="CY119" s="64">
        <v>0</v>
      </c>
      <c r="CZ119" s="64">
        <v>0</v>
      </c>
      <c r="DA119" s="64">
        <v>0</v>
      </c>
      <c r="DB119" s="66"/>
      <c r="DC119" s="64">
        <v>0</v>
      </c>
      <c r="DD119" s="64">
        <v>0</v>
      </c>
      <c r="DE119" s="64">
        <v>0</v>
      </c>
      <c r="DF119" s="64">
        <v>0</v>
      </c>
      <c r="DG119" s="64">
        <f t="shared" si="54"/>
        <v>0</v>
      </c>
      <c r="DH119" s="64">
        <f t="shared" si="55"/>
        <v>0</v>
      </c>
      <c r="DI119" s="67">
        <v>0</v>
      </c>
    </row>
  </sheetData>
  <mergeCells count="1">
    <mergeCell ref="A2:B2"/>
  </mergeCells>
  <pageMargins left="0.5" right="0.5" top="1" bottom="1" header="0.5" footer="0.5"/>
  <pageSetup scale="55" orientation="landscape" r:id="rId1"/>
  <headerFooter alignWithMargins="0">
    <oddHeader>&amp;CTable 4a (horizontal) -DETAIL OF TAXING DISTRICT LEVIES, Tax Year 2004-05 (1 tax district per line)</oddHeader>
  </headerFooter>
  <colBreaks count="8" manualBreakCount="8">
    <brk id="11" max="1048575" man="1"/>
    <brk id="23" max="1048575" man="1"/>
    <brk id="34" max="1048575" man="1"/>
    <brk id="60" max="1048575" man="1"/>
    <brk id="72" max="1048575" man="1"/>
    <brk id="84" max="1048575" man="1"/>
    <brk id="95" max="1048575" man="1"/>
    <brk id="10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00C31-E523-45C5-AB5B-F49498B790D5}">
  <dimension ref="A1:H8414"/>
  <sheetViews>
    <sheetView zoomScaleSheetLayoutView="100" workbookViewId="0"/>
  </sheetViews>
  <sheetFormatPr defaultColWidth="11.453125" defaultRowHeight="15" customHeight="1" x14ac:dyDescent="0.35"/>
  <cols>
    <col min="1" max="1" width="5.26953125" style="2" customWidth="1"/>
    <col min="2" max="2" width="34.453125" style="2" customWidth="1"/>
    <col min="3" max="3" width="39.54296875" style="2" customWidth="1"/>
    <col min="4" max="4" width="24.1796875" style="2" customWidth="1"/>
    <col min="5" max="5" width="24.1796875" style="29" customWidth="1"/>
    <col min="6" max="8" width="24.1796875" style="2" customWidth="1"/>
    <col min="9" max="9" width="11.453125" style="2" customWidth="1"/>
    <col min="10" max="16384" width="11.453125" style="2"/>
  </cols>
  <sheetData>
    <row r="1" spans="1:8" ht="20" x14ac:dyDescent="0.4">
      <c r="A1" s="68" t="s">
        <v>0</v>
      </c>
      <c r="B1" s="11"/>
      <c r="C1" s="68"/>
      <c r="E1" s="69"/>
      <c r="F1" s="11"/>
      <c r="G1" s="11"/>
      <c r="H1" s="11"/>
    </row>
    <row r="2" spans="1:8" ht="20.25" customHeight="1" x14ac:dyDescent="0.4">
      <c r="A2" s="4" t="s">
        <v>1</v>
      </c>
      <c r="B2" s="4"/>
      <c r="C2" s="4"/>
      <c r="D2" s="11"/>
      <c r="E2" s="70"/>
      <c r="F2" s="11"/>
      <c r="G2" s="11"/>
      <c r="H2" s="11"/>
    </row>
    <row r="3" spans="1:8" ht="15.5" x14ac:dyDescent="0.35">
      <c r="A3" s="71" t="s">
        <v>190</v>
      </c>
      <c r="B3" s="72"/>
      <c r="C3" s="73"/>
      <c r="D3" s="11"/>
      <c r="E3" s="70"/>
      <c r="F3" s="11"/>
      <c r="G3" s="11"/>
      <c r="H3" s="11"/>
    </row>
    <row r="4" spans="1:8" ht="20.5" thickBot="1" x14ac:dyDescent="0.45">
      <c r="A4" s="74" t="s">
        <v>191</v>
      </c>
      <c r="B4" s="75"/>
      <c r="C4" s="75"/>
      <c r="D4" s="11"/>
      <c r="E4" s="70"/>
      <c r="F4" s="11"/>
      <c r="G4" s="11"/>
      <c r="H4" s="11"/>
    </row>
    <row r="5" spans="1:8" ht="16" thickBot="1" x14ac:dyDescent="0.4">
      <c r="A5" s="11"/>
      <c r="B5" s="11"/>
      <c r="C5" s="11"/>
      <c r="D5" s="11"/>
      <c r="E5" s="70"/>
      <c r="F5" s="11"/>
      <c r="G5" s="11"/>
      <c r="H5" s="11"/>
    </row>
    <row r="6" spans="1:8" ht="16" thickTop="1" x14ac:dyDescent="0.35">
      <c r="A6" s="11">
        <v>1</v>
      </c>
      <c r="B6" s="76" t="s">
        <v>192</v>
      </c>
      <c r="C6" s="77"/>
      <c r="D6" s="78"/>
      <c r="E6" s="79"/>
      <c r="F6" s="11"/>
      <c r="G6" s="11"/>
      <c r="H6" s="11"/>
    </row>
    <row r="7" spans="1:8" ht="15.5" x14ac:dyDescent="0.35">
      <c r="A7" s="11">
        <v>2</v>
      </c>
      <c r="B7" s="76" t="s">
        <v>193</v>
      </c>
      <c r="C7" s="80" t="s">
        <v>70</v>
      </c>
      <c r="D7" s="81"/>
      <c r="E7" s="82"/>
      <c r="F7" s="11"/>
      <c r="G7" s="11"/>
      <c r="H7" s="11"/>
    </row>
    <row r="8" spans="1:8" ht="16" thickBot="1" x14ac:dyDescent="0.4">
      <c r="A8" s="11">
        <v>3</v>
      </c>
      <c r="B8" s="76" t="s">
        <v>194</v>
      </c>
      <c r="C8" s="83">
        <v>0</v>
      </c>
      <c r="D8" s="84"/>
      <c r="E8" s="85"/>
      <c r="F8" s="11"/>
      <c r="G8" s="11"/>
      <c r="H8" s="11"/>
    </row>
    <row r="9" spans="1:8" ht="16" thickTop="1" x14ac:dyDescent="0.35">
      <c r="A9" s="11"/>
      <c r="B9" s="76" t="s">
        <v>195</v>
      </c>
      <c r="C9" s="76"/>
      <c r="D9" s="86"/>
      <c r="E9" s="70"/>
      <c r="F9" s="11"/>
      <c r="G9" s="11"/>
      <c r="H9" s="11"/>
    </row>
    <row r="10" spans="1:8" ht="15.5" x14ac:dyDescent="0.35">
      <c r="A10" s="11"/>
      <c r="B10" s="11"/>
      <c r="C10" s="11"/>
      <c r="D10" s="11"/>
      <c r="E10" s="70"/>
      <c r="F10" s="11"/>
      <c r="G10" s="11"/>
      <c r="H10" s="11"/>
    </row>
    <row r="11" spans="1:8" ht="15.5" x14ac:dyDescent="0.35">
      <c r="A11" s="11"/>
      <c r="B11" s="76"/>
      <c r="C11" s="76"/>
      <c r="D11" s="11"/>
      <c r="E11" s="70"/>
      <c r="F11" s="86"/>
      <c r="G11" s="11"/>
      <c r="H11" s="11"/>
    </row>
    <row r="12" spans="1:8" ht="16" thickBot="1" x14ac:dyDescent="0.4">
      <c r="A12" s="11"/>
      <c r="B12" s="11"/>
      <c r="C12" s="11"/>
      <c r="D12" s="86" t="s">
        <v>196</v>
      </c>
      <c r="E12" s="70" t="s">
        <v>197</v>
      </c>
      <c r="F12" s="86" t="s">
        <v>198</v>
      </c>
      <c r="G12" s="86" t="s">
        <v>199</v>
      </c>
      <c r="H12" s="11"/>
    </row>
    <row r="13" spans="1:8" ht="16.5" thickTop="1" thickBot="1" x14ac:dyDescent="0.4">
      <c r="A13" s="11">
        <v>4</v>
      </c>
      <c r="B13" s="76" t="s">
        <v>200</v>
      </c>
      <c r="C13" s="76"/>
      <c r="D13" s="87"/>
      <c r="E13" s="88"/>
      <c r="F13" s="89"/>
      <c r="G13" s="88"/>
      <c r="H13" s="90"/>
    </row>
    <row r="14" spans="1:8" ht="16" thickTop="1" x14ac:dyDescent="0.35">
      <c r="A14" s="11"/>
      <c r="B14" s="11"/>
      <c r="C14" s="11"/>
      <c r="D14" s="91" t="s">
        <v>201</v>
      </c>
      <c r="E14" s="92" t="s">
        <v>201</v>
      </c>
      <c r="F14" s="91" t="s">
        <v>201</v>
      </c>
      <c r="G14" s="91" t="s">
        <v>202</v>
      </c>
      <c r="H14" s="91" t="s">
        <v>203</v>
      </c>
    </row>
    <row r="15" spans="1:8" ht="16" thickBot="1" x14ac:dyDescent="0.4">
      <c r="A15" s="11"/>
      <c r="B15" s="92" t="s">
        <v>204</v>
      </c>
      <c r="C15" s="92"/>
      <c r="D15" s="93"/>
      <c r="E15" s="94"/>
      <c r="F15" s="93"/>
      <c r="G15" s="93"/>
      <c r="H15" s="93"/>
    </row>
    <row r="16" spans="1:8" ht="16" thickTop="1" x14ac:dyDescent="0.35">
      <c r="A16" s="11">
        <f>1+A13</f>
        <v>5</v>
      </c>
      <c r="B16" s="76" t="s">
        <v>205</v>
      </c>
      <c r="C16" s="92"/>
      <c r="D16" s="95">
        <v>0</v>
      </c>
      <c r="E16" s="96"/>
      <c r="F16" s="97"/>
      <c r="G16" s="97"/>
      <c r="H16" s="98">
        <f>D16</f>
        <v>0</v>
      </c>
    </row>
    <row r="17" spans="1:8" ht="15.5" x14ac:dyDescent="0.35">
      <c r="A17" s="11">
        <f>+A16+1</f>
        <v>6</v>
      </c>
      <c r="B17" s="11" t="s">
        <v>206</v>
      </c>
      <c r="C17" s="11"/>
      <c r="D17" s="99"/>
      <c r="E17" s="100">
        <v>0</v>
      </c>
      <c r="F17" s="101"/>
      <c r="G17" s="102"/>
      <c r="H17" s="103">
        <f>E17</f>
        <v>0</v>
      </c>
    </row>
    <row r="18" spans="1:8" ht="15.5" x14ac:dyDescent="0.35">
      <c r="A18" s="11">
        <f>+A17+1</f>
        <v>7</v>
      </c>
      <c r="B18" s="11" t="s">
        <v>32</v>
      </c>
      <c r="C18" s="11"/>
      <c r="D18" s="104"/>
      <c r="E18" s="105"/>
      <c r="F18" s="106">
        <v>0</v>
      </c>
      <c r="G18" s="107"/>
      <c r="H18" s="103">
        <f>F18</f>
        <v>0</v>
      </c>
    </row>
    <row r="19" spans="1:8" ht="15.5" x14ac:dyDescent="0.35">
      <c r="A19" s="11">
        <f>+A18+1</f>
        <v>8</v>
      </c>
      <c r="B19" s="11" t="s">
        <v>207</v>
      </c>
      <c r="C19" s="11"/>
      <c r="D19" s="104"/>
      <c r="E19" s="108"/>
      <c r="F19" s="106">
        <v>0</v>
      </c>
      <c r="G19" s="101"/>
      <c r="H19" s="109">
        <f>F19</f>
        <v>0</v>
      </c>
    </row>
    <row r="20" spans="1:8" ht="15.5" x14ac:dyDescent="0.35">
      <c r="A20" s="11">
        <f>+A19+1</f>
        <v>9</v>
      </c>
      <c r="B20" s="11" t="s">
        <v>208</v>
      </c>
      <c r="C20" s="11"/>
      <c r="D20" s="104"/>
      <c r="E20" s="110"/>
      <c r="F20" s="111"/>
      <c r="G20" s="112">
        <v>0</v>
      </c>
      <c r="H20" s="113">
        <f>G20</f>
        <v>0</v>
      </c>
    </row>
    <row r="21" spans="1:8" ht="16" thickBot="1" x14ac:dyDescent="0.4">
      <c r="A21" s="11">
        <f>+A20+1</f>
        <v>10</v>
      </c>
      <c r="B21" s="114" t="s">
        <v>209</v>
      </c>
      <c r="C21" s="114"/>
      <c r="D21" s="115">
        <f>D16</f>
        <v>0</v>
      </c>
      <c r="E21" s="116">
        <f>E17</f>
        <v>0</v>
      </c>
      <c r="F21" s="116">
        <f>F18+F19</f>
        <v>0</v>
      </c>
      <c r="G21" s="116">
        <f>G20</f>
        <v>0</v>
      </c>
      <c r="H21" s="117">
        <f>SUM(H16:H20)</f>
        <v>0</v>
      </c>
    </row>
    <row r="22" spans="1:8" ht="16" thickTop="1" x14ac:dyDescent="0.35">
      <c r="A22" s="11"/>
      <c r="B22" s="11"/>
      <c r="C22" s="11"/>
      <c r="D22" s="118"/>
      <c r="E22" s="119"/>
      <c r="F22" s="118"/>
      <c r="G22" s="118"/>
      <c r="H22" s="118"/>
    </row>
    <row r="23" spans="1:8" ht="16" thickBot="1" x14ac:dyDescent="0.4">
      <c r="A23" s="11"/>
      <c r="B23" s="92" t="s">
        <v>210</v>
      </c>
      <c r="C23" s="92"/>
      <c r="D23" s="118"/>
      <c r="E23" s="119"/>
      <c r="F23" s="118"/>
      <c r="G23" s="118"/>
      <c r="H23" s="118"/>
    </row>
    <row r="24" spans="1:8" ht="16" thickTop="1" x14ac:dyDescent="0.35">
      <c r="A24" s="11">
        <f>+A21+1</f>
        <v>11</v>
      </c>
      <c r="B24" s="11" t="s">
        <v>211</v>
      </c>
      <c r="C24" s="11"/>
      <c r="D24" s="120">
        <v>0</v>
      </c>
      <c r="E24" s="121">
        <v>0</v>
      </c>
      <c r="F24" s="121">
        <v>0</v>
      </c>
      <c r="G24" s="121">
        <v>0</v>
      </c>
      <c r="H24" s="98">
        <f>SUM(D24:G24)</f>
        <v>0</v>
      </c>
    </row>
    <row r="25" spans="1:8" ht="16" thickBot="1" x14ac:dyDescent="0.4">
      <c r="A25" s="11">
        <f>+A24+1</f>
        <v>12</v>
      </c>
      <c r="B25" s="114" t="s">
        <v>212</v>
      </c>
      <c r="C25" s="114"/>
      <c r="D25" s="115">
        <f>D21-D24</f>
        <v>0</v>
      </c>
      <c r="E25" s="116">
        <f t="shared" ref="E25:G25" si="0">E21-E24</f>
        <v>0</v>
      </c>
      <c r="F25" s="116">
        <f t="shared" si="0"/>
        <v>0</v>
      </c>
      <c r="G25" s="116">
        <f t="shared" si="0"/>
        <v>0</v>
      </c>
      <c r="H25" s="117">
        <f>SUM(D25:G25)</f>
        <v>0</v>
      </c>
    </row>
    <row r="26" spans="1:8" ht="16" thickTop="1" x14ac:dyDescent="0.35">
      <c r="A26" s="11"/>
      <c r="B26" s="11"/>
      <c r="C26" s="11"/>
      <c r="D26" s="11"/>
      <c r="E26" s="122"/>
      <c r="F26" s="11"/>
      <c r="G26" s="11"/>
      <c r="H26" s="11"/>
    </row>
    <row r="27" spans="1:8" ht="16" thickBot="1" x14ac:dyDescent="0.4">
      <c r="A27" s="11"/>
      <c r="B27" s="123" t="s">
        <v>213</v>
      </c>
      <c r="C27" s="91"/>
      <c r="D27" s="11"/>
      <c r="E27" s="122"/>
      <c r="F27" s="11"/>
      <c r="G27" s="11"/>
      <c r="H27" s="11"/>
    </row>
    <row r="28" spans="1:8" ht="16" thickTop="1" x14ac:dyDescent="0.35">
      <c r="A28" s="11">
        <f>+A25+1</f>
        <v>13</v>
      </c>
      <c r="B28" s="11" t="s">
        <v>214</v>
      </c>
      <c r="C28" s="11"/>
      <c r="D28" s="124"/>
      <c r="E28" s="125"/>
      <c r="F28" s="126"/>
      <c r="G28" s="126"/>
      <c r="H28" s="127">
        <v>507561600</v>
      </c>
    </row>
    <row r="29" spans="1:8" ht="15.5" x14ac:dyDescent="0.35">
      <c r="A29" s="11">
        <f>+A28+1</f>
        <v>14</v>
      </c>
      <c r="B29" s="11" t="s">
        <v>215</v>
      </c>
      <c r="C29" s="11"/>
      <c r="D29" s="128"/>
      <c r="E29" s="129"/>
      <c r="F29" s="130"/>
      <c r="G29" s="130"/>
      <c r="H29" s="131">
        <v>0</v>
      </c>
    </row>
    <row r="30" spans="1:8" ht="15.5" x14ac:dyDescent="0.35">
      <c r="A30" s="11">
        <f>+A29+1</f>
        <v>15</v>
      </c>
      <c r="B30" s="11" t="s">
        <v>216</v>
      </c>
      <c r="C30" s="11"/>
      <c r="D30" s="128"/>
      <c r="E30" s="129"/>
      <c r="F30" s="130"/>
      <c r="G30" s="130"/>
      <c r="H30" s="131">
        <v>0</v>
      </c>
    </row>
    <row r="31" spans="1:8" ht="15.5" x14ac:dyDescent="0.35">
      <c r="A31" s="11">
        <f>+A30+1</f>
        <v>16</v>
      </c>
      <c r="B31" s="11" t="s">
        <v>217</v>
      </c>
      <c r="C31" s="11"/>
      <c r="D31" s="128"/>
      <c r="E31" s="129"/>
      <c r="F31" s="130"/>
      <c r="G31" s="130"/>
      <c r="H31" s="131">
        <v>0</v>
      </c>
    </row>
    <row r="32" spans="1:8" ht="16" thickBot="1" x14ac:dyDescent="0.4">
      <c r="A32" s="11">
        <f>+A31+1</f>
        <v>17</v>
      </c>
      <c r="B32" s="114" t="s">
        <v>218</v>
      </c>
      <c r="C32" s="114"/>
      <c r="D32" s="132"/>
      <c r="E32" s="133"/>
      <c r="F32" s="134"/>
      <c r="G32" s="134"/>
      <c r="H32" s="135">
        <f>H28+H29+H30-H31</f>
        <v>507561600</v>
      </c>
    </row>
    <row r="33" spans="1:8" ht="16" thickTop="1" x14ac:dyDescent="0.35">
      <c r="A33" s="11"/>
      <c r="B33" s="11" t="s">
        <v>195</v>
      </c>
      <c r="C33" s="11"/>
      <c r="D33" s="136"/>
      <c r="E33" s="137"/>
      <c r="F33" s="136"/>
      <c r="G33" s="136"/>
      <c r="H33" s="136"/>
    </row>
    <row r="34" spans="1:8" ht="16" thickBot="1" x14ac:dyDescent="0.4">
      <c r="A34" s="11"/>
      <c r="B34" s="92" t="s">
        <v>219</v>
      </c>
      <c r="C34" s="92"/>
      <c r="D34" s="136"/>
      <c r="E34" s="137"/>
      <c r="F34" s="136"/>
      <c r="G34" s="136"/>
      <c r="H34" s="136"/>
    </row>
    <row r="35" spans="1:8" ht="16" thickTop="1" x14ac:dyDescent="0.35">
      <c r="A35" s="11">
        <f>+A32+1</f>
        <v>18</v>
      </c>
      <c r="B35" s="11" t="s">
        <v>220</v>
      </c>
      <c r="C35" s="11"/>
      <c r="D35" s="138">
        <v>0</v>
      </c>
      <c r="E35" s="139">
        <v>0</v>
      </c>
      <c r="F35" s="139">
        <v>0</v>
      </c>
      <c r="G35" s="139">
        <v>0</v>
      </c>
      <c r="H35" s="140">
        <f>SUM(D35:G35)</f>
        <v>0</v>
      </c>
    </row>
    <row r="36" spans="1:8" ht="15.5" x14ac:dyDescent="0.35">
      <c r="A36" s="11">
        <f t="shared" ref="A36:A41" si="1">+A35+1</f>
        <v>19</v>
      </c>
      <c r="B36" s="11" t="s">
        <v>221</v>
      </c>
      <c r="C36" s="11"/>
      <c r="D36" s="141">
        <f>H32*D35</f>
        <v>0</v>
      </c>
      <c r="E36" s="106">
        <f>H32*E35</f>
        <v>0</v>
      </c>
      <c r="F36" s="106">
        <f>H32*F35</f>
        <v>0</v>
      </c>
      <c r="G36" s="106">
        <f>H32*G35</f>
        <v>0</v>
      </c>
      <c r="H36" s="103">
        <f>SUM(D36:G36)</f>
        <v>0</v>
      </c>
    </row>
    <row r="37" spans="1:8" ht="15.5" x14ac:dyDescent="0.35">
      <c r="A37" s="11">
        <f t="shared" si="1"/>
        <v>20</v>
      </c>
      <c r="B37" s="11" t="s">
        <v>222</v>
      </c>
      <c r="C37" s="11"/>
      <c r="D37" s="141">
        <f>IF(D25&gt;0,D25-D36,0)</f>
        <v>0</v>
      </c>
      <c r="E37" s="106">
        <f t="shared" ref="E37:G37" si="2">IF(E25&gt;0,E25-E36,0)</f>
        <v>0</v>
      </c>
      <c r="F37" s="106">
        <f t="shared" si="2"/>
        <v>0</v>
      </c>
      <c r="G37" s="106">
        <f t="shared" si="2"/>
        <v>0</v>
      </c>
      <c r="H37" s="103">
        <f>SUM(D37:G37)</f>
        <v>0</v>
      </c>
    </row>
    <row r="38" spans="1:8" ht="15.5" x14ac:dyDescent="0.35">
      <c r="A38" s="11">
        <f t="shared" si="1"/>
        <v>21</v>
      </c>
      <c r="B38" s="11" t="s">
        <v>223</v>
      </c>
      <c r="C38" s="11"/>
      <c r="D38" s="142"/>
      <c r="E38" s="143"/>
      <c r="F38" s="143"/>
      <c r="G38" s="143"/>
      <c r="H38" s="144"/>
    </row>
    <row r="39" spans="1:8" ht="15.5" x14ac:dyDescent="0.35">
      <c r="A39" s="11">
        <f t="shared" si="1"/>
        <v>22</v>
      </c>
      <c r="B39" s="11" t="s">
        <v>224</v>
      </c>
      <c r="C39" s="11"/>
      <c r="D39" s="145"/>
      <c r="E39" s="146"/>
      <c r="F39" s="146"/>
      <c r="G39" s="146"/>
      <c r="H39" s="147"/>
    </row>
    <row r="40" spans="1:8" ht="15.5" x14ac:dyDescent="0.35">
      <c r="A40" s="11">
        <f t="shared" si="1"/>
        <v>23</v>
      </c>
      <c r="B40" s="11" t="s">
        <v>225</v>
      </c>
      <c r="C40" s="11"/>
      <c r="D40" s="145"/>
      <c r="E40" s="146"/>
      <c r="F40" s="146"/>
      <c r="G40" s="146"/>
      <c r="H40" s="147"/>
    </row>
    <row r="41" spans="1:8" ht="15.5" x14ac:dyDescent="0.35">
      <c r="A41" s="11">
        <f t="shared" si="1"/>
        <v>24</v>
      </c>
      <c r="B41" s="11" t="s">
        <v>226</v>
      </c>
      <c r="C41" s="11"/>
      <c r="D41" s="148"/>
      <c r="E41" s="149"/>
      <c r="F41" s="149"/>
      <c r="G41" s="149"/>
      <c r="H41" s="144"/>
    </row>
    <row r="42" spans="1:8" ht="15.5" x14ac:dyDescent="0.35">
      <c r="A42" s="122" t="s">
        <v>7</v>
      </c>
      <c r="B42" s="2" t="s">
        <v>19</v>
      </c>
      <c r="C42" s="34"/>
      <c r="D42" s="141">
        <v>0</v>
      </c>
      <c r="E42" s="106">
        <v>0</v>
      </c>
      <c r="F42" s="106">
        <v>0</v>
      </c>
      <c r="G42" s="106">
        <v>0</v>
      </c>
      <c r="H42" s="103">
        <f t="shared" ref="H42:H48" si="3">SUM(D42:G42)</f>
        <v>0</v>
      </c>
    </row>
    <row r="43" spans="1:8" ht="15.5" x14ac:dyDescent="0.35">
      <c r="A43" s="122" t="s">
        <v>8</v>
      </c>
      <c r="B43" s="2" t="s">
        <v>20</v>
      </c>
      <c r="C43" s="11"/>
      <c r="D43" s="141">
        <v>0</v>
      </c>
      <c r="E43" s="106">
        <v>0</v>
      </c>
      <c r="F43" s="106">
        <v>0</v>
      </c>
      <c r="G43" s="106">
        <v>0</v>
      </c>
      <c r="H43" s="103">
        <f t="shared" si="3"/>
        <v>0</v>
      </c>
    </row>
    <row r="44" spans="1:8" ht="15.5" x14ac:dyDescent="0.35">
      <c r="A44" s="122" t="s">
        <v>9</v>
      </c>
      <c r="B44" s="11" t="s">
        <v>21</v>
      </c>
      <c r="C44" s="11"/>
      <c r="D44" s="141">
        <f>D36+D42+D43</f>
        <v>0</v>
      </c>
      <c r="E44" s="106">
        <f t="shared" ref="E44:G44" si="4">E36+E42+E43</f>
        <v>0</v>
      </c>
      <c r="F44" s="106">
        <f t="shared" si="4"/>
        <v>0</v>
      </c>
      <c r="G44" s="106">
        <f t="shared" si="4"/>
        <v>0</v>
      </c>
      <c r="H44" s="103">
        <f t="shared" si="3"/>
        <v>0</v>
      </c>
    </row>
    <row r="45" spans="1:8" ht="15.5" x14ac:dyDescent="0.35">
      <c r="A45" s="11">
        <v>25</v>
      </c>
      <c r="B45" s="11" t="s">
        <v>22</v>
      </c>
      <c r="C45" s="11"/>
      <c r="D45" s="141">
        <v>0</v>
      </c>
      <c r="E45" s="106">
        <v>0</v>
      </c>
      <c r="F45" s="106">
        <v>0</v>
      </c>
      <c r="G45" s="106">
        <v>0</v>
      </c>
      <c r="H45" s="103">
        <f t="shared" si="3"/>
        <v>0</v>
      </c>
    </row>
    <row r="46" spans="1:8" ht="15.5" x14ac:dyDescent="0.35">
      <c r="A46" s="11">
        <f>+A45+1</f>
        <v>26</v>
      </c>
      <c r="B46" s="11" t="s">
        <v>23</v>
      </c>
      <c r="C46" s="11"/>
      <c r="D46" s="141">
        <f>D45-D44</f>
        <v>0</v>
      </c>
      <c r="E46" s="106">
        <f t="shared" ref="E46:G46" si="5">E45-E44</f>
        <v>0</v>
      </c>
      <c r="F46" s="106">
        <f t="shared" si="5"/>
        <v>0</v>
      </c>
      <c r="G46" s="106">
        <f t="shared" si="5"/>
        <v>0</v>
      </c>
      <c r="H46" s="103">
        <f t="shared" si="3"/>
        <v>0</v>
      </c>
    </row>
    <row r="47" spans="1:8" ht="15.5" x14ac:dyDescent="0.35">
      <c r="A47" s="11">
        <f>+A46+1</f>
        <v>27</v>
      </c>
      <c r="B47" s="11" t="s">
        <v>227</v>
      </c>
      <c r="C47" s="11"/>
      <c r="D47" s="141">
        <v>0</v>
      </c>
      <c r="E47" s="106">
        <v>0</v>
      </c>
      <c r="F47" s="106">
        <v>0</v>
      </c>
      <c r="G47" s="150"/>
      <c r="H47" s="103">
        <f t="shared" si="3"/>
        <v>0</v>
      </c>
    </row>
    <row r="48" spans="1:8" ht="16" thickBot="1" x14ac:dyDescent="0.4">
      <c r="A48" s="11">
        <f>+A47+1</f>
        <v>28</v>
      </c>
      <c r="B48" s="114" t="s">
        <v>228</v>
      </c>
      <c r="C48" s="114"/>
      <c r="D48" s="115">
        <v>0</v>
      </c>
      <c r="E48" s="116">
        <v>0</v>
      </c>
      <c r="F48" s="116">
        <v>0</v>
      </c>
      <c r="G48" s="116">
        <v>0</v>
      </c>
      <c r="H48" s="117">
        <f t="shared" si="3"/>
        <v>0</v>
      </c>
    </row>
    <row r="49" spans="1:8" ht="16" thickTop="1" x14ac:dyDescent="0.35">
      <c r="A49" s="11"/>
      <c r="B49" s="11"/>
      <c r="C49" s="11"/>
      <c r="D49" s="122"/>
      <c r="E49" s="122"/>
      <c r="F49" s="122"/>
      <c r="G49" s="122"/>
      <c r="H49" s="122"/>
    </row>
    <row r="50" spans="1:8" ht="16" thickBot="1" x14ac:dyDescent="0.4">
      <c r="A50" s="11"/>
      <c r="B50" s="92" t="s">
        <v>229</v>
      </c>
      <c r="C50" s="92"/>
      <c r="D50" s="122"/>
      <c r="E50" s="122"/>
      <c r="F50" s="122"/>
      <c r="G50" s="122"/>
      <c r="H50" s="122"/>
    </row>
    <row r="51" spans="1:8" ht="16" thickTop="1" x14ac:dyDescent="0.35">
      <c r="A51" s="11">
        <f>+A48+1</f>
        <v>29</v>
      </c>
      <c r="B51" s="11" t="s">
        <v>230</v>
      </c>
      <c r="C51" s="11"/>
      <c r="D51" s="151"/>
      <c r="E51" s="152"/>
      <c r="F51" s="152"/>
      <c r="G51" s="121">
        <v>0</v>
      </c>
      <c r="H51" s="98">
        <f>G51</f>
        <v>0</v>
      </c>
    </row>
    <row r="52" spans="1:8" ht="15.5" x14ac:dyDescent="0.35">
      <c r="A52" s="11">
        <f t="shared" ref="A52:A60" si="6">+A51+1</f>
        <v>30</v>
      </c>
      <c r="B52" s="11" t="s">
        <v>231</v>
      </c>
      <c r="C52" s="11"/>
      <c r="D52" s="153"/>
      <c r="E52" s="154"/>
      <c r="F52" s="154"/>
      <c r="G52" s="106">
        <v>0</v>
      </c>
      <c r="H52" s="103">
        <f>G52</f>
        <v>0</v>
      </c>
    </row>
    <row r="53" spans="1:8" ht="15.5" x14ac:dyDescent="0.35">
      <c r="A53" s="11">
        <f t="shared" si="6"/>
        <v>31</v>
      </c>
      <c r="B53" s="11" t="s">
        <v>232</v>
      </c>
      <c r="C53" s="11"/>
      <c r="D53" s="153"/>
      <c r="E53" s="154"/>
      <c r="F53" s="154"/>
      <c r="G53" s="106">
        <v>0</v>
      </c>
      <c r="H53" s="103">
        <f>G53</f>
        <v>0</v>
      </c>
    </row>
    <row r="54" spans="1:8" ht="15.5" x14ac:dyDescent="0.35">
      <c r="A54" s="11">
        <f t="shared" si="6"/>
        <v>32</v>
      </c>
      <c r="B54" s="11" t="s">
        <v>233</v>
      </c>
      <c r="C54" s="11"/>
      <c r="D54" s="153"/>
      <c r="E54" s="154"/>
      <c r="F54" s="154"/>
      <c r="G54" s="106">
        <v>0</v>
      </c>
      <c r="H54" s="103">
        <f>G54</f>
        <v>0</v>
      </c>
    </row>
    <row r="55" spans="1:8" ht="15.5" x14ac:dyDescent="0.35">
      <c r="A55" s="11">
        <f t="shared" si="6"/>
        <v>33</v>
      </c>
      <c r="B55" s="11"/>
      <c r="C55" s="11"/>
      <c r="D55" s="153"/>
      <c r="E55" s="154"/>
      <c r="F55" s="154"/>
      <c r="G55" s="155"/>
      <c r="H55" s="156"/>
    </row>
    <row r="56" spans="1:8" ht="15.5" x14ac:dyDescent="0.35">
      <c r="A56" s="11">
        <f t="shared" si="6"/>
        <v>34</v>
      </c>
      <c r="B56" s="11" t="s">
        <v>234</v>
      </c>
      <c r="C56" s="11"/>
      <c r="D56" s="153"/>
      <c r="E56" s="154"/>
      <c r="F56" s="154"/>
      <c r="G56" s="106">
        <v>0</v>
      </c>
      <c r="H56" s="103">
        <f>G56</f>
        <v>0</v>
      </c>
    </row>
    <row r="57" spans="1:8" ht="15.5" x14ac:dyDescent="0.35">
      <c r="A57" s="11">
        <f t="shared" si="6"/>
        <v>35</v>
      </c>
      <c r="B57" s="11" t="s">
        <v>235</v>
      </c>
      <c r="C57" s="11"/>
      <c r="D57" s="153"/>
      <c r="E57" s="154"/>
      <c r="F57" s="154"/>
      <c r="G57" s="106">
        <v>0</v>
      </c>
      <c r="H57" s="103">
        <f>G57</f>
        <v>0</v>
      </c>
    </row>
    <row r="58" spans="1:8" ht="15.5" x14ac:dyDescent="0.35">
      <c r="A58" s="11">
        <f t="shared" si="6"/>
        <v>36</v>
      </c>
      <c r="B58" s="11" t="s">
        <v>236</v>
      </c>
      <c r="C58" s="11"/>
      <c r="D58" s="153"/>
      <c r="E58" s="154"/>
      <c r="F58" s="154"/>
      <c r="G58" s="106">
        <v>0</v>
      </c>
      <c r="H58" s="103">
        <f>G58</f>
        <v>0</v>
      </c>
    </row>
    <row r="59" spans="1:8" ht="62" x14ac:dyDescent="0.35">
      <c r="A59" s="157">
        <f t="shared" si="6"/>
        <v>37</v>
      </c>
      <c r="B59" s="158" t="s">
        <v>237</v>
      </c>
      <c r="C59" s="159"/>
      <c r="D59" s="160"/>
      <c r="E59" s="161"/>
      <c r="F59" s="161"/>
      <c r="G59" s="162">
        <v>0</v>
      </c>
      <c r="H59" s="163">
        <f>G59</f>
        <v>0</v>
      </c>
    </row>
    <row r="60" spans="1:8" ht="16" thickBot="1" x14ac:dyDescent="0.4">
      <c r="A60" s="11">
        <f t="shared" si="6"/>
        <v>38</v>
      </c>
      <c r="B60" s="114" t="s">
        <v>238</v>
      </c>
      <c r="C60" s="114"/>
      <c r="D60" s="164"/>
      <c r="E60" s="165"/>
      <c r="F60" s="165"/>
      <c r="G60" s="166">
        <f>SUM(G51:G54)+SUM(G56:G59)</f>
        <v>0</v>
      </c>
      <c r="H60" s="167">
        <f>G60</f>
        <v>0</v>
      </c>
    </row>
    <row r="61" spans="1:8" ht="16.5" thickTop="1" thickBot="1" x14ac:dyDescent="0.4">
      <c r="A61" s="11"/>
      <c r="B61" s="11"/>
      <c r="C61" s="11"/>
      <c r="D61" s="168"/>
      <c r="E61" s="168"/>
      <c r="F61" s="168"/>
      <c r="G61" s="168"/>
      <c r="H61" s="168"/>
    </row>
    <row r="62" spans="1:8" ht="16" thickTop="1" x14ac:dyDescent="0.35">
      <c r="A62" s="11">
        <f>+A60+1</f>
        <v>39</v>
      </c>
      <c r="B62" s="114" t="s">
        <v>239</v>
      </c>
      <c r="C62" s="114"/>
      <c r="D62" s="169">
        <f>D48</f>
        <v>0</v>
      </c>
      <c r="E62" s="170">
        <f>E48</f>
        <v>0</v>
      </c>
      <c r="F62" s="170">
        <f>F48</f>
        <v>0</v>
      </c>
      <c r="G62" s="170">
        <f>G48+G60</f>
        <v>0</v>
      </c>
      <c r="H62" s="171">
        <f>SUM(D62:G62)</f>
        <v>0</v>
      </c>
    </row>
    <row r="63" spans="1:8" ht="16" thickBot="1" x14ac:dyDescent="0.4">
      <c r="A63" s="11">
        <f>+A62+1</f>
        <v>40</v>
      </c>
      <c r="B63" s="172" t="s">
        <v>240</v>
      </c>
      <c r="C63" s="172"/>
      <c r="D63" s="164"/>
      <c r="E63" s="173"/>
      <c r="F63" s="173"/>
      <c r="G63" s="173"/>
      <c r="H63" s="174">
        <v>2.5141003E-5</v>
      </c>
    </row>
    <row r="64" spans="1:8" ht="16" thickTop="1" x14ac:dyDescent="0.35">
      <c r="A64" s="11"/>
      <c r="B64" s="11"/>
      <c r="C64" s="11"/>
      <c r="D64" s="11"/>
      <c r="E64" s="70"/>
      <c r="F64" s="11"/>
      <c r="G64" s="11"/>
      <c r="H64" s="11"/>
    </row>
    <row r="65" spans="1:8" ht="15.5" x14ac:dyDescent="0.35">
      <c r="A65" s="11" t="s">
        <v>241</v>
      </c>
      <c r="B65" s="11"/>
      <c r="C65" s="11"/>
      <c r="D65" s="11"/>
      <c r="E65" s="70"/>
      <c r="F65" s="11"/>
      <c r="G65" s="11"/>
      <c r="H65" s="11"/>
    </row>
    <row r="66" spans="1:8" ht="15.5" x14ac:dyDescent="0.35">
      <c r="A66" s="11" t="s">
        <v>242</v>
      </c>
      <c r="B66" s="11"/>
      <c r="C66" s="11"/>
      <c r="D66" s="11"/>
      <c r="E66" s="70"/>
      <c r="F66" s="11"/>
      <c r="G66" s="11"/>
      <c r="H66" s="11"/>
    </row>
    <row r="67" spans="1:8" ht="15.5" x14ac:dyDescent="0.35">
      <c r="A67" s="11" t="s">
        <v>243</v>
      </c>
      <c r="B67" s="11"/>
      <c r="C67" s="11"/>
      <c r="D67" s="11"/>
      <c r="E67" s="70"/>
      <c r="F67" s="11"/>
      <c r="G67" s="11"/>
      <c r="H67" s="11"/>
    </row>
    <row r="68" spans="1:8" ht="15.5" x14ac:dyDescent="0.35">
      <c r="A68" s="11" t="s">
        <v>244</v>
      </c>
      <c r="B68" s="11"/>
      <c r="C68" s="11"/>
      <c r="D68" s="11"/>
      <c r="E68" s="70"/>
      <c r="F68" s="11"/>
      <c r="G68" s="11"/>
      <c r="H68" s="11"/>
    </row>
    <row r="79" spans="1:8" ht="20" x14ac:dyDescent="0.4">
      <c r="A79" s="68" t="s">
        <v>0</v>
      </c>
      <c r="B79" s="11"/>
      <c r="C79" s="68"/>
      <c r="E79" s="69"/>
      <c r="F79" s="11"/>
      <c r="G79" s="11"/>
      <c r="H79" s="11"/>
    </row>
    <row r="80" spans="1:8" ht="20.25" customHeight="1" x14ac:dyDescent="0.4">
      <c r="A80" s="4" t="s">
        <v>1</v>
      </c>
      <c r="B80" s="4"/>
      <c r="C80" s="4"/>
      <c r="D80" s="11"/>
      <c r="E80" s="70"/>
      <c r="F80" s="11"/>
      <c r="G80" s="11"/>
      <c r="H80" s="11"/>
    </row>
    <row r="81" spans="1:8" ht="15.5" x14ac:dyDescent="0.35">
      <c r="A81" s="71" t="s">
        <v>190</v>
      </c>
      <c r="B81" s="72"/>
      <c r="C81" s="73"/>
      <c r="D81" s="11"/>
      <c r="E81" s="70"/>
      <c r="F81" s="11"/>
      <c r="G81" s="11"/>
      <c r="H81" s="11"/>
    </row>
    <row r="82" spans="1:8" ht="20.5" thickBot="1" x14ac:dyDescent="0.45">
      <c r="A82" s="74" t="s">
        <v>191</v>
      </c>
      <c r="B82" s="75"/>
      <c r="C82" s="75"/>
      <c r="D82" s="11"/>
      <c r="E82" s="70"/>
      <c r="F82" s="11"/>
      <c r="G82" s="11"/>
      <c r="H82" s="11"/>
    </row>
    <row r="83" spans="1:8" ht="16" thickBot="1" x14ac:dyDescent="0.4">
      <c r="A83" s="11"/>
      <c r="B83" s="11"/>
      <c r="C83" s="11"/>
      <c r="D83" s="11"/>
      <c r="E83" s="70"/>
      <c r="F83" s="11"/>
      <c r="G83" s="11"/>
      <c r="H83" s="11"/>
    </row>
    <row r="84" spans="1:8" ht="16" thickTop="1" x14ac:dyDescent="0.35">
      <c r="A84" s="11">
        <v>1</v>
      </c>
      <c r="B84" s="76" t="s">
        <v>192</v>
      </c>
      <c r="C84" s="77"/>
      <c r="D84" s="78"/>
      <c r="E84" s="79"/>
      <c r="F84" s="11"/>
      <c r="G84" s="11"/>
      <c r="H84" s="11"/>
    </row>
    <row r="85" spans="1:8" ht="15.5" x14ac:dyDescent="0.35">
      <c r="A85" s="11">
        <v>2</v>
      </c>
      <c r="B85" s="76" t="s">
        <v>193</v>
      </c>
      <c r="C85" s="80" t="s">
        <v>71</v>
      </c>
      <c r="D85" s="81"/>
      <c r="E85" s="82"/>
      <c r="F85" s="11"/>
      <c r="G85" s="11"/>
      <c r="H85" s="11"/>
    </row>
    <row r="86" spans="1:8" ht="16" thickBot="1" x14ac:dyDescent="0.4">
      <c r="A86" s="11">
        <v>3</v>
      </c>
      <c r="B86" s="76" t="s">
        <v>194</v>
      </c>
      <c r="C86" s="83">
        <v>0</v>
      </c>
      <c r="D86" s="84"/>
      <c r="E86" s="85"/>
      <c r="F86" s="11"/>
      <c r="G86" s="11"/>
      <c r="H86" s="11"/>
    </row>
    <row r="87" spans="1:8" ht="16" thickTop="1" x14ac:dyDescent="0.35">
      <c r="A87" s="11"/>
      <c r="B87" s="76" t="s">
        <v>195</v>
      </c>
      <c r="C87" s="76"/>
      <c r="D87" s="86"/>
      <c r="E87" s="70"/>
      <c r="F87" s="11"/>
      <c r="G87" s="11"/>
      <c r="H87" s="11"/>
    </row>
    <row r="88" spans="1:8" ht="15.5" x14ac:dyDescent="0.35">
      <c r="A88" s="11"/>
      <c r="B88" s="11"/>
      <c r="C88" s="11"/>
      <c r="D88" s="11"/>
      <c r="E88" s="70"/>
      <c r="F88" s="11"/>
      <c r="G88" s="11"/>
      <c r="H88" s="11"/>
    </row>
    <row r="89" spans="1:8" ht="15.5" x14ac:dyDescent="0.35">
      <c r="A89" s="11"/>
      <c r="B89" s="76"/>
      <c r="C89" s="76"/>
      <c r="D89" s="11"/>
      <c r="E89" s="70"/>
      <c r="F89" s="86"/>
      <c r="G89" s="11"/>
      <c r="H89" s="11"/>
    </row>
    <row r="90" spans="1:8" ht="16" thickBot="1" x14ac:dyDescent="0.4">
      <c r="A90" s="11"/>
      <c r="B90" s="11"/>
      <c r="C90" s="11"/>
      <c r="D90" s="86" t="s">
        <v>196</v>
      </c>
      <c r="E90" s="70" t="s">
        <v>197</v>
      </c>
      <c r="F90" s="86" t="s">
        <v>198</v>
      </c>
      <c r="G90" s="86" t="s">
        <v>199</v>
      </c>
      <c r="H90" s="11"/>
    </row>
    <row r="91" spans="1:8" ht="16.5" thickTop="1" thickBot="1" x14ac:dyDescent="0.4">
      <c r="A91" s="11">
        <v>4</v>
      </c>
      <c r="B91" s="76" t="s">
        <v>200</v>
      </c>
      <c r="C91" s="76"/>
      <c r="D91" s="87"/>
      <c r="E91" s="88"/>
      <c r="F91" s="89"/>
      <c r="G91" s="88"/>
      <c r="H91" s="90"/>
    </row>
    <row r="92" spans="1:8" ht="16" thickTop="1" x14ac:dyDescent="0.35">
      <c r="A92" s="11"/>
      <c r="B92" s="11"/>
      <c r="C92" s="11"/>
      <c r="D92" s="91" t="s">
        <v>201</v>
      </c>
      <c r="E92" s="92" t="s">
        <v>201</v>
      </c>
      <c r="F92" s="91" t="s">
        <v>201</v>
      </c>
      <c r="G92" s="91" t="s">
        <v>202</v>
      </c>
      <c r="H92" s="91" t="s">
        <v>203</v>
      </c>
    </row>
    <row r="93" spans="1:8" ht="16" thickBot="1" x14ac:dyDescent="0.4">
      <c r="A93" s="11"/>
      <c r="B93" s="92" t="s">
        <v>204</v>
      </c>
      <c r="C93" s="92"/>
      <c r="D93" s="93"/>
      <c r="E93" s="94"/>
      <c r="F93" s="93"/>
      <c r="G93" s="93"/>
      <c r="H93" s="93"/>
    </row>
    <row r="94" spans="1:8" ht="16" thickTop="1" x14ac:dyDescent="0.35">
      <c r="A94" s="11">
        <f>1+A91</f>
        <v>5</v>
      </c>
      <c r="B94" s="76" t="s">
        <v>205</v>
      </c>
      <c r="C94" s="92"/>
      <c r="D94" s="95">
        <v>0</v>
      </c>
      <c r="E94" s="96"/>
      <c r="F94" s="97"/>
      <c r="G94" s="97"/>
      <c r="H94" s="98">
        <f>D94</f>
        <v>0</v>
      </c>
    </row>
    <row r="95" spans="1:8" ht="15.5" x14ac:dyDescent="0.35">
      <c r="A95" s="11">
        <f>+A94+1</f>
        <v>6</v>
      </c>
      <c r="B95" s="11" t="s">
        <v>206</v>
      </c>
      <c r="C95" s="11"/>
      <c r="D95" s="99"/>
      <c r="E95" s="100">
        <v>0</v>
      </c>
      <c r="F95" s="101"/>
      <c r="G95" s="102"/>
      <c r="H95" s="103">
        <f>E95</f>
        <v>0</v>
      </c>
    </row>
    <row r="96" spans="1:8" ht="15.5" x14ac:dyDescent="0.35">
      <c r="A96" s="11">
        <f>+A95+1</f>
        <v>7</v>
      </c>
      <c r="B96" s="11" t="s">
        <v>32</v>
      </c>
      <c r="C96" s="11"/>
      <c r="D96" s="104"/>
      <c r="E96" s="105"/>
      <c r="F96" s="106">
        <v>0</v>
      </c>
      <c r="G96" s="107"/>
      <c r="H96" s="103">
        <f>F96</f>
        <v>0</v>
      </c>
    </row>
    <row r="97" spans="1:8" ht="15.5" x14ac:dyDescent="0.35">
      <c r="A97" s="11">
        <f>+A96+1</f>
        <v>8</v>
      </c>
      <c r="B97" s="11" t="s">
        <v>207</v>
      </c>
      <c r="C97" s="11"/>
      <c r="D97" s="104"/>
      <c r="E97" s="108"/>
      <c r="F97" s="106">
        <v>0</v>
      </c>
      <c r="G97" s="101"/>
      <c r="H97" s="109">
        <f>F97</f>
        <v>0</v>
      </c>
    </row>
    <row r="98" spans="1:8" ht="15.5" x14ac:dyDescent="0.35">
      <c r="A98" s="11">
        <f>+A97+1</f>
        <v>9</v>
      </c>
      <c r="B98" s="11" t="s">
        <v>208</v>
      </c>
      <c r="C98" s="11"/>
      <c r="D98" s="104"/>
      <c r="E98" s="110"/>
      <c r="F98" s="111"/>
      <c r="G98" s="112">
        <v>0</v>
      </c>
      <c r="H98" s="113">
        <f>G98</f>
        <v>0</v>
      </c>
    </row>
    <row r="99" spans="1:8" ht="16" thickBot="1" x14ac:dyDescent="0.4">
      <c r="A99" s="11">
        <f>+A98+1</f>
        <v>10</v>
      </c>
      <c r="B99" s="114" t="s">
        <v>209</v>
      </c>
      <c r="C99" s="114"/>
      <c r="D99" s="115">
        <f>D94</f>
        <v>0</v>
      </c>
      <c r="E99" s="116">
        <f>E95</f>
        <v>0</v>
      </c>
      <c r="F99" s="116">
        <f>F96+F97</f>
        <v>0</v>
      </c>
      <c r="G99" s="116">
        <f>G98</f>
        <v>0</v>
      </c>
      <c r="H99" s="117">
        <f>SUM(H94:H98)</f>
        <v>0</v>
      </c>
    </row>
    <row r="100" spans="1:8" ht="16" thickTop="1" x14ac:dyDescent="0.35">
      <c r="A100" s="11"/>
      <c r="B100" s="11"/>
      <c r="C100" s="11"/>
      <c r="D100" s="118"/>
      <c r="E100" s="119"/>
      <c r="F100" s="118"/>
      <c r="G100" s="118"/>
      <c r="H100" s="118"/>
    </row>
    <row r="101" spans="1:8" ht="16" thickBot="1" x14ac:dyDescent="0.4">
      <c r="A101" s="11"/>
      <c r="B101" s="92" t="s">
        <v>210</v>
      </c>
      <c r="C101" s="92"/>
      <c r="D101" s="118"/>
      <c r="E101" s="119"/>
      <c r="F101" s="118"/>
      <c r="G101" s="118"/>
      <c r="H101" s="118"/>
    </row>
    <row r="102" spans="1:8" ht="16" thickTop="1" x14ac:dyDescent="0.35">
      <c r="A102" s="11">
        <f>+A99+1</f>
        <v>11</v>
      </c>
      <c r="B102" s="11" t="s">
        <v>211</v>
      </c>
      <c r="C102" s="11"/>
      <c r="D102" s="120">
        <v>0</v>
      </c>
      <c r="E102" s="121">
        <v>0</v>
      </c>
      <c r="F102" s="121">
        <v>0</v>
      </c>
      <c r="G102" s="121">
        <v>0</v>
      </c>
      <c r="H102" s="98">
        <f>SUM(D102:G102)</f>
        <v>0</v>
      </c>
    </row>
    <row r="103" spans="1:8" ht="16" thickBot="1" x14ac:dyDescent="0.4">
      <c r="A103" s="11">
        <f>+A102+1</f>
        <v>12</v>
      </c>
      <c r="B103" s="114" t="s">
        <v>212</v>
      </c>
      <c r="C103" s="114"/>
      <c r="D103" s="115">
        <f>D99-D102</f>
        <v>0</v>
      </c>
      <c r="E103" s="116">
        <f>E99-E102</f>
        <v>0</v>
      </c>
      <c r="F103" s="116">
        <f>F99-F102</f>
        <v>0</v>
      </c>
      <c r="G103" s="116">
        <f>G99-G102</f>
        <v>0</v>
      </c>
      <c r="H103" s="117">
        <f>SUM(D103:G103)</f>
        <v>0</v>
      </c>
    </row>
    <row r="104" spans="1:8" ht="16" thickTop="1" x14ac:dyDescent="0.35">
      <c r="A104" s="11"/>
      <c r="B104" s="11"/>
      <c r="C104" s="11"/>
      <c r="D104" s="11"/>
      <c r="E104" s="122"/>
      <c r="F104" s="11"/>
      <c r="G104" s="11"/>
      <c r="H104" s="11"/>
    </row>
    <row r="105" spans="1:8" ht="16" thickBot="1" x14ac:dyDescent="0.4">
      <c r="A105" s="11"/>
      <c r="B105" s="123" t="s">
        <v>213</v>
      </c>
      <c r="C105" s="91"/>
      <c r="D105" s="11"/>
      <c r="E105" s="122"/>
      <c r="F105" s="11"/>
      <c r="G105" s="11"/>
      <c r="H105" s="11"/>
    </row>
    <row r="106" spans="1:8" ht="16" thickTop="1" x14ac:dyDescent="0.35">
      <c r="A106" s="11">
        <f>+A103+1</f>
        <v>13</v>
      </c>
      <c r="B106" s="11" t="s">
        <v>214</v>
      </c>
      <c r="C106" s="11"/>
      <c r="D106" s="124"/>
      <c r="E106" s="125"/>
      <c r="F106" s="126"/>
      <c r="G106" s="126"/>
      <c r="H106" s="127">
        <v>1075587680</v>
      </c>
    </row>
    <row r="107" spans="1:8" ht="15.5" x14ac:dyDescent="0.35">
      <c r="A107" s="11">
        <f>+A106+1</f>
        <v>14</v>
      </c>
      <c r="B107" s="11" t="s">
        <v>215</v>
      </c>
      <c r="C107" s="11"/>
      <c r="D107" s="128"/>
      <c r="E107" s="129"/>
      <c r="F107" s="130"/>
      <c r="G107" s="130"/>
      <c r="H107" s="131">
        <v>0</v>
      </c>
    </row>
    <row r="108" spans="1:8" ht="15.5" x14ac:dyDescent="0.35">
      <c r="A108" s="11">
        <f>+A107+1</f>
        <v>15</v>
      </c>
      <c r="B108" s="11" t="s">
        <v>216</v>
      </c>
      <c r="C108" s="11"/>
      <c r="D108" s="128"/>
      <c r="E108" s="129"/>
      <c r="F108" s="130"/>
      <c r="G108" s="130"/>
      <c r="H108" s="131">
        <v>0</v>
      </c>
    </row>
    <row r="109" spans="1:8" ht="15.5" x14ac:dyDescent="0.35">
      <c r="A109" s="11">
        <f>+A108+1</f>
        <v>16</v>
      </c>
      <c r="B109" s="11" t="s">
        <v>217</v>
      </c>
      <c r="C109" s="11"/>
      <c r="D109" s="128"/>
      <c r="E109" s="129"/>
      <c r="F109" s="130"/>
      <c r="G109" s="130"/>
      <c r="H109" s="131">
        <v>154332993</v>
      </c>
    </row>
    <row r="110" spans="1:8" ht="16" thickBot="1" x14ac:dyDescent="0.4">
      <c r="A110" s="11">
        <f>+A109+1</f>
        <v>17</v>
      </c>
      <c r="B110" s="114" t="s">
        <v>218</v>
      </c>
      <c r="C110" s="114"/>
      <c r="D110" s="132"/>
      <c r="E110" s="133"/>
      <c r="F110" s="134"/>
      <c r="G110" s="134"/>
      <c r="H110" s="135">
        <f>H106+H107+H108-H109</f>
        <v>921254687</v>
      </c>
    </row>
    <row r="111" spans="1:8" ht="16" thickTop="1" x14ac:dyDescent="0.35">
      <c r="A111" s="11"/>
      <c r="B111" s="11" t="s">
        <v>195</v>
      </c>
      <c r="C111" s="11"/>
      <c r="D111" s="136"/>
      <c r="E111" s="137"/>
      <c r="F111" s="136"/>
      <c r="G111" s="136"/>
      <c r="H111" s="136"/>
    </row>
    <row r="112" spans="1:8" ht="16" thickBot="1" x14ac:dyDescent="0.4">
      <c r="A112" s="11"/>
      <c r="B112" s="92" t="s">
        <v>219</v>
      </c>
      <c r="C112" s="92"/>
      <c r="D112" s="136"/>
      <c r="E112" s="137"/>
      <c r="F112" s="136"/>
      <c r="G112" s="136"/>
      <c r="H112" s="136"/>
    </row>
    <row r="113" spans="1:8" ht="16" thickTop="1" x14ac:dyDescent="0.35">
      <c r="A113" s="11">
        <f>+A110+1</f>
        <v>18</v>
      </c>
      <c r="B113" s="11" t="s">
        <v>220</v>
      </c>
      <c r="C113" s="11"/>
      <c r="D113" s="138">
        <v>0</v>
      </c>
      <c r="E113" s="139">
        <v>0</v>
      </c>
      <c r="F113" s="139">
        <v>0</v>
      </c>
      <c r="G113" s="139">
        <v>0</v>
      </c>
      <c r="H113" s="140">
        <f>SUM(D113:G113)</f>
        <v>0</v>
      </c>
    </row>
    <row r="114" spans="1:8" ht="15.5" x14ac:dyDescent="0.35">
      <c r="A114" s="11">
        <f t="shared" ref="A114:A119" si="7">+A113+1</f>
        <v>19</v>
      </c>
      <c r="B114" s="11" t="s">
        <v>221</v>
      </c>
      <c r="C114" s="11"/>
      <c r="D114" s="141">
        <f>H110*D113</f>
        <v>0</v>
      </c>
      <c r="E114" s="106">
        <f>H110*E113</f>
        <v>0</v>
      </c>
      <c r="F114" s="106">
        <f>H110*F113</f>
        <v>0</v>
      </c>
      <c r="G114" s="106">
        <f>H110*G113</f>
        <v>0</v>
      </c>
      <c r="H114" s="103">
        <f>SUM(D114:G114)</f>
        <v>0</v>
      </c>
    </row>
    <row r="115" spans="1:8" ht="15.5" x14ac:dyDescent="0.35">
      <c r="A115" s="11">
        <f t="shared" si="7"/>
        <v>20</v>
      </c>
      <c r="B115" s="11" t="s">
        <v>222</v>
      </c>
      <c r="C115" s="11"/>
      <c r="D115" s="141">
        <f>IF(D103&gt;0,D103-D114,0)</f>
        <v>0</v>
      </c>
      <c r="E115" s="106">
        <f>IF(E103&gt;0,E103-E114,0)</f>
        <v>0</v>
      </c>
      <c r="F115" s="106">
        <f>IF(F103&gt;0,F103-F114,0)</f>
        <v>0</v>
      </c>
      <c r="G115" s="106">
        <f>IF(G103&gt;0,G103-G114,0)</f>
        <v>0</v>
      </c>
      <c r="H115" s="103">
        <f>SUM(D115:G115)</f>
        <v>0</v>
      </c>
    </row>
    <row r="116" spans="1:8" ht="15.5" x14ac:dyDescent="0.35">
      <c r="A116" s="11">
        <f t="shared" si="7"/>
        <v>21</v>
      </c>
      <c r="B116" s="11" t="s">
        <v>223</v>
      </c>
      <c r="C116" s="11"/>
      <c r="D116" s="142"/>
      <c r="E116" s="143"/>
      <c r="F116" s="143"/>
      <c r="G116" s="143"/>
      <c r="H116" s="144"/>
    </row>
    <row r="117" spans="1:8" ht="15.5" x14ac:dyDescent="0.35">
      <c r="A117" s="11">
        <f t="shared" si="7"/>
        <v>22</v>
      </c>
      <c r="B117" s="11" t="s">
        <v>224</v>
      </c>
      <c r="C117" s="11"/>
      <c r="D117" s="145"/>
      <c r="E117" s="146"/>
      <c r="F117" s="146"/>
      <c r="G117" s="146"/>
      <c r="H117" s="147"/>
    </row>
    <row r="118" spans="1:8" ht="15.5" x14ac:dyDescent="0.35">
      <c r="A118" s="11">
        <f t="shared" si="7"/>
        <v>23</v>
      </c>
      <c r="B118" s="11" t="s">
        <v>225</v>
      </c>
      <c r="C118" s="11"/>
      <c r="D118" s="145"/>
      <c r="E118" s="146"/>
      <c r="F118" s="146"/>
      <c r="G118" s="146"/>
      <c r="H118" s="147"/>
    </row>
    <row r="119" spans="1:8" ht="15.5" x14ac:dyDescent="0.35">
      <c r="A119" s="11">
        <f t="shared" si="7"/>
        <v>24</v>
      </c>
      <c r="B119" s="11" t="s">
        <v>226</v>
      </c>
      <c r="C119" s="11"/>
      <c r="D119" s="148"/>
      <c r="E119" s="149"/>
      <c r="F119" s="149"/>
      <c r="G119" s="149"/>
      <c r="H119" s="144"/>
    </row>
    <row r="120" spans="1:8" ht="15.5" x14ac:dyDescent="0.35">
      <c r="A120" s="122" t="s">
        <v>7</v>
      </c>
      <c r="B120" s="2" t="s">
        <v>19</v>
      </c>
      <c r="C120" s="34"/>
      <c r="D120" s="141">
        <v>0</v>
      </c>
      <c r="E120" s="106">
        <v>0</v>
      </c>
      <c r="F120" s="106">
        <v>0</v>
      </c>
      <c r="G120" s="106">
        <v>0</v>
      </c>
      <c r="H120" s="103">
        <f t="shared" ref="H120:H126" si="8">SUM(D120:G120)</f>
        <v>0</v>
      </c>
    </row>
    <row r="121" spans="1:8" ht="15.5" x14ac:dyDescent="0.35">
      <c r="A121" s="122" t="s">
        <v>8</v>
      </c>
      <c r="B121" s="2" t="s">
        <v>20</v>
      </c>
      <c r="C121" s="11"/>
      <c r="D121" s="141">
        <v>0</v>
      </c>
      <c r="E121" s="106">
        <v>0</v>
      </c>
      <c r="F121" s="106">
        <v>0</v>
      </c>
      <c r="G121" s="106">
        <v>0</v>
      </c>
      <c r="H121" s="103">
        <f t="shared" si="8"/>
        <v>0</v>
      </c>
    </row>
    <row r="122" spans="1:8" ht="15.5" x14ac:dyDescent="0.35">
      <c r="A122" s="122" t="s">
        <v>9</v>
      </c>
      <c r="B122" s="11" t="s">
        <v>21</v>
      </c>
      <c r="C122" s="11"/>
      <c r="D122" s="141">
        <f>D114+D120+D121</f>
        <v>0</v>
      </c>
      <c r="E122" s="106">
        <f>E114+E120+E121</f>
        <v>0</v>
      </c>
      <c r="F122" s="106">
        <f>F114+F120+F121</f>
        <v>0</v>
      </c>
      <c r="G122" s="106">
        <f>G114+G120+G121</f>
        <v>0</v>
      </c>
      <c r="H122" s="103">
        <f t="shared" si="8"/>
        <v>0</v>
      </c>
    </row>
    <row r="123" spans="1:8" ht="15.5" x14ac:dyDescent="0.35">
      <c r="A123" s="11">
        <v>25</v>
      </c>
      <c r="B123" s="11" t="s">
        <v>22</v>
      </c>
      <c r="C123" s="11"/>
      <c r="D123" s="141">
        <v>0</v>
      </c>
      <c r="E123" s="106">
        <v>0</v>
      </c>
      <c r="F123" s="106">
        <v>0</v>
      </c>
      <c r="G123" s="106">
        <v>0</v>
      </c>
      <c r="H123" s="103">
        <f t="shared" si="8"/>
        <v>0</v>
      </c>
    </row>
    <row r="124" spans="1:8" ht="15.5" x14ac:dyDescent="0.35">
      <c r="A124" s="11">
        <f>+A123+1</f>
        <v>26</v>
      </c>
      <c r="B124" s="11" t="s">
        <v>23</v>
      </c>
      <c r="C124" s="11"/>
      <c r="D124" s="141">
        <f>D123-D122</f>
        <v>0</v>
      </c>
      <c r="E124" s="106">
        <f>E123-E122</f>
        <v>0</v>
      </c>
      <c r="F124" s="106">
        <f>F123-F122</f>
        <v>0</v>
      </c>
      <c r="G124" s="106">
        <f>G123-G122</f>
        <v>0</v>
      </c>
      <c r="H124" s="103">
        <f t="shared" si="8"/>
        <v>0</v>
      </c>
    </row>
    <row r="125" spans="1:8" ht="15.5" x14ac:dyDescent="0.35">
      <c r="A125" s="11">
        <f>+A124+1</f>
        <v>27</v>
      </c>
      <c r="B125" s="11" t="s">
        <v>227</v>
      </c>
      <c r="C125" s="11"/>
      <c r="D125" s="141">
        <v>0</v>
      </c>
      <c r="E125" s="106">
        <v>0</v>
      </c>
      <c r="F125" s="106">
        <v>0</v>
      </c>
      <c r="G125" s="150"/>
      <c r="H125" s="103">
        <f t="shared" si="8"/>
        <v>0</v>
      </c>
    </row>
    <row r="126" spans="1:8" ht="16" thickBot="1" x14ac:dyDescent="0.4">
      <c r="A126" s="11">
        <f>+A125+1</f>
        <v>28</v>
      </c>
      <c r="B126" s="114" t="s">
        <v>228</v>
      </c>
      <c r="C126" s="114"/>
      <c r="D126" s="115">
        <v>0</v>
      </c>
      <c r="E126" s="116">
        <v>0</v>
      </c>
      <c r="F126" s="116">
        <v>0</v>
      </c>
      <c r="G126" s="116">
        <v>0</v>
      </c>
      <c r="H126" s="117">
        <f t="shared" si="8"/>
        <v>0</v>
      </c>
    </row>
    <row r="127" spans="1:8" ht="16" thickTop="1" x14ac:dyDescent="0.35">
      <c r="A127" s="11"/>
      <c r="B127" s="11"/>
      <c r="C127" s="11"/>
      <c r="D127" s="122"/>
      <c r="E127" s="122"/>
      <c r="F127" s="122"/>
      <c r="G127" s="122"/>
      <c r="H127" s="122"/>
    </row>
    <row r="128" spans="1:8" ht="16" thickBot="1" x14ac:dyDescent="0.4">
      <c r="A128" s="11"/>
      <c r="B128" s="92" t="s">
        <v>229</v>
      </c>
      <c r="C128" s="92"/>
      <c r="D128" s="122"/>
      <c r="E128" s="122"/>
      <c r="F128" s="122"/>
      <c r="G128" s="122"/>
      <c r="H128" s="122"/>
    </row>
    <row r="129" spans="1:8" ht="16" thickTop="1" x14ac:dyDescent="0.35">
      <c r="A129" s="11">
        <f>+A126+1</f>
        <v>29</v>
      </c>
      <c r="B129" s="11" t="s">
        <v>230</v>
      </c>
      <c r="C129" s="11"/>
      <c r="D129" s="151"/>
      <c r="E129" s="152"/>
      <c r="F129" s="152"/>
      <c r="G129" s="121">
        <v>0</v>
      </c>
      <c r="H129" s="98">
        <f>G129</f>
        <v>0</v>
      </c>
    </row>
    <row r="130" spans="1:8" ht="15.5" x14ac:dyDescent="0.35">
      <c r="A130" s="11">
        <f t="shared" ref="A130:A138" si="9">+A129+1</f>
        <v>30</v>
      </c>
      <c r="B130" s="11" t="s">
        <v>231</v>
      </c>
      <c r="C130" s="11"/>
      <c r="D130" s="153"/>
      <c r="E130" s="154"/>
      <c r="F130" s="154"/>
      <c r="G130" s="106">
        <v>0</v>
      </c>
      <c r="H130" s="103">
        <f>G130</f>
        <v>0</v>
      </c>
    </row>
    <row r="131" spans="1:8" ht="15.5" x14ac:dyDescent="0.35">
      <c r="A131" s="11">
        <f t="shared" si="9"/>
        <v>31</v>
      </c>
      <c r="B131" s="11" t="s">
        <v>232</v>
      </c>
      <c r="C131" s="11"/>
      <c r="D131" s="153"/>
      <c r="E131" s="154"/>
      <c r="F131" s="154"/>
      <c r="G131" s="106">
        <v>0</v>
      </c>
      <c r="H131" s="103">
        <f>G131</f>
        <v>0</v>
      </c>
    </row>
    <row r="132" spans="1:8" ht="15.5" x14ac:dyDescent="0.35">
      <c r="A132" s="11">
        <f t="shared" si="9"/>
        <v>32</v>
      </c>
      <c r="B132" s="11" t="s">
        <v>233</v>
      </c>
      <c r="C132" s="11"/>
      <c r="D132" s="153"/>
      <c r="E132" s="154"/>
      <c r="F132" s="154"/>
      <c r="G132" s="106">
        <v>0</v>
      </c>
      <c r="H132" s="103">
        <f>G132</f>
        <v>0</v>
      </c>
    </row>
    <row r="133" spans="1:8" ht="15.5" x14ac:dyDescent="0.35">
      <c r="A133" s="11">
        <f t="shared" si="9"/>
        <v>33</v>
      </c>
      <c r="B133" s="11"/>
      <c r="C133" s="11"/>
      <c r="D133" s="153"/>
      <c r="E133" s="154"/>
      <c r="F133" s="154"/>
      <c r="G133" s="155"/>
      <c r="H133" s="156"/>
    </row>
    <row r="134" spans="1:8" ht="15.5" x14ac:dyDescent="0.35">
      <c r="A134" s="11">
        <f t="shared" si="9"/>
        <v>34</v>
      </c>
      <c r="B134" s="11" t="s">
        <v>234</v>
      </c>
      <c r="C134" s="11"/>
      <c r="D134" s="153"/>
      <c r="E134" s="154"/>
      <c r="F134" s="154"/>
      <c r="G134" s="106">
        <v>0</v>
      </c>
      <c r="H134" s="103">
        <f>G134</f>
        <v>0</v>
      </c>
    </row>
    <row r="135" spans="1:8" ht="15.5" x14ac:dyDescent="0.35">
      <c r="A135" s="11">
        <f t="shared" si="9"/>
        <v>35</v>
      </c>
      <c r="B135" s="11" t="s">
        <v>235</v>
      </c>
      <c r="C135" s="11"/>
      <c r="D135" s="153"/>
      <c r="E135" s="154"/>
      <c r="F135" s="154"/>
      <c r="G135" s="106">
        <v>0</v>
      </c>
      <c r="H135" s="103">
        <f>G135</f>
        <v>0</v>
      </c>
    </row>
    <row r="136" spans="1:8" ht="15.5" x14ac:dyDescent="0.35">
      <c r="A136" s="11">
        <f t="shared" si="9"/>
        <v>36</v>
      </c>
      <c r="B136" s="11" t="s">
        <v>236</v>
      </c>
      <c r="C136" s="11"/>
      <c r="D136" s="153"/>
      <c r="E136" s="154"/>
      <c r="F136" s="154"/>
      <c r="G136" s="106">
        <v>0</v>
      </c>
      <c r="H136" s="103">
        <f>G136</f>
        <v>0</v>
      </c>
    </row>
    <row r="137" spans="1:8" ht="62" x14ac:dyDescent="0.35">
      <c r="A137" s="157">
        <f t="shared" si="9"/>
        <v>37</v>
      </c>
      <c r="B137" s="158" t="s">
        <v>237</v>
      </c>
      <c r="C137" s="159"/>
      <c r="D137" s="160"/>
      <c r="E137" s="161"/>
      <c r="F137" s="161"/>
      <c r="G137" s="162">
        <v>0</v>
      </c>
      <c r="H137" s="163">
        <f>G137</f>
        <v>0</v>
      </c>
    </row>
    <row r="138" spans="1:8" ht="16" thickBot="1" x14ac:dyDescent="0.4">
      <c r="A138" s="11">
        <f t="shared" si="9"/>
        <v>38</v>
      </c>
      <c r="B138" s="114" t="s">
        <v>238</v>
      </c>
      <c r="C138" s="114"/>
      <c r="D138" s="164"/>
      <c r="E138" s="165"/>
      <c r="F138" s="165"/>
      <c r="G138" s="166">
        <f>SUM(G129:G132)+SUM(G134:G137)</f>
        <v>0</v>
      </c>
      <c r="H138" s="167">
        <f>G138</f>
        <v>0</v>
      </c>
    </row>
    <row r="139" spans="1:8" ht="16.5" thickTop="1" thickBot="1" x14ac:dyDescent="0.4">
      <c r="A139" s="11"/>
      <c r="B139" s="11"/>
      <c r="C139" s="11"/>
      <c r="D139" s="168"/>
      <c r="E139" s="168"/>
      <c r="F139" s="168"/>
      <c r="G139" s="168"/>
      <c r="H139" s="168"/>
    </row>
    <row r="140" spans="1:8" ht="16" thickTop="1" x14ac:dyDescent="0.35">
      <c r="A140" s="11">
        <f>+A138+1</f>
        <v>39</v>
      </c>
      <c r="B140" s="114" t="s">
        <v>239</v>
      </c>
      <c r="C140" s="114"/>
      <c r="D140" s="169">
        <f>D126</f>
        <v>0</v>
      </c>
      <c r="E140" s="170">
        <f>E126</f>
        <v>0</v>
      </c>
      <c r="F140" s="170">
        <f>F126</f>
        <v>0</v>
      </c>
      <c r="G140" s="170">
        <f>G126+G138</f>
        <v>0</v>
      </c>
      <c r="H140" s="171">
        <f>SUM(D140:G140)</f>
        <v>0</v>
      </c>
    </row>
    <row r="141" spans="1:8" ht="16" thickBot="1" x14ac:dyDescent="0.4">
      <c r="A141" s="11">
        <f>+A140+1</f>
        <v>40</v>
      </c>
      <c r="B141" s="172" t="s">
        <v>240</v>
      </c>
      <c r="C141" s="172"/>
      <c r="D141" s="164"/>
      <c r="E141" s="173"/>
      <c r="F141" s="173"/>
      <c r="G141" s="173"/>
      <c r="H141" s="174">
        <v>0</v>
      </c>
    </row>
    <row r="142" spans="1:8" ht="16" thickTop="1" x14ac:dyDescent="0.35">
      <c r="A142" s="11"/>
      <c r="B142" s="11"/>
      <c r="C142" s="11"/>
      <c r="D142" s="11"/>
      <c r="E142" s="70"/>
      <c r="F142" s="11"/>
      <c r="G142" s="11"/>
      <c r="H142" s="11"/>
    </row>
    <row r="143" spans="1:8" ht="15.5" x14ac:dyDescent="0.35">
      <c r="A143" s="11" t="s">
        <v>241</v>
      </c>
      <c r="B143" s="11"/>
      <c r="C143" s="11"/>
      <c r="D143" s="11"/>
      <c r="E143" s="70"/>
      <c r="F143" s="11"/>
      <c r="G143" s="11"/>
      <c r="H143" s="11"/>
    </row>
    <row r="144" spans="1:8" ht="15.5" x14ac:dyDescent="0.35">
      <c r="A144" s="11" t="s">
        <v>242</v>
      </c>
      <c r="B144" s="11"/>
      <c r="C144" s="11"/>
      <c r="D144" s="11"/>
      <c r="E144" s="70"/>
      <c r="F144" s="11"/>
      <c r="G144" s="11"/>
      <c r="H144" s="11"/>
    </row>
    <row r="145" spans="1:8" ht="15.5" x14ac:dyDescent="0.35">
      <c r="A145" s="11" t="s">
        <v>243</v>
      </c>
      <c r="B145" s="11"/>
      <c r="C145" s="11"/>
      <c r="D145" s="11"/>
      <c r="E145" s="70"/>
      <c r="F145" s="11"/>
      <c r="G145" s="11"/>
      <c r="H145" s="11"/>
    </row>
    <row r="146" spans="1:8" ht="15.5" x14ac:dyDescent="0.35">
      <c r="A146" s="11" t="s">
        <v>244</v>
      </c>
      <c r="B146" s="11"/>
      <c r="C146" s="11"/>
      <c r="D146" s="11"/>
      <c r="E146" s="70"/>
      <c r="F146" s="11"/>
      <c r="G146" s="11"/>
      <c r="H146" s="11"/>
    </row>
    <row r="157" spans="1:8" ht="20" x14ac:dyDescent="0.4">
      <c r="A157" s="68" t="s">
        <v>0</v>
      </c>
      <c r="B157" s="11"/>
      <c r="C157" s="68"/>
      <c r="E157" s="69"/>
      <c r="F157" s="11"/>
      <c r="G157" s="11"/>
      <c r="H157" s="11"/>
    </row>
    <row r="158" spans="1:8" ht="20.25" customHeight="1" x14ac:dyDescent="0.4">
      <c r="A158" s="4" t="s">
        <v>1</v>
      </c>
      <c r="B158" s="4"/>
      <c r="C158" s="4"/>
      <c r="D158" s="11"/>
      <c r="E158" s="70"/>
      <c r="F158" s="11"/>
      <c r="G158" s="11"/>
      <c r="H158" s="11"/>
    </row>
    <row r="159" spans="1:8" ht="15.5" x14ac:dyDescent="0.35">
      <c r="A159" s="71" t="s">
        <v>190</v>
      </c>
      <c r="B159" s="72"/>
      <c r="C159" s="73"/>
      <c r="D159" s="11"/>
      <c r="E159" s="70"/>
      <c r="F159" s="11"/>
      <c r="G159" s="11"/>
      <c r="H159" s="11"/>
    </row>
    <row r="160" spans="1:8" ht="20.5" thickBot="1" x14ac:dyDescent="0.45">
      <c r="A160" s="74" t="s">
        <v>191</v>
      </c>
      <c r="B160" s="75"/>
      <c r="C160" s="75"/>
      <c r="D160" s="11"/>
      <c r="E160" s="70"/>
      <c r="F160" s="11"/>
      <c r="G160" s="11"/>
      <c r="H160" s="11"/>
    </row>
    <row r="161" spans="1:8" ht="16" thickBot="1" x14ac:dyDescent="0.4">
      <c r="A161" s="11"/>
      <c r="B161" s="11"/>
      <c r="C161" s="11"/>
      <c r="D161" s="11"/>
      <c r="E161" s="70"/>
      <c r="F161" s="11"/>
      <c r="G161" s="11"/>
      <c r="H161" s="11"/>
    </row>
    <row r="162" spans="1:8" ht="16" thickTop="1" x14ac:dyDescent="0.35">
      <c r="A162" s="11">
        <v>1</v>
      </c>
      <c r="B162" s="76" t="s">
        <v>192</v>
      </c>
      <c r="C162" s="77"/>
      <c r="D162" s="78"/>
      <c r="E162" s="79"/>
      <c r="F162" s="11"/>
      <c r="G162" s="11"/>
      <c r="H162" s="11"/>
    </row>
    <row r="163" spans="1:8" ht="15.5" x14ac:dyDescent="0.35">
      <c r="A163" s="11">
        <v>2</v>
      </c>
      <c r="B163" s="76" t="s">
        <v>193</v>
      </c>
      <c r="C163" s="80" t="s">
        <v>72</v>
      </c>
      <c r="D163" s="81"/>
      <c r="E163" s="82"/>
      <c r="F163" s="11"/>
      <c r="G163" s="11"/>
      <c r="H163" s="11"/>
    </row>
    <row r="164" spans="1:8" ht="16" thickBot="1" x14ac:dyDescent="0.4">
      <c r="A164" s="11">
        <v>3</v>
      </c>
      <c r="B164" s="76" t="s">
        <v>194</v>
      </c>
      <c r="C164" s="83">
        <v>0</v>
      </c>
      <c r="D164" s="84"/>
      <c r="E164" s="85"/>
      <c r="F164" s="11"/>
      <c r="G164" s="11"/>
      <c r="H164" s="11"/>
    </row>
    <row r="165" spans="1:8" ht="16" thickTop="1" x14ac:dyDescent="0.35">
      <c r="A165" s="11"/>
      <c r="B165" s="76" t="s">
        <v>195</v>
      </c>
      <c r="C165" s="76"/>
      <c r="D165" s="86"/>
      <c r="E165" s="70"/>
      <c r="F165" s="11"/>
      <c r="G165" s="11"/>
      <c r="H165" s="11"/>
    </row>
    <row r="166" spans="1:8" ht="15.5" x14ac:dyDescent="0.35">
      <c r="A166" s="11"/>
      <c r="B166" s="11"/>
      <c r="C166" s="11"/>
      <c r="D166" s="11"/>
      <c r="E166" s="70"/>
      <c r="F166" s="11"/>
      <c r="G166" s="11"/>
      <c r="H166" s="11"/>
    </row>
    <row r="167" spans="1:8" ht="15.5" x14ac:dyDescent="0.35">
      <c r="A167" s="11"/>
      <c r="B167" s="76"/>
      <c r="C167" s="76"/>
      <c r="D167" s="11"/>
      <c r="E167" s="70"/>
      <c r="F167" s="86"/>
      <c r="G167" s="11"/>
      <c r="H167" s="11"/>
    </row>
    <row r="168" spans="1:8" ht="16" thickBot="1" x14ac:dyDescent="0.4">
      <c r="A168" s="11"/>
      <c r="B168" s="11"/>
      <c r="C168" s="11"/>
      <c r="D168" s="86" t="s">
        <v>196</v>
      </c>
      <c r="E168" s="70" t="s">
        <v>197</v>
      </c>
      <c r="F168" s="86" t="s">
        <v>198</v>
      </c>
      <c r="G168" s="86" t="s">
        <v>199</v>
      </c>
      <c r="H168" s="11"/>
    </row>
    <row r="169" spans="1:8" ht="16.5" thickTop="1" thickBot="1" x14ac:dyDescent="0.4">
      <c r="A169" s="11">
        <v>4</v>
      </c>
      <c r="B169" s="76" t="s">
        <v>200</v>
      </c>
      <c r="C169" s="76"/>
      <c r="D169" s="87"/>
      <c r="E169" s="88"/>
      <c r="F169" s="89"/>
      <c r="G169" s="88"/>
      <c r="H169" s="90"/>
    </row>
    <row r="170" spans="1:8" ht="16" thickTop="1" x14ac:dyDescent="0.35">
      <c r="A170" s="11"/>
      <c r="B170" s="11"/>
      <c r="C170" s="11"/>
      <c r="D170" s="91" t="s">
        <v>201</v>
      </c>
      <c r="E170" s="92" t="s">
        <v>201</v>
      </c>
      <c r="F170" s="91" t="s">
        <v>201</v>
      </c>
      <c r="G170" s="91" t="s">
        <v>202</v>
      </c>
      <c r="H170" s="91" t="s">
        <v>203</v>
      </c>
    </row>
    <row r="171" spans="1:8" ht="16" thickBot="1" x14ac:dyDescent="0.4">
      <c r="A171" s="11"/>
      <c r="B171" s="92" t="s">
        <v>204</v>
      </c>
      <c r="C171" s="92"/>
      <c r="D171" s="93"/>
      <c r="E171" s="94"/>
      <c r="F171" s="93"/>
      <c r="G171" s="93"/>
      <c r="H171" s="93"/>
    </row>
    <row r="172" spans="1:8" ht="16" thickTop="1" x14ac:dyDescent="0.35">
      <c r="A172" s="11">
        <f>1+A169</f>
        <v>5</v>
      </c>
      <c r="B172" s="76" t="s">
        <v>205</v>
      </c>
      <c r="C172" s="92"/>
      <c r="D172" s="95">
        <v>0</v>
      </c>
      <c r="E172" s="96"/>
      <c r="F172" s="97"/>
      <c r="G172" s="97"/>
      <c r="H172" s="98">
        <f>D172</f>
        <v>0</v>
      </c>
    </row>
    <row r="173" spans="1:8" ht="15.5" x14ac:dyDescent="0.35">
      <c r="A173" s="11">
        <f>+A172+1</f>
        <v>6</v>
      </c>
      <c r="B173" s="11" t="s">
        <v>206</v>
      </c>
      <c r="C173" s="11"/>
      <c r="D173" s="99"/>
      <c r="E173" s="100">
        <v>0</v>
      </c>
      <c r="F173" s="101"/>
      <c r="G173" s="102"/>
      <c r="H173" s="103">
        <f>E173</f>
        <v>0</v>
      </c>
    </row>
    <row r="174" spans="1:8" ht="15.5" x14ac:dyDescent="0.35">
      <c r="A174" s="11">
        <f>+A173+1</f>
        <v>7</v>
      </c>
      <c r="B174" s="11" t="s">
        <v>32</v>
      </c>
      <c r="C174" s="11"/>
      <c r="D174" s="104"/>
      <c r="E174" s="105"/>
      <c r="F174" s="106">
        <v>0</v>
      </c>
      <c r="G174" s="107"/>
      <c r="H174" s="103">
        <f>F174</f>
        <v>0</v>
      </c>
    </row>
    <row r="175" spans="1:8" ht="15.5" x14ac:dyDescent="0.35">
      <c r="A175" s="11">
        <f>+A174+1</f>
        <v>8</v>
      </c>
      <c r="B175" s="11" t="s">
        <v>207</v>
      </c>
      <c r="C175" s="11"/>
      <c r="D175" s="104"/>
      <c r="E175" s="108"/>
      <c r="F175" s="106">
        <v>0</v>
      </c>
      <c r="G175" s="101"/>
      <c r="H175" s="109">
        <f>F175</f>
        <v>0</v>
      </c>
    </row>
    <row r="176" spans="1:8" ht="15.5" x14ac:dyDescent="0.35">
      <c r="A176" s="11">
        <f>+A175+1</f>
        <v>9</v>
      </c>
      <c r="B176" s="11" t="s">
        <v>208</v>
      </c>
      <c r="C176" s="11"/>
      <c r="D176" s="104"/>
      <c r="E176" s="110"/>
      <c r="F176" s="111"/>
      <c r="G176" s="112">
        <v>0</v>
      </c>
      <c r="H176" s="113">
        <f>G176</f>
        <v>0</v>
      </c>
    </row>
    <row r="177" spans="1:8" ht="16" thickBot="1" x14ac:dyDescent="0.4">
      <c r="A177" s="11">
        <f>+A176+1</f>
        <v>10</v>
      </c>
      <c r="B177" s="114" t="s">
        <v>209</v>
      </c>
      <c r="C177" s="114"/>
      <c r="D177" s="115">
        <f>D172</f>
        <v>0</v>
      </c>
      <c r="E177" s="116">
        <f>E173</f>
        <v>0</v>
      </c>
      <c r="F177" s="116">
        <f>F174+F175</f>
        <v>0</v>
      </c>
      <c r="G177" s="116">
        <f>G176</f>
        <v>0</v>
      </c>
      <c r="H177" s="117">
        <f>SUM(H172:H176)</f>
        <v>0</v>
      </c>
    </row>
    <row r="178" spans="1:8" ht="16" thickTop="1" x14ac:dyDescent="0.35">
      <c r="A178" s="11"/>
      <c r="B178" s="11"/>
      <c r="C178" s="11"/>
      <c r="D178" s="118"/>
      <c r="E178" s="119"/>
      <c r="F178" s="118"/>
      <c r="G178" s="118"/>
      <c r="H178" s="118"/>
    </row>
    <row r="179" spans="1:8" ht="16" thickBot="1" x14ac:dyDescent="0.4">
      <c r="A179" s="11"/>
      <c r="B179" s="92" t="s">
        <v>210</v>
      </c>
      <c r="C179" s="92"/>
      <c r="D179" s="118"/>
      <c r="E179" s="119"/>
      <c r="F179" s="118"/>
      <c r="G179" s="118"/>
      <c r="H179" s="118"/>
    </row>
    <row r="180" spans="1:8" ht="16" thickTop="1" x14ac:dyDescent="0.35">
      <c r="A180" s="11">
        <f>+A177+1</f>
        <v>11</v>
      </c>
      <c r="B180" s="11" t="s">
        <v>211</v>
      </c>
      <c r="C180" s="11"/>
      <c r="D180" s="120">
        <v>0</v>
      </c>
      <c r="E180" s="121">
        <v>0</v>
      </c>
      <c r="F180" s="121">
        <v>0</v>
      </c>
      <c r="G180" s="121">
        <v>0</v>
      </c>
      <c r="H180" s="98">
        <f>SUM(D180:G180)</f>
        <v>0</v>
      </c>
    </row>
    <row r="181" spans="1:8" ht="16" thickBot="1" x14ac:dyDescent="0.4">
      <c r="A181" s="11">
        <f>+A180+1</f>
        <v>12</v>
      </c>
      <c r="B181" s="114" t="s">
        <v>212</v>
      </c>
      <c r="C181" s="114"/>
      <c r="D181" s="115">
        <f>D177-D180</f>
        <v>0</v>
      </c>
      <c r="E181" s="116">
        <f>E177-E180</f>
        <v>0</v>
      </c>
      <c r="F181" s="116">
        <f>F177-F180</f>
        <v>0</v>
      </c>
      <c r="G181" s="116">
        <f>G177-G180</f>
        <v>0</v>
      </c>
      <c r="H181" s="117">
        <f>SUM(D181:G181)</f>
        <v>0</v>
      </c>
    </row>
    <row r="182" spans="1:8" ht="16" thickTop="1" x14ac:dyDescent="0.35">
      <c r="A182" s="11"/>
      <c r="B182" s="11"/>
      <c r="C182" s="11"/>
      <c r="D182" s="11"/>
      <c r="E182" s="122"/>
      <c r="F182" s="11"/>
      <c r="G182" s="11"/>
      <c r="H182" s="11"/>
    </row>
    <row r="183" spans="1:8" ht="16" thickBot="1" x14ac:dyDescent="0.4">
      <c r="A183" s="11"/>
      <c r="B183" s="123" t="s">
        <v>213</v>
      </c>
      <c r="C183" s="91"/>
      <c r="D183" s="11"/>
      <c r="E183" s="122"/>
      <c r="F183" s="11"/>
      <c r="G183" s="11"/>
      <c r="H183" s="11"/>
    </row>
    <row r="184" spans="1:8" ht="16" thickTop="1" x14ac:dyDescent="0.35">
      <c r="A184" s="11">
        <f>+A181+1</f>
        <v>13</v>
      </c>
      <c r="B184" s="11" t="s">
        <v>214</v>
      </c>
      <c r="C184" s="11"/>
      <c r="D184" s="124"/>
      <c r="E184" s="125"/>
      <c r="F184" s="126"/>
      <c r="G184" s="126"/>
      <c r="H184" s="127">
        <v>12009470200</v>
      </c>
    </row>
    <row r="185" spans="1:8" ht="15.5" x14ac:dyDescent="0.35">
      <c r="A185" s="11">
        <f>+A184+1</f>
        <v>14</v>
      </c>
      <c r="B185" s="11" t="s">
        <v>215</v>
      </c>
      <c r="C185" s="11"/>
      <c r="D185" s="128"/>
      <c r="E185" s="129"/>
      <c r="F185" s="130"/>
      <c r="G185" s="130"/>
      <c r="H185" s="131">
        <v>4478940</v>
      </c>
    </row>
    <row r="186" spans="1:8" ht="15.5" x14ac:dyDescent="0.35">
      <c r="A186" s="11">
        <f>+A185+1</f>
        <v>15</v>
      </c>
      <c r="B186" s="11" t="s">
        <v>216</v>
      </c>
      <c r="C186" s="11"/>
      <c r="D186" s="128"/>
      <c r="E186" s="129"/>
      <c r="F186" s="130"/>
      <c r="G186" s="130"/>
      <c r="H186" s="131">
        <v>0</v>
      </c>
    </row>
    <row r="187" spans="1:8" ht="15.5" x14ac:dyDescent="0.35">
      <c r="A187" s="11">
        <f>+A186+1</f>
        <v>16</v>
      </c>
      <c r="B187" s="11" t="s">
        <v>217</v>
      </c>
      <c r="C187" s="11"/>
      <c r="D187" s="128"/>
      <c r="E187" s="129"/>
      <c r="F187" s="130"/>
      <c r="G187" s="130"/>
      <c r="H187" s="131">
        <v>525185566</v>
      </c>
    </row>
    <row r="188" spans="1:8" ht="16" thickBot="1" x14ac:dyDescent="0.4">
      <c r="A188" s="11">
        <f>+A187+1</f>
        <v>17</v>
      </c>
      <c r="B188" s="114" t="s">
        <v>218</v>
      </c>
      <c r="C188" s="114"/>
      <c r="D188" s="132"/>
      <c r="E188" s="133"/>
      <c r="F188" s="134"/>
      <c r="G188" s="134"/>
      <c r="H188" s="135">
        <f>H184+H185+H186-H187</f>
        <v>11488763574</v>
      </c>
    </row>
    <row r="189" spans="1:8" ht="16" thickTop="1" x14ac:dyDescent="0.35">
      <c r="A189" s="11"/>
      <c r="B189" s="11" t="s">
        <v>195</v>
      </c>
      <c r="C189" s="11"/>
      <c r="D189" s="136"/>
      <c r="E189" s="137"/>
      <c r="F189" s="136"/>
      <c r="G189" s="136"/>
      <c r="H189" s="136"/>
    </row>
    <row r="190" spans="1:8" ht="16" thickBot="1" x14ac:dyDescent="0.4">
      <c r="A190" s="11"/>
      <c r="B190" s="92" t="s">
        <v>219</v>
      </c>
      <c r="C190" s="92"/>
      <c r="D190" s="136"/>
      <c r="E190" s="137"/>
      <c r="F190" s="136"/>
      <c r="G190" s="136"/>
      <c r="H190" s="136"/>
    </row>
    <row r="191" spans="1:8" ht="16" thickTop="1" x14ac:dyDescent="0.35">
      <c r="A191" s="11">
        <f>+A188+1</f>
        <v>18</v>
      </c>
      <c r="B191" s="11" t="s">
        <v>220</v>
      </c>
      <c r="C191" s="11"/>
      <c r="D191" s="138">
        <v>0</v>
      </c>
      <c r="E191" s="139">
        <v>0</v>
      </c>
      <c r="F191" s="139">
        <v>0</v>
      </c>
      <c r="G191" s="139">
        <v>0</v>
      </c>
      <c r="H191" s="140">
        <f>SUM(D191:G191)</f>
        <v>0</v>
      </c>
    </row>
    <row r="192" spans="1:8" ht="15.5" x14ac:dyDescent="0.35">
      <c r="A192" s="11">
        <f t="shared" ref="A192:A197" si="10">+A191+1</f>
        <v>19</v>
      </c>
      <c r="B192" s="11" t="s">
        <v>221</v>
      </c>
      <c r="C192" s="11"/>
      <c r="D192" s="141">
        <f>H188*D191</f>
        <v>0</v>
      </c>
      <c r="E192" s="106">
        <f>H188*E191</f>
        <v>0</v>
      </c>
      <c r="F192" s="106">
        <f>H188*F191</f>
        <v>0</v>
      </c>
      <c r="G192" s="106">
        <f>H188*G191</f>
        <v>0</v>
      </c>
      <c r="H192" s="103">
        <f>SUM(D192:G192)</f>
        <v>0</v>
      </c>
    </row>
    <row r="193" spans="1:8" ht="15.5" x14ac:dyDescent="0.35">
      <c r="A193" s="11">
        <f t="shared" si="10"/>
        <v>20</v>
      </c>
      <c r="B193" s="11" t="s">
        <v>222</v>
      </c>
      <c r="C193" s="11"/>
      <c r="D193" s="141">
        <f>IF(D181&gt;0,D181-D192,0)</f>
        <v>0</v>
      </c>
      <c r="E193" s="106">
        <f>IF(E181&gt;0,E181-E192,0)</f>
        <v>0</v>
      </c>
      <c r="F193" s="106">
        <f>IF(F181&gt;0,F181-F192,0)</f>
        <v>0</v>
      </c>
      <c r="G193" s="106">
        <f>IF(G181&gt;0,G181-G192,0)</f>
        <v>0</v>
      </c>
      <c r="H193" s="103">
        <f>SUM(D193:G193)</f>
        <v>0</v>
      </c>
    </row>
    <row r="194" spans="1:8" ht="15.5" x14ac:dyDescent="0.35">
      <c r="A194" s="11">
        <f t="shared" si="10"/>
        <v>21</v>
      </c>
      <c r="B194" s="11" t="s">
        <v>223</v>
      </c>
      <c r="C194" s="11"/>
      <c r="D194" s="142"/>
      <c r="E194" s="143"/>
      <c r="F194" s="143"/>
      <c r="G194" s="143"/>
      <c r="H194" s="144"/>
    </row>
    <row r="195" spans="1:8" ht="15.5" x14ac:dyDescent="0.35">
      <c r="A195" s="11">
        <f t="shared" si="10"/>
        <v>22</v>
      </c>
      <c r="B195" s="11" t="s">
        <v>224</v>
      </c>
      <c r="C195" s="11"/>
      <c r="D195" s="145"/>
      <c r="E195" s="146"/>
      <c r="F195" s="146"/>
      <c r="G195" s="146"/>
      <c r="H195" s="147"/>
    </row>
    <row r="196" spans="1:8" ht="15.5" x14ac:dyDescent="0.35">
      <c r="A196" s="11">
        <f t="shared" si="10"/>
        <v>23</v>
      </c>
      <c r="B196" s="11" t="s">
        <v>225</v>
      </c>
      <c r="C196" s="11"/>
      <c r="D196" s="145"/>
      <c r="E196" s="146"/>
      <c r="F196" s="146"/>
      <c r="G196" s="146"/>
      <c r="H196" s="147"/>
    </row>
    <row r="197" spans="1:8" ht="15.5" x14ac:dyDescent="0.35">
      <c r="A197" s="11">
        <f t="shared" si="10"/>
        <v>24</v>
      </c>
      <c r="B197" s="11" t="s">
        <v>226</v>
      </c>
      <c r="C197" s="11"/>
      <c r="D197" s="148"/>
      <c r="E197" s="149"/>
      <c r="F197" s="149"/>
      <c r="G197" s="149"/>
      <c r="H197" s="144"/>
    </row>
    <row r="198" spans="1:8" ht="15.5" x14ac:dyDescent="0.35">
      <c r="A198" s="122" t="s">
        <v>7</v>
      </c>
      <c r="B198" s="2" t="s">
        <v>19</v>
      </c>
      <c r="C198" s="34"/>
      <c r="D198" s="141">
        <v>0</v>
      </c>
      <c r="E198" s="106">
        <v>0</v>
      </c>
      <c r="F198" s="106">
        <v>0</v>
      </c>
      <c r="G198" s="106">
        <v>0</v>
      </c>
      <c r="H198" s="103">
        <f t="shared" ref="H198:H204" si="11">SUM(D198:G198)</f>
        <v>0</v>
      </c>
    </row>
    <row r="199" spans="1:8" ht="15.5" x14ac:dyDescent="0.35">
      <c r="A199" s="122" t="s">
        <v>8</v>
      </c>
      <c r="B199" s="2" t="s">
        <v>20</v>
      </c>
      <c r="C199" s="11"/>
      <c r="D199" s="141">
        <v>0</v>
      </c>
      <c r="E199" s="106">
        <v>0</v>
      </c>
      <c r="F199" s="106">
        <v>0</v>
      </c>
      <c r="G199" s="106">
        <v>0</v>
      </c>
      <c r="H199" s="103">
        <f t="shared" si="11"/>
        <v>0</v>
      </c>
    </row>
    <row r="200" spans="1:8" ht="15.5" x14ac:dyDescent="0.35">
      <c r="A200" s="122" t="s">
        <v>9</v>
      </c>
      <c r="B200" s="11" t="s">
        <v>21</v>
      </c>
      <c r="C200" s="11"/>
      <c r="D200" s="141">
        <f>D192+D198+D199</f>
        <v>0</v>
      </c>
      <c r="E200" s="106">
        <f>E192+E198+E199</f>
        <v>0</v>
      </c>
      <c r="F200" s="106">
        <f>F192+F198+F199</f>
        <v>0</v>
      </c>
      <c r="G200" s="106">
        <f>G192+G198+G199</f>
        <v>0</v>
      </c>
      <c r="H200" s="103">
        <f t="shared" si="11"/>
        <v>0</v>
      </c>
    </row>
    <row r="201" spans="1:8" ht="15.5" x14ac:dyDescent="0.35">
      <c r="A201" s="11">
        <v>25</v>
      </c>
      <c r="B201" s="11" t="s">
        <v>22</v>
      </c>
      <c r="C201" s="11"/>
      <c r="D201" s="141">
        <v>0</v>
      </c>
      <c r="E201" s="106">
        <v>0</v>
      </c>
      <c r="F201" s="106">
        <v>0</v>
      </c>
      <c r="G201" s="106">
        <v>0</v>
      </c>
      <c r="H201" s="103">
        <f t="shared" si="11"/>
        <v>0</v>
      </c>
    </row>
    <row r="202" spans="1:8" ht="15.5" x14ac:dyDescent="0.35">
      <c r="A202" s="11">
        <f>+A201+1</f>
        <v>26</v>
      </c>
      <c r="B202" s="11" t="s">
        <v>23</v>
      </c>
      <c r="C202" s="11"/>
      <c r="D202" s="141">
        <f>D201-D200</f>
        <v>0</v>
      </c>
      <c r="E202" s="106">
        <f>E201-E200</f>
        <v>0</v>
      </c>
      <c r="F202" s="106">
        <f>F201-F200</f>
        <v>0</v>
      </c>
      <c r="G202" s="106">
        <f>G201-G200</f>
        <v>0</v>
      </c>
      <c r="H202" s="103">
        <f t="shared" si="11"/>
        <v>0</v>
      </c>
    </row>
    <row r="203" spans="1:8" ht="15.5" x14ac:dyDescent="0.35">
      <c r="A203" s="11">
        <f>+A202+1</f>
        <v>27</v>
      </c>
      <c r="B203" s="11" t="s">
        <v>227</v>
      </c>
      <c r="C203" s="11"/>
      <c r="D203" s="141">
        <v>0</v>
      </c>
      <c r="E203" s="106">
        <v>0</v>
      </c>
      <c r="F203" s="106">
        <v>0</v>
      </c>
      <c r="G203" s="150"/>
      <c r="H203" s="103">
        <f t="shared" si="11"/>
        <v>0</v>
      </c>
    </row>
    <row r="204" spans="1:8" ht="16" thickBot="1" x14ac:dyDescent="0.4">
      <c r="A204" s="11">
        <f>+A203+1</f>
        <v>28</v>
      </c>
      <c r="B204" s="114" t="s">
        <v>228</v>
      </c>
      <c r="C204" s="114"/>
      <c r="D204" s="115">
        <v>0</v>
      </c>
      <c r="E204" s="116">
        <v>0</v>
      </c>
      <c r="F204" s="116">
        <v>0</v>
      </c>
      <c r="G204" s="116">
        <v>0</v>
      </c>
      <c r="H204" s="117">
        <f t="shared" si="11"/>
        <v>0</v>
      </c>
    </row>
    <row r="205" spans="1:8" ht="16" thickTop="1" x14ac:dyDescent="0.35">
      <c r="A205" s="11"/>
      <c r="B205" s="11"/>
      <c r="C205" s="11"/>
      <c r="D205" s="122"/>
      <c r="E205" s="122"/>
      <c r="F205" s="122"/>
      <c r="G205" s="122"/>
      <c r="H205" s="122"/>
    </row>
    <row r="206" spans="1:8" ht="16" thickBot="1" x14ac:dyDescent="0.4">
      <c r="A206" s="11"/>
      <c r="B206" s="92" t="s">
        <v>229</v>
      </c>
      <c r="C206" s="92"/>
      <c r="D206" s="122"/>
      <c r="E206" s="122"/>
      <c r="F206" s="122"/>
      <c r="G206" s="122"/>
      <c r="H206" s="122"/>
    </row>
    <row r="207" spans="1:8" ht="16" thickTop="1" x14ac:dyDescent="0.35">
      <c r="A207" s="11">
        <f>+A204+1</f>
        <v>29</v>
      </c>
      <c r="B207" s="11" t="s">
        <v>230</v>
      </c>
      <c r="C207" s="11"/>
      <c r="D207" s="151"/>
      <c r="E207" s="152"/>
      <c r="F207" s="152"/>
      <c r="G207" s="121">
        <v>0</v>
      </c>
      <c r="H207" s="98">
        <f>G207</f>
        <v>0</v>
      </c>
    </row>
    <row r="208" spans="1:8" ht="15.5" x14ac:dyDescent="0.35">
      <c r="A208" s="11">
        <f t="shared" ref="A208:A216" si="12">+A207+1</f>
        <v>30</v>
      </c>
      <c r="B208" s="11" t="s">
        <v>231</v>
      </c>
      <c r="C208" s="11"/>
      <c r="D208" s="153"/>
      <c r="E208" s="154"/>
      <c r="F208" s="154"/>
      <c r="G208" s="106">
        <v>0</v>
      </c>
      <c r="H208" s="103">
        <f>G208</f>
        <v>0</v>
      </c>
    </row>
    <row r="209" spans="1:8" ht="15.5" x14ac:dyDescent="0.35">
      <c r="A209" s="11">
        <f t="shared" si="12"/>
        <v>31</v>
      </c>
      <c r="B209" s="11" t="s">
        <v>232</v>
      </c>
      <c r="C209" s="11"/>
      <c r="D209" s="153"/>
      <c r="E209" s="154"/>
      <c r="F209" s="154"/>
      <c r="G209" s="106">
        <v>0</v>
      </c>
      <c r="H209" s="103">
        <f>G209</f>
        <v>0</v>
      </c>
    </row>
    <row r="210" spans="1:8" ht="15.5" x14ac:dyDescent="0.35">
      <c r="A210" s="11">
        <f t="shared" si="12"/>
        <v>32</v>
      </c>
      <c r="B210" s="11" t="s">
        <v>233</v>
      </c>
      <c r="C210" s="11"/>
      <c r="D210" s="153"/>
      <c r="E210" s="154"/>
      <c r="F210" s="154"/>
      <c r="G210" s="106">
        <v>0</v>
      </c>
      <c r="H210" s="103">
        <f>G210</f>
        <v>0</v>
      </c>
    </row>
    <row r="211" spans="1:8" ht="15.5" x14ac:dyDescent="0.35">
      <c r="A211" s="11">
        <f t="shared" si="12"/>
        <v>33</v>
      </c>
      <c r="B211" s="11"/>
      <c r="C211" s="11"/>
      <c r="D211" s="153"/>
      <c r="E211" s="154"/>
      <c r="F211" s="154"/>
      <c r="G211" s="155"/>
      <c r="H211" s="156"/>
    </row>
    <row r="212" spans="1:8" ht="15.5" x14ac:dyDescent="0.35">
      <c r="A212" s="11">
        <f t="shared" si="12"/>
        <v>34</v>
      </c>
      <c r="B212" s="11" t="s">
        <v>234</v>
      </c>
      <c r="C212" s="11"/>
      <c r="D212" s="153"/>
      <c r="E212" s="154"/>
      <c r="F212" s="154"/>
      <c r="G212" s="106">
        <v>0</v>
      </c>
      <c r="H212" s="103">
        <f>G212</f>
        <v>0</v>
      </c>
    </row>
    <row r="213" spans="1:8" ht="15.5" x14ac:dyDescent="0.35">
      <c r="A213" s="11">
        <f t="shared" si="12"/>
        <v>35</v>
      </c>
      <c r="B213" s="11" t="s">
        <v>235</v>
      </c>
      <c r="C213" s="11"/>
      <c r="D213" s="153"/>
      <c r="E213" s="154"/>
      <c r="F213" s="154"/>
      <c r="G213" s="106">
        <v>0</v>
      </c>
      <c r="H213" s="103">
        <f>G213</f>
        <v>0</v>
      </c>
    </row>
    <row r="214" spans="1:8" ht="15.5" x14ac:dyDescent="0.35">
      <c r="A214" s="11">
        <f t="shared" si="12"/>
        <v>36</v>
      </c>
      <c r="B214" s="11" t="s">
        <v>236</v>
      </c>
      <c r="C214" s="11"/>
      <c r="D214" s="153"/>
      <c r="E214" s="154"/>
      <c r="F214" s="154"/>
      <c r="G214" s="106">
        <v>0</v>
      </c>
      <c r="H214" s="103">
        <f>G214</f>
        <v>0</v>
      </c>
    </row>
    <row r="215" spans="1:8" ht="62" x14ac:dyDescent="0.35">
      <c r="A215" s="157">
        <f t="shared" si="12"/>
        <v>37</v>
      </c>
      <c r="B215" s="158" t="s">
        <v>237</v>
      </c>
      <c r="C215" s="159"/>
      <c r="D215" s="160"/>
      <c r="E215" s="161"/>
      <c r="F215" s="161"/>
      <c r="G215" s="162">
        <v>0</v>
      </c>
      <c r="H215" s="163">
        <f>G215</f>
        <v>0</v>
      </c>
    </row>
    <row r="216" spans="1:8" ht="16" thickBot="1" x14ac:dyDescent="0.4">
      <c r="A216" s="11">
        <f t="shared" si="12"/>
        <v>38</v>
      </c>
      <c r="B216" s="114" t="s">
        <v>238</v>
      </c>
      <c r="C216" s="114"/>
      <c r="D216" s="164"/>
      <c r="E216" s="165"/>
      <c r="F216" s="165"/>
      <c r="G216" s="166">
        <f>SUM(G207:G210)+SUM(G212:G215)</f>
        <v>0</v>
      </c>
      <c r="H216" s="167">
        <f>G216</f>
        <v>0</v>
      </c>
    </row>
    <row r="217" spans="1:8" ht="16.5" thickTop="1" thickBot="1" x14ac:dyDescent="0.4">
      <c r="A217" s="11"/>
      <c r="B217" s="11"/>
      <c r="C217" s="11"/>
      <c r="D217" s="168"/>
      <c r="E217" s="168"/>
      <c r="F217" s="168"/>
      <c r="G217" s="168"/>
      <c r="H217" s="168"/>
    </row>
    <row r="218" spans="1:8" ht="16" thickTop="1" x14ac:dyDescent="0.35">
      <c r="A218" s="11">
        <f>+A216+1</f>
        <v>39</v>
      </c>
      <c r="B218" s="114" t="s">
        <v>239</v>
      </c>
      <c r="C218" s="114"/>
      <c r="D218" s="169">
        <f>D204</f>
        <v>0</v>
      </c>
      <c r="E218" s="170">
        <f>E204</f>
        <v>0</v>
      </c>
      <c r="F218" s="170">
        <f>F204</f>
        <v>0</v>
      </c>
      <c r="G218" s="170">
        <f>G204+G216</f>
        <v>0</v>
      </c>
      <c r="H218" s="171">
        <f>SUM(D218:G218)</f>
        <v>0</v>
      </c>
    </row>
    <row r="219" spans="1:8" ht="16" thickBot="1" x14ac:dyDescent="0.4">
      <c r="A219" s="11">
        <f>+A218+1</f>
        <v>40</v>
      </c>
      <c r="B219" s="172" t="s">
        <v>240</v>
      </c>
      <c r="C219" s="172"/>
      <c r="D219" s="164"/>
      <c r="E219" s="173"/>
      <c r="F219" s="173"/>
      <c r="G219" s="173"/>
      <c r="H219" s="174">
        <v>0</v>
      </c>
    </row>
    <row r="220" spans="1:8" ht="16" thickTop="1" x14ac:dyDescent="0.35">
      <c r="A220" s="11"/>
      <c r="B220" s="11"/>
      <c r="C220" s="11"/>
      <c r="D220" s="11"/>
      <c r="E220" s="70"/>
      <c r="F220" s="11"/>
      <c r="G220" s="11"/>
      <c r="H220" s="11"/>
    </row>
    <row r="221" spans="1:8" ht="15.5" x14ac:dyDescent="0.35">
      <c r="A221" s="11" t="s">
        <v>241</v>
      </c>
      <c r="B221" s="11"/>
      <c r="C221" s="11"/>
      <c r="D221" s="11"/>
      <c r="E221" s="70"/>
      <c r="F221" s="11"/>
      <c r="G221" s="11"/>
      <c r="H221" s="11"/>
    </row>
    <row r="222" spans="1:8" ht="15.5" x14ac:dyDescent="0.35">
      <c r="A222" s="11" t="s">
        <v>242</v>
      </c>
      <c r="B222" s="11"/>
      <c r="C222" s="11"/>
      <c r="D222" s="11"/>
      <c r="E222" s="70"/>
      <c r="F222" s="11"/>
      <c r="G222" s="11"/>
      <c r="H222" s="11"/>
    </row>
    <row r="223" spans="1:8" ht="15.5" x14ac:dyDescent="0.35">
      <c r="A223" s="11" t="s">
        <v>243</v>
      </c>
      <c r="B223" s="11"/>
      <c r="C223" s="11"/>
      <c r="D223" s="11"/>
      <c r="E223" s="70"/>
      <c r="F223" s="11"/>
      <c r="G223" s="11"/>
      <c r="H223" s="11"/>
    </row>
    <row r="224" spans="1:8" ht="15.5" x14ac:dyDescent="0.35">
      <c r="A224" s="11" t="s">
        <v>244</v>
      </c>
      <c r="B224" s="11"/>
      <c r="C224" s="11"/>
      <c r="D224" s="11"/>
      <c r="E224" s="70"/>
      <c r="F224" s="11"/>
      <c r="G224" s="11"/>
      <c r="H224" s="11"/>
    </row>
    <row r="235" spans="1:8" ht="20" x14ac:dyDescent="0.4">
      <c r="A235" s="68" t="s">
        <v>0</v>
      </c>
      <c r="B235" s="11"/>
      <c r="C235" s="68"/>
      <c r="E235" s="69"/>
      <c r="F235" s="11"/>
      <c r="G235" s="11"/>
      <c r="H235" s="11"/>
    </row>
    <row r="236" spans="1:8" ht="20.25" customHeight="1" x14ac:dyDescent="0.4">
      <c r="A236" s="4" t="s">
        <v>1</v>
      </c>
      <c r="B236" s="4"/>
      <c r="C236" s="4"/>
      <c r="D236" s="11"/>
      <c r="E236" s="70"/>
      <c r="F236" s="11"/>
      <c r="G236" s="11"/>
      <c r="H236" s="11"/>
    </row>
    <row r="237" spans="1:8" ht="15.5" x14ac:dyDescent="0.35">
      <c r="A237" s="71" t="s">
        <v>190</v>
      </c>
      <c r="B237" s="72"/>
      <c r="C237" s="73"/>
      <c r="D237" s="11"/>
      <c r="E237" s="70"/>
      <c r="F237" s="11"/>
      <c r="G237" s="11"/>
      <c r="H237" s="11"/>
    </row>
    <row r="238" spans="1:8" ht="20.5" thickBot="1" x14ac:dyDescent="0.45">
      <c r="A238" s="74" t="s">
        <v>191</v>
      </c>
      <c r="B238" s="75"/>
      <c r="C238" s="75"/>
      <c r="D238" s="11"/>
      <c r="E238" s="70"/>
      <c r="F238" s="11"/>
      <c r="G238" s="11"/>
      <c r="H238" s="11"/>
    </row>
    <row r="239" spans="1:8" ht="16" thickBot="1" x14ac:dyDescent="0.4">
      <c r="A239" s="11"/>
      <c r="B239" s="11"/>
      <c r="C239" s="11"/>
      <c r="D239" s="11"/>
      <c r="E239" s="70"/>
      <c r="F239" s="11"/>
      <c r="G239" s="11"/>
      <c r="H239" s="11"/>
    </row>
    <row r="240" spans="1:8" ht="16" thickTop="1" x14ac:dyDescent="0.35">
      <c r="A240" s="11">
        <v>1</v>
      </c>
      <c r="B240" s="76" t="s">
        <v>192</v>
      </c>
      <c r="C240" s="77"/>
      <c r="D240" s="78"/>
      <c r="E240" s="79"/>
      <c r="F240" s="11"/>
      <c r="G240" s="11"/>
      <c r="H240" s="11"/>
    </row>
    <row r="241" spans="1:8" ht="15.5" x14ac:dyDescent="0.35">
      <c r="A241" s="11">
        <v>2</v>
      </c>
      <c r="B241" s="76" t="s">
        <v>193</v>
      </c>
      <c r="C241" s="80" t="s">
        <v>73</v>
      </c>
      <c r="D241" s="81"/>
      <c r="E241" s="82"/>
      <c r="F241" s="11"/>
      <c r="G241" s="11"/>
      <c r="H241" s="11"/>
    </row>
    <row r="242" spans="1:8" ht="16" thickBot="1" x14ac:dyDescent="0.4">
      <c r="A242" s="11">
        <v>3</v>
      </c>
      <c r="B242" s="76" t="s">
        <v>194</v>
      </c>
      <c r="C242" s="83">
        <v>0</v>
      </c>
      <c r="D242" s="84"/>
      <c r="E242" s="85"/>
      <c r="F242" s="11"/>
      <c r="G242" s="11"/>
      <c r="H242" s="11"/>
    </row>
    <row r="243" spans="1:8" ht="16" thickTop="1" x14ac:dyDescent="0.35">
      <c r="A243" s="11"/>
      <c r="B243" s="76" t="s">
        <v>195</v>
      </c>
      <c r="C243" s="76"/>
      <c r="D243" s="86"/>
      <c r="E243" s="70"/>
      <c r="F243" s="11"/>
      <c r="G243" s="11"/>
      <c r="H243" s="11"/>
    </row>
    <row r="244" spans="1:8" ht="15.5" x14ac:dyDescent="0.35">
      <c r="A244" s="11"/>
      <c r="B244" s="11"/>
      <c r="C244" s="11"/>
      <c r="D244" s="11"/>
      <c r="E244" s="70"/>
      <c r="F244" s="11"/>
      <c r="G244" s="11"/>
      <c r="H244" s="11"/>
    </row>
    <row r="245" spans="1:8" ht="15.5" x14ac:dyDescent="0.35">
      <c r="A245" s="11"/>
      <c r="B245" s="76"/>
      <c r="C245" s="76"/>
      <c r="D245" s="11"/>
      <c r="E245" s="70"/>
      <c r="F245" s="86"/>
      <c r="G245" s="11"/>
      <c r="H245" s="11"/>
    </row>
    <row r="246" spans="1:8" ht="16" thickBot="1" x14ac:dyDescent="0.4">
      <c r="A246" s="11"/>
      <c r="B246" s="11"/>
      <c r="C246" s="11"/>
      <c r="D246" s="86" t="s">
        <v>196</v>
      </c>
      <c r="E246" s="70" t="s">
        <v>197</v>
      </c>
      <c r="F246" s="86" t="s">
        <v>198</v>
      </c>
      <c r="G246" s="86" t="s">
        <v>199</v>
      </c>
      <c r="H246" s="11"/>
    </row>
    <row r="247" spans="1:8" ht="16.5" thickTop="1" thickBot="1" x14ac:dyDescent="0.4">
      <c r="A247" s="11">
        <v>4</v>
      </c>
      <c r="B247" s="76" t="s">
        <v>200</v>
      </c>
      <c r="C247" s="76"/>
      <c r="D247" s="87"/>
      <c r="E247" s="88"/>
      <c r="F247" s="89"/>
      <c r="G247" s="88"/>
      <c r="H247" s="90"/>
    </row>
    <row r="248" spans="1:8" ht="16" thickTop="1" x14ac:dyDescent="0.35">
      <c r="A248" s="11"/>
      <c r="B248" s="11"/>
      <c r="C248" s="11"/>
      <c r="D248" s="91" t="s">
        <v>201</v>
      </c>
      <c r="E248" s="92" t="s">
        <v>201</v>
      </c>
      <c r="F248" s="91" t="s">
        <v>201</v>
      </c>
      <c r="G248" s="91" t="s">
        <v>202</v>
      </c>
      <c r="H248" s="91" t="s">
        <v>203</v>
      </c>
    </row>
    <row r="249" spans="1:8" ht="16" thickBot="1" x14ac:dyDescent="0.4">
      <c r="A249" s="11"/>
      <c r="B249" s="92" t="s">
        <v>204</v>
      </c>
      <c r="C249" s="92"/>
      <c r="D249" s="93"/>
      <c r="E249" s="94"/>
      <c r="F249" s="93"/>
      <c r="G249" s="93"/>
      <c r="H249" s="93"/>
    </row>
    <row r="250" spans="1:8" ht="16" thickTop="1" x14ac:dyDescent="0.35">
      <c r="A250" s="11">
        <f>1+A247</f>
        <v>5</v>
      </c>
      <c r="B250" s="76" t="s">
        <v>205</v>
      </c>
      <c r="C250" s="92"/>
      <c r="D250" s="95">
        <v>0</v>
      </c>
      <c r="E250" s="96"/>
      <c r="F250" s="97"/>
      <c r="G250" s="97"/>
      <c r="H250" s="98">
        <f>D250</f>
        <v>0</v>
      </c>
    </row>
    <row r="251" spans="1:8" ht="15.5" x14ac:dyDescent="0.35">
      <c r="A251" s="11">
        <f>+A250+1</f>
        <v>6</v>
      </c>
      <c r="B251" s="11" t="s">
        <v>206</v>
      </c>
      <c r="C251" s="11"/>
      <c r="D251" s="99"/>
      <c r="E251" s="100">
        <v>0</v>
      </c>
      <c r="F251" s="101"/>
      <c r="G251" s="102"/>
      <c r="H251" s="103">
        <f>E251</f>
        <v>0</v>
      </c>
    </row>
    <row r="252" spans="1:8" ht="15.5" x14ac:dyDescent="0.35">
      <c r="A252" s="11">
        <f>+A251+1</f>
        <v>7</v>
      </c>
      <c r="B252" s="11" t="s">
        <v>32</v>
      </c>
      <c r="C252" s="11"/>
      <c r="D252" s="104"/>
      <c r="E252" s="105"/>
      <c r="F252" s="106">
        <v>0</v>
      </c>
      <c r="G252" s="107"/>
      <c r="H252" s="103">
        <f>F252</f>
        <v>0</v>
      </c>
    </row>
    <row r="253" spans="1:8" ht="15.5" x14ac:dyDescent="0.35">
      <c r="A253" s="11">
        <f>+A252+1</f>
        <v>8</v>
      </c>
      <c r="B253" s="11" t="s">
        <v>207</v>
      </c>
      <c r="C253" s="11"/>
      <c r="D253" s="104"/>
      <c r="E253" s="108"/>
      <c r="F253" s="106">
        <v>0</v>
      </c>
      <c r="G253" s="101"/>
      <c r="H253" s="109">
        <f>F253</f>
        <v>0</v>
      </c>
    </row>
    <row r="254" spans="1:8" ht="15.5" x14ac:dyDescent="0.35">
      <c r="A254" s="11">
        <f>+A253+1</f>
        <v>9</v>
      </c>
      <c r="B254" s="11" t="s">
        <v>208</v>
      </c>
      <c r="C254" s="11"/>
      <c r="D254" s="104"/>
      <c r="E254" s="110"/>
      <c r="F254" s="111"/>
      <c r="G254" s="112">
        <v>0</v>
      </c>
      <c r="H254" s="113">
        <f>G254</f>
        <v>0</v>
      </c>
    </row>
    <row r="255" spans="1:8" ht="16" thickBot="1" x14ac:dyDescent="0.4">
      <c r="A255" s="11">
        <f>+A254+1</f>
        <v>10</v>
      </c>
      <c r="B255" s="114" t="s">
        <v>209</v>
      </c>
      <c r="C255" s="114"/>
      <c r="D255" s="115">
        <f>D250</f>
        <v>0</v>
      </c>
      <c r="E255" s="116">
        <f>E251</f>
        <v>0</v>
      </c>
      <c r="F255" s="116">
        <f>F252+F253</f>
        <v>0</v>
      </c>
      <c r="G255" s="116">
        <f>G254</f>
        <v>0</v>
      </c>
      <c r="H255" s="117">
        <f>SUM(H250:H254)</f>
        <v>0</v>
      </c>
    </row>
    <row r="256" spans="1:8" ht="16" thickTop="1" x14ac:dyDescent="0.35">
      <c r="A256" s="11"/>
      <c r="B256" s="11"/>
      <c r="C256" s="11"/>
      <c r="D256" s="118"/>
      <c r="E256" s="119"/>
      <c r="F256" s="118"/>
      <c r="G256" s="118"/>
      <c r="H256" s="118"/>
    </row>
    <row r="257" spans="1:8" ht="16" thickBot="1" x14ac:dyDescent="0.4">
      <c r="A257" s="11"/>
      <c r="B257" s="92" t="s">
        <v>210</v>
      </c>
      <c r="C257" s="92"/>
      <c r="D257" s="118"/>
      <c r="E257" s="119"/>
      <c r="F257" s="118"/>
      <c r="G257" s="118"/>
      <c r="H257" s="118"/>
    </row>
    <row r="258" spans="1:8" ht="16" thickTop="1" x14ac:dyDescent="0.35">
      <c r="A258" s="11">
        <f>+A255+1</f>
        <v>11</v>
      </c>
      <c r="B258" s="11" t="s">
        <v>211</v>
      </c>
      <c r="C258" s="11"/>
      <c r="D258" s="120">
        <v>0</v>
      </c>
      <c r="E258" s="121">
        <v>0</v>
      </c>
      <c r="F258" s="121">
        <v>0</v>
      </c>
      <c r="G258" s="121">
        <v>0</v>
      </c>
      <c r="H258" s="98">
        <f>SUM(D258:G258)</f>
        <v>0</v>
      </c>
    </row>
    <row r="259" spans="1:8" ht="16" thickBot="1" x14ac:dyDescent="0.4">
      <c r="A259" s="11">
        <f>+A258+1</f>
        <v>12</v>
      </c>
      <c r="B259" s="114" t="s">
        <v>212</v>
      </c>
      <c r="C259" s="114"/>
      <c r="D259" s="115">
        <f>D255-D258</f>
        <v>0</v>
      </c>
      <c r="E259" s="116">
        <f>E255-E258</f>
        <v>0</v>
      </c>
      <c r="F259" s="116">
        <f>F255-F258</f>
        <v>0</v>
      </c>
      <c r="G259" s="116">
        <f>G255-G258</f>
        <v>0</v>
      </c>
      <c r="H259" s="117">
        <f>SUM(D259:G259)</f>
        <v>0</v>
      </c>
    </row>
    <row r="260" spans="1:8" ht="16" thickTop="1" x14ac:dyDescent="0.35">
      <c r="A260" s="11"/>
      <c r="B260" s="11"/>
      <c r="C260" s="11"/>
      <c r="D260" s="11"/>
      <c r="E260" s="122"/>
      <c r="F260" s="11"/>
      <c r="G260" s="11"/>
      <c r="H260" s="11"/>
    </row>
    <row r="261" spans="1:8" ht="16" thickBot="1" x14ac:dyDescent="0.4">
      <c r="A261" s="11"/>
      <c r="B261" s="123" t="s">
        <v>213</v>
      </c>
      <c r="C261" s="91"/>
      <c r="D261" s="11"/>
      <c r="E261" s="122"/>
      <c r="F261" s="11"/>
      <c r="G261" s="11"/>
      <c r="H261" s="11"/>
    </row>
    <row r="262" spans="1:8" ht="16" thickTop="1" x14ac:dyDescent="0.35">
      <c r="A262" s="11">
        <f>+A259+1</f>
        <v>13</v>
      </c>
      <c r="B262" s="11" t="s">
        <v>214</v>
      </c>
      <c r="C262" s="11"/>
      <c r="D262" s="124"/>
      <c r="E262" s="125"/>
      <c r="F262" s="126"/>
      <c r="G262" s="126"/>
      <c r="H262" s="127">
        <v>45105020</v>
      </c>
    </row>
    <row r="263" spans="1:8" ht="15.5" x14ac:dyDescent="0.35">
      <c r="A263" s="11">
        <f>+A262+1</f>
        <v>14</v>
      </c>
      <c r="B263" s="11" t="s">
        <v>215</v>
      </c>
      <c r="C263" s="11"/>
      <c r="D263" s="128"/>
      <c r="E263" s="129"/>
      <c r="F263" s="130"/>
      <c r="G263" s="130"/>
      <c r="H263" s="131">
        <v>0</v>
      </c>
    </row>
    <row r="264" spans="1:8" ht="15.5" x14ac:dyDescent="0.35">
      <c r="A264" s="11">
        <f>+A263+1</f>
        <v>15</v>
      </c>
      <c r="B264" s="11" t="s">
        <v>216</v>
      </c>
      <c r="C264" s="11"/>
      <c r="D264" s="128"/>
      <c r="E264" s="129"/>
      <c r="F264" s="130"/>
      <c r="G264" s="130"/>
      <c r="H264" s="131">
        <v>0</v>
      </c>
    </row>
    <row r="265" spans="1:8" ht="15.5" x14ac:dyDescent="0.35">
      <c r="A265" s="11">
        <f>+A264+1</f>
        <v>16</v>
      </c>
      <c r="B265" s="11" t="s">
        <v>217</v>
      </c>
      <c r="C265" s="11"/>
      <c r="D265" s="128"/>
      <c r="E265" s="129"/>
      <c r="F265" s="130"/>
      <c r="G265" s="130"/>
      <c r="H265" s="131">
        <v>0</v>
      </c>
    </row>
    <row r="266" spans="1:8" ht="16" thickBot="1" x14ac:dyDescent="0.4">
      <c r="A266" s="11">
        <f>+A265+1</f>
        <v>17</v>
      </c>
      <c r="B266" s="114" t="s">
        <v>218</v>
      </c>
      <c r="C266" s="114"/>
      <c r="D266" s="132"/>
      <c r="E266" s="133"/>
      <c r="F266" s="134"/>
      <c r="G266" s="134"/>
      <c r="H266" s="135">
        <f>H262+H263+H264-H265</f>
        <v>45105020</v>
      </c>
    </row>
    <row r="267" spans="1:8" ht="16" thickTop="1" x14ac:dyDescent="0.35">
      <c r="A267" s="11"/>
      <c r="B267" s="11" t="s">
        <v>195</v>
      </c>
      <c r="C267" s="11"/>
      <c r="D267" s="136"/>
      <c r="E267" s="137"/>
      <c r="F267" s="136"/>
      <c r="G267" s="136"/>
      <c r="H267" s="136"/>
    </row>
    <row r="268" spans="1:8" ht="16" thickBot="1" x14ac:dyDescent="0.4">
      <c r="A268" s="11"/>
      <c r="B268" s="92" t="s">
        <v>219</v>
      </c>
      <c r="C268" s="92"/>
      <c r="D268" s="136"/>
      <c r="E268" s="137"/>
      <c r="F268" s="136"/>
      <c r="G268" s="136"/>
      <c r="H268" s="136"/>
    </row>
    <row r="269" spans="1:8" ht="16" thickTop="1" x14ac:dyDescent="0.35">
      <c r="A269" s="11">
        <f>+A266+1</f>
        <v>18</v>
      </c>
      <c r="B269" s="11" t="s">
        <v>220</v>
      </c>
      <c r="C269" s="11"/>
      <c r="D269" s="138">
        <v>0</v>
      </c>
      <c r="E269" s="139">
        <v>0</v>
      </c>
      <c r="F269" s="139">
        <v>0</v>
      </c>
      <c r="G269" s="139">
        <v>0</v>
      </c>
      <c r="H269" s="140">
        <f>SUM(D269:G269)</f>
        <v>0</v>
      </c>
    </row>
    <row r="270" spans="1:8" ht="15.5" x14ac:dyDescent="0.35">
      <c r="A270" s="11">
        <f t="shared" ref="A270:A275" si="13">+A269+1</f>
        <v>19</v>
      </c>
      <c r="B270" s="11" t="s">
        <v>221</v>
      </c>
      <c r="C270" s="11"/>
      <c r="D270" s="141">
        <f>H266*D269</f>
        <v>0</v>
      </c>
      <c r="E270" s="106">
        <f>H266*E269</f>
        <v>0</v>
      </c>
      <c r="F270" s="106">
        <f>H266*F269</f>
        <v>0</v>
      </c>
      <c r="G270" s="106">
        <f>H266*G269</f>
        <v>0</v>
      </c>
      <c r="H270" s="103">
        <f>SUM(D270:G270)</f>
        <v>0</v>
      </c>
    </row>
    <row r="271" spans="1:8" ht="15.5" x14ac:dyDescent="0.35">
      <c r="A271" s="11">
        <f t="shared" si="13"/>
        <v>20</v>
      </c>
      <c r="B271" s="11" t="s">
        <v>222</v>
      </c>
      <c r="C271" s="11"/>
      <c r="D271" s="141">
        <f>IF(D259&gt;0,D259-D270,0)</f>
        <v>0</v>
      </c>
      <c r="E271" s="106">
        <f>IF(E259&gt;0,E259-E270,0)</f>
        <v>0</v>
      </c>
      <c r="F271" s="106">
        <f>IF(F259&gt;0,F259-F270,0)</f>
        <v>0</v>
      </c>
      <c r="G271" s="106">
        <f>IF(G259&gt;0,G259-G270,0)</f>
        <v>0</v>
      </c>
      <c r="H271" s="103">
        <f>SUM(D271:G271)</f>
        <v>0</v>
      </c>
    </row>
    <row r="272" spans="1:8" ht="15.5" x14ac:dyDescent="0.35">
      <c r="A272" s="11">
        <f t="shared" si="13"/>
        <v>21</v>
      </c>
      <c r="B272" s="11" t="s">
        <v>223</v>
      </c>
      <c r="C272" s="11"/>
      <c r="D272" s="142"/>
      <c r="E272" s="143"/>
      <c r="F272" s="143"/>
      <c r="G272" s="143"/>
      <c r="H272" s="144"/>
    </row>
    <row r="273" spans="1:8" ht="15.5" x14ac:dyDescent="0.35">
      <c r="A273" s="11">
        <f t="shared" si="13"/>
        <v>22</v>
      </c>
      <c r="B273" s="11" t="s">
        <v>224</v>
      </c>
      <c r="C273" s="11"/>
      <c r="D273" s="145"/>
      <c r="E273" s="146"/>
      <c r="F273" s="146"/>
      <c r="G273" s="146"/>
      <c r="H273" s="147"/>
    </row>
    <row r="274" spans="1:8" ht="15.5" x14ac:dyDescent="0.35">
      <c r="A274" s="11">
        <f t="shared" si="13"/>
        <v>23</v>
      </c>
      <c r="B274" s="11" t="s">
        <v>225</v>
      </c>
      <c r="C274" s="11"/>
      <c r="D274" s="145"/>
      <c r="E274" s="146"/>
      <c r="F274" s="146"/>
      <c r="G274" s="146"/>
      <c r="H274" s="147"/>
    </row>
    <row r="275" spans="1:8" ht="15.5" x14ac:dyDescent="0.35">
      <c r="A275" s="11">
        <f t="shared" si="13"/>
        <v>24</v>
      </c>
      <c r="B275" s="11" t="s">
        <v>226</v>
      </c>
      <c r="C275" s="11"/>
      <c r="D275" s="148"/>
      <c r="E275" s="149"/>
      <c r="F275" s="149"/>
      <c r="G275" s="149"/>
      <c r="H275" s="144"/>
    </row>
    <row r="276" spans="1:8" ht="15.5" x14ac:dyDescent="0.35">
      <c r="A276" s="122" t="s">
        <v>7</v>
      </c>
      <c r="B276" s="2" t="s">
        <v>19</v>
      </c>
      <c r="C276" s="34"/>
      <c r="D276" s="141">
        <v>0</v>
      </c>
      <c r="E276" s="106">
        <v>0</v>
      </c>
      <c r="F276" s="106">
        <v>0</v>
      </c>
      <c r="G276" s="106">
        <v>0</v>
      </c>
      <c r="H276" s="103">
        <f t="shared" ref="H276:H282" si="14">SUM(D276:G276)</f>
        <v>0</v>
      </c>
    </row>
    <row r="277" spans="1:8" ht="15.5" x14ac:dyDescent="0.35">
      <c r="A277" s="122" t="s">
        <v>8</v>
      </c>
      <c r="B277" s="2" t="s">
        <v>20</v>
      </c>
      <c r="C277" s="11"/>
      <c r="D277" s="141">
        <v>0</v>
      </c>
      <c r="E277" s="106">
        <v>0</v>
      </c>
      <c r="F277" s="106">
        <v>0</v>
      </c>
      <c r="G277" s="106">
        <v>0</v>
      </c>
      <c r="H277" s="103">
        <f t="shared" si="14"/>
        <v>0</v>
      </c>
    </row>
    <row r="278" spans="1:8" ht="15.5" x14ac:dyDescent="0.35">
      <c r="A278" s="122" t="s">
        <v>9</v>
      </c>
      <c r="B278" s="11" t="s">
        <v>21</v>
      </c>
      <c r="C278" s="11"/>
      <c r="D278" s="141">
        <f>D270+D276+D277</f>
        <v>0</v>
      </c>
      <c r="E278" s="106">
        <f>E270+E276+E277</f>
        <v>0</v>
      </c>
      <c r="F278" s="106">
        <f>F270+F276+F277</f>
        <v>0</v>
      </c>
      <c r="G278" s="106">
        <f>G270+G276+G277</f>
        <v>0</v>
      </c>
      <c r="H278" s="103">
        <f t="shared" si="14"/>
        <v>0</v>
      </c>
    </row>
    <row r="279" spans="1:8" ht="15.5" x14ac:dyDescent="0.35">
      <c r="A279" s="11">
        <v>25</v>
      </c>
      <c r="B279" s="11" t="s">
        <v>22</v>
      </c>
      <c r="C279" s="11"/>
      <c r="D279" s="141">
        <v>0</v>
      </c>
      <c r="E279" s="106">
        <v>0</v>
      </c>
      <c r="F279" s="106">
        <v>0</v>
      </c>
      <c r="G279" s="106">
        <v>0</v>
      </c>
      <c r="H279" s="103">
        <f t="shared" si="14"/>
        <v>0</v>
      </c>
    </row>
    <row r="280" spans="1:8" ht="15.5" x14ac:dyDescent="0.35">
      <c r="A280" s="11">
        <f>+A279+1</f>
        <v>26</v>
      </c>
      <c r="B280" s="11" t="s">
        <v>23</v>
      </c>
      <c r="C280" s="11"/>
      <c r="D280" s="141">
        <f>D279-D278</f>
        <v>0</v>
      </c>
      <c r="E280" s="106">
        <f>E279-E278</f>
        <v>0</v>
      </c>
      <c r="F280" s="106">
        <f>F279-F278</f>
        <v>0</v>
      </c>
      <c r="G280" s="106">
        <f>G279-G278</f>
        <v>0</v>
      </c>
      <c r="H280" s="103">
        <f t="shared" si="14"/>
        <v>0</v>
      </c>
    </row>
    <row r="281" spans="1:8" ht="15.5" x14ac:dyDescent="0.35">
      <c r="A281" s="11">
        <f>+A280+1</f>
        <v>27</v>
      </c>
      <c r="B281" s="11" t="s">
        <v>227</v>
      </c>
      <c r="C281" s="11"/>
      <c r="D281" s="141">
        <v>0</v>
      </c>
      <c r="E281" s="106">
        <v>0</v>
      </c>
      <c r="F281" s="106">
        <v>0</v>
      </c>
      <c r="G281" s="150"/>
      <c r="H281" s="103">
        <f t="shared" si="14"/>
        <v>0</v>
      </c>
    </row>
    <row r="282" spans="1:8" ht="16" thickBot="1" x14ac:dyDescent="0.4">
      <c r="A282" s="11">
        <f>+A281+1</f>
        <v>28</v>
      </c>
      <c r="B282" s="114" t="s">
        <v>228</v>
      </c>
      <c r="C282" s="114"/>
      <c r="D282" s="115">
        <v>0</v>
      </c>
      <c r="E282" s="116">
        <v>0</v>
      </c>
      <c r="F282" s="116">
        <v>0</v>
      </c>
      <c r="G282" s="116">
        <v>0</v>
      </c>
      <c r="H282" s="117">
        <f t="shared" si="14"/>
        <v>0</v>
      </c>
    </row>
    <row r="283" spans="1:8" ht="16" thickTop="1" x14ac:dyDescent="0.35">
      <c r="A283" s="11"/>
      <c r="B283" s="11"/>
      <c r="C283" s="11"/>
      <c r="D283" s="122"/>
      <c r="E283" s="122"/>
      <c r="F283" s="122"/>
      <c r="G283" s="122"/>
      <c r="H283" s="122"/>
    </row>
    <row r="284" spans="1:8" ht="16" thickBot="1" x14ac:dyDescent="0.4">
      <c r="A284" s="11"/>
      <c r="B284" s="92" t="s">
        <v>229</v>
      </c>
      <c r="C284" s="92"/>
      <c r="D284" s="122"/>
      <c r="E284" s="122"/>
      <c r="F284" s="122"/>
      <c r="G284" s="122"/>
      <c r="H284" s="122"/>
    </row>
    <row r="285" spans="1:8" ht="16" thickTop="1" x14ac:dyDescent="0.35">
      <c r="A285" s="11">
        <f>+A282+1</f>
        <v>29</v>
      </c>
      <c r="B285" s="11" t="s">
        <v>230</v>
      </c>
      <c r="C285" s="11"/>
      <c r="D285" s="151"/>
      <c r="E285" s="152"/>
      <c r="F285" s="152"/>
      <c r="G285" s="121">
        <v>0</v>
      </c>
      <c r="H285" s="98">
        <f>G285</f>
        <v>0</v>
      </c>
    </row>
    <row r="286" spans="1:8" ht="15.5" x14ac:dyDescent="0.35">
      <c r="A286" s="11">
        <f t="shared" ref="A286:A294" si="15">+A285+1</f>
        <v>30</v>
      </c>
      <c r="B286" s="11" t="s">
        <v>231</v>
      </c>
      <c r="C286" s="11"/>
      <c r="D286" s="153"/>
      <c r="E286" s="154"/>
      <c r="F286" s="154"/>
      <c r="G286" s="106">
        <v>0</v>
      </c>
      <c r="H286" s="103">
        <f>G286</f>
        <v>0</v>
      </c>
    </row>
    <row r="287" spans="1:8" ht="15.5" x14ac:dyDescent="0.35">
      <c r="A287" s="11">
        <f t="shared" si="15"/>
        <v>31</v>
      </c>
      <c r="B287" s="11" t="s">
        <v>232</v>
      </c>
      <c r="C287" s="11"/>
      <c r="D287" s="153"/>
      <c r="E287" s="154"/>
      <c r="F287" s="154"/>
      <c r="G287" s="106">
        <v>0</v>
      </c>
      <c r="H287" s="103">
        <f>G287</f>
        <v>0</v>
      </c>
    </row>
    <row r="288" spans="1:8" ht="15.5" x14ac:dyDescent="0.35">
      <c r="A288" s="11">
        <f t="shared" si="15"/>
        <v>32</v>
      </c>
      <c r="B288" s="11" t="s">
        <v>233</v>
      </c>
      <c r="C288" s="11"/>
      <c r="D288" s="153"/>
      <c r="E288" s="154"/>
      <c r="F288" s="154"/>
      <c r="G288" s="106">
        <v>0</v>
      </c>
      <c r="H288" s="103">
        <f>G288</f>
        <v>0</v>
      </c>
    </row>
    <row r="289" spans="1:8" ht="15.5" x14ac:dyDescent="0.35">
      <c r="A289" s="11">
        <f t="shared" si="15"/>
        <v>33</v>
      </c>
      <c r="B289" s="11"/>
      <c r="C289" s="11"/>
      <c r="D289" s="153"/>
      <c r="E289" s="154"/>
      <c r="F289" s="154"/>
      <c r="G289" s="155"/>
      <c r="H289" s="156"/>
    </row>
    <row r="290" spans="1:8" ht="15.5" x14ac:dyDescent="0.35">
      <c r="A290" s="11">
        <f t="shared" si="15"/>
        <v>34</v>
      </c>
      <c r="B290" s="11" t="s">
        <v>234</v>
      </c>
      <c r="C290" s="11"/>
      <c r="D290" s="153"/>
      <c r="E290" s="154"/>
      <c r="F290" s="154"/>
      <c r="G290" s="106">
        <v>0</v>
      </c>
      <c r="H290" s="103">
        <f>G290</f>
        <v>0</v>
      </c>
    </row>
    <row r="291" spans="1:8" ht="15.5" x14ac:dyDescent="0.35">
      <c r="A291" s="11">
        <f t="shared" si="15"/>
        <v>35</v>
      </c>
      <c r="B291" s="11" t="s">
        <v>235</v>
      </c>
      <c r="C291" s="11"/>
      <c r="D291" s="153"/>
      <c r="E291" s="154"/>
      <c r="F291" s="154"/>
      <c r="G291" s="106">
        <v>0</v>
      </c>
      <c r="H291" s="103">
        <f>G291</f>
        <v>0</v>
      </c>
    </row>
    <row r="292" spans="1:8" ht="15.5" x14ac:dyDescent="0.35">
      <c r="A292" s="11">
        <f t="shared" si="15"/>
        <v>36</v>
      </c>
      <c r="B292" s="11" t="s">
        <v>236</v>
      </c>
      <c r="C292" s="11"/>
      <c r="D292" s="153"/>
      <c r="E292" s="154"/>
      <c r="F292" s="154"/>
      <c r="G292" s="106">
        <v>0</v>
      </c>
      <c r="H292" s="103">
        <f>G292</f>
        <v>0</v>
      </c>
    </row>
    <row r="293" spans="1:8" ht="62" x14ac:dyDescent="0.35">
      <c r="A293" s="157">
        <f t="shared" si="15"/>
        <v>37</v>
      </c>
      <c r="B293" s="158" t="s">
        <v>237</v>
      </c>
      <c r="C293" s="159"/>
      <c r="D293" s="160"/>
      <c r="E293" s="161"/>
      <c r="F293" s="161"/>
      <c r="G293" s="162">
        <v>0</v>
      </c>
      <c r="H293" s="163">
        <f>G293</f>
        <v>0</v>
      </c>
    </row>
    <row r="294" spans="1:8" ht="16" thickBot="1" x14ac:dyDescent="0.4">
      <c r="A294" s="11">
        <f t="shared" si="15"/>
        <v>38</v>
      </c>
      <c r="B294" s="114" t="s">
        <v>238</v>
      </c>
      <c r="C294" s="114"/>
      <c r="D294" s="164"/>
      <c r="E294" s="165"/>
      <c r="F294" s="165"/>
      <c r="G294" s="166">
        <f>SUM(G285:G288)+SUM(G290:G293)</f>
        <v>0</v>
      </c>
      <c r="H294" s="167">
        <f>G294</f>
        <v>0</v>
      </c>
    </row>
    <row r="295" spans="1:8" ht="16.5" thickTop="1" thickBot="1" x14ac:dyDescent="0.4">
      <c r="A295" s="11"/>
      <c r="B295" s="11"/>
      <c r="C295" s="11"/>
      <c r="D295" s="168"/>
      <c r="E295" s="168"/>
      <c r="F295" s="168"/>
      <c r="G295" s="168"/>
      <c r="H295" s="168"/>
    </row>
    <row r="296" spans="1:8" ht="16" thickTop="1" x14ac:dyDescent="0.35">
      <c r="A296" s="11">
        <f>+A294+1</f>
        <v>39</v>
      </c>
      <c r="B296" s="114" t="s">
        <v>239</v>
      </c>
      <c r="C296" s="114"/>
      <c r="D296" s="169">
        <f>D282</f>
        <v>0</v>
      </c>
      <c r="E296" s="170">
        <f>E282</f>
        <v>0</v>
      </c>
      <c r="F296" s="170">
        <f>F282</f>
        <v>0</v>
      </c>
      <c r="G296" s="170">
        <f>G282+G294</f>
        <v>0</v>
      </c>
      <c r="H296" s="171">
        <f>SUM(D296:G296)</f>
        <v>0</v>
      </c>
    </row>
    <row r="297" spans="1:8" ht="16" thickBot="1" x14ac:dyDescent="0.4">
      <c r="A297" s="11">
        <f>+A296+1</f>
        <v>40</v>
      </c>
      <c r="B297" s="172" t="s">
        <v>240</v>
      </c>
      <c r="C297" s="172"/>
      <c r="D297" s="164"/>
      <c r="E297" s="173"/>
      <c r="F297" s="173"/>
      <c r="G297" s="173"/>
      <c r="H297" s="174">
        <v>0</v>
      </c>
    </row>
    <row r="298" spans="1:8" ht="16" thickTop="1" x14ac:dyDescent="0.35">
      <c r="A298" s="11"/>
      <c r="B298" s="11"/>
      <c r="C298" s="11"/>
      <c r="D298" s="11"/>
      <c r="E298" s="70"/>
      <c r="F298" s="11"/>
      <c r="G298" s="11"/>
      <c r="H298" s="11"/>
    </row>
    <row r="299" spans="1:8" ht="15.5" x14ac:dyDescent="0.35">
      <c r="A299" s="11" t="s">
        <v>241</v>
      </c>
      <c r="B299" s="11"/>
      <c r="C299" s="11"/>
      <c r="D299" s="11"/>
      <c r="E299" s="70"/>
      <c r="F299" s="11"/>
      <c r="G299" s="11"/>
      <c r="H299" s="11"/>
    </row>
    <row r="300" spans="1:8" ht="15.5" x14ac:dyDescent="0.35">
      <c r="A300" s="11" t="s">
        <v>242</v>
      </c>
      <c r="B300" s="11"/>
      <c r="C300" s="11"/>
      <c r="D300" s="11"/>
      <c r="E300" s="70"/>
      <c r="F300" s="11"/>
      <c r="G300" s="11"/>
      <c r="H300" s="11"/>
    </row>
    <row r="301" spans="1:8" ht="15.5" x14ac:dyDescent="0.35">
      <c r="A301" s="11" t="s">
        <v>243</v>
      </c>
      <c r="B301" s="11"/>
      <c r="C301" s="11"/>
      <c r="D301" s="11"/>
      <c r="E301" s="70"/>
      <c r="F301" s="11"/>
      <c r="G301" s="11"/>
      <c r="H301" s="11"/>
    </row>
    <row r="302" spans="1:8" ht="15.5" x14ac:dyDescent="0.35">
      <c r="A302" s="11" t="s">
        <v>244</v>
      </c>
      <c r="B302" s="11"/>
      <c r="C302" s="11"/>
      <c r="D302" s="11"/>
      <c r="E302" s="70"/>
      <c r="F302" s="11"/>
      <c r="G302" s="11"/>
      <c r="H302" s="11"/>
    </row>
    <row r="313" spans="1:8" ht="20" x14ac:dyDescent="0.4">
      <c r="A313" s="68" t="s">
        <v>0</v>
      </c>
      <c r="B313" s="11"/>
      <c r="C313" s="68"/>
      <c r="E313" s="69"/>
      <c r="F313" s="11"/>
      <c r="G313" s="11"/>
      <c r="H313" s="11"/>
    </row>
    <row r="314" spans="1:8" ht="20.25" customHeight="1" x14ac:dyDescent="0.4">
      <c r="A314" s="4" t="s">
        <v>1</v>
      </c>
      <c r="B314" s="4"/>
      <c r="C314" s="4"/>
      <c r="D314" s="11"/>
      <c r="E314" s="70"/>
      <c r="F314" s="11"/>
      <c r="G314" s="11"/>
      <c r="H314" s="11"/>
    </row>
    <row r="315" spans="1:8" ht="15.5" x14ac:dyDescent="0.35">
      <c r="A315" s="71" t="s">
        <v>190</v>
      </c>
      <c r="B315" s="72"/>
      <c r="C315" s="73"/>
      <c r="D315" s="11"/>
      <c r="E315" s="70"/>
      <c r="F315" s="11"/>
      <c r="G315" s="11"/>
      <c r="H315" s="11"/>
    </row>
    <row r="316" spans="1:8" ht="20.5" thickBot="1" x14ac:dyDescent="0.45">
      <c r="A316" s="74" t="s">
        <v>191</v>
      </c>
      <c r="B316" s="75"/>
      <c r="C316" s="75"/>
      <c r="D316" s="11"/>
      <c r="E316" s="70"/>
      <c r="F316" s="11"/>
      <c r="G316" s="11"/>
      <c r="H316" s="11"/>
    </row>
    <row r="317" spans="1:8" ht="16" thickBot="1" x14ac:dyDescent="0.4">
      <c r="A317" s="11"/>
      <c r="B317" s="11"/>
      <c r="C317" s="11"/>
      <c r="D317" s="11"/>
      <c r="E317" s="70"/>
      <c r="F317" s="11"/>
      <c r="G317" s="11"/>
      <c r="H317" s="11"/>
    </row>
    <row r="318" spans="1:8" ht="16" thickTop="1" x14ac:dyDescent="0.35">
      <c r="A318" s="11">
        <v>1</v>
      </c>
      <c r="B318" s="76" t="s">
        <v>192</v>
      </c>
      <c r="C318" s="77"/>
      <c r="D318" s="78"/>
      <c r="E318" s="79"/>
      <c r="F318" s="11"/>
      <c r="G318" s="11"/>
      <c r="H318" s="11"/>
    </row>
    <row r="319" spans="1:8" ht="15.5" x14ac:dyDescent="0.35">
      <c r="A319" s="11">
        <v>2</v>
      </c>
      <c r="B319" s="76" t="s">
        <v>193</v>
      </c>
      <c r="C319" s="80" t="s">
        <v>74</v>
      </c>
      <c r="D319" s="81"/>
      <c r="E319" s="82"/>
      <c r="F319" s="11"/>
      <c r="G319" s="11"/>
      <c r="H319" s="11"/>
    </row>
    <row r="320" spans="1:8" ht="16" thickBot="1" x14ac:dyDescent="0.4">
      <c r="A320" s="11">
        <v>3</v>
      </c>
      <c r="B320" s="76" t="s">
        <v>194</v>
      </c>
      <c r="C320" s="83">
        <v>0</v>
      </c>
      <c r="D320" s="84"/>
      <c r="E320" s="85"/>
      <c r="F320" s="11"/>
      <c r="G320" s="11"/>
      <c r="H320" s="11"/>
    </row>
    <row r="321" spans="1:8" ht="16" thickTop="1" x14ac:dyDescent="0.35">
      <c r="A321" s="11"/>
      <c r="B321" s="76" t="s">
        <v>195</v>
      </c>
      <c r="C321" s="76"/>
      <c r="D321" s="86"/>
      <c r="E321" s="70"/>
      <c r="F321" s="11"/>
      <c r="G321" s="11"/>
      <c r="H321" s="11"/>
    </row>
    <row r="322" spans="1:8" ht="15.5" x14ac:dyDescent="0.35">
      <c r="A322" s="11"/>
      <c r="B322" s="11"/>
      <c r="C322" s="11"/>
      <c r="D322" s="11"/>
      <c r="E322" s="70"/>
      <c r="F322" s="11"/>
      <c r="G322" s="11"/>
      <c r="H322" s="11"/>
    </row>
    <row r="323" spans="1:8" ht="15.5" x14ac:dyDescent="0.35">
      <c r="A323" s="11"/>
      <c r="B323" s="76"/>
      <c r="C323" s="76"/>
      <c r="D323" s="11"/>
      <c r="E323" s="70"/>
      <c r="F323" s="86"/>
      <c r="G323" s="11"/>
      <c r="H323" s="11"/>
    </row>
    <row r="324" spans="1:8" ht="16" thickBot="1" x14ac:dyDescent="0.4">
      <c r="A324" s="11"/>
      <c r="B324" s="11"/>
      <c r="C324" s="11"/>
      <c r="D324" s="86" t="s">
        <v>196</v>
      </c>
      <c r="E324" s="70" t="s">
        <v>197</v>
      </c>
      <c r="F324" s="86" t="s">
        <v>198</v>
      </c>
      <c r="G324" s="86" t="s">
        <v>199</v>
      </c>
      <c r="H324" s="11"/>
    </row>
    <row r="325" spans="1:8" ht="16.5" thickTop="1" thickBot="1" x14ac:dyDescent="0.4">
      <c r="A325" s="11">
        <v>4</v>
      </c>
      <c r="B325" s="76" t="s">
        <v>200</v>
      </c>
      <c r="C325" s="76"/>
      <c r="D325" s="87"/>
      <c r="E325" s="88"/>
      <c r="F325" s="89"/>
      <c r="G325" s="88"/>
      <c r="H325" s="90"/>
    </row>
    <row r="326" spans="1:8" ht="16" thickTop="1" x14ac:dyDescent="0.35">
      <c r="A326" s="11"/>
      <c r="B326" s="11"/>
      <c r="C326" s="11"/>
      <c r="D326" s="91" t="s">
        <v>201</v>
      </c>
      <c r="E326" s="92" t="s">
        <v>201</v>
      </c>
      <c r="F326" s="91" t="s">
        <v>201</v>
      </c>
      <c r="G326" s="91" t="s">
        <v>202</v>
      </c>
      <c r="H326" s="91" t="s">
        <v>203</v>
      </c>
    </row>
    <row r="327" spans="1:8" ht="16" thickBot="1" x14ac:dyDescent="0.4">
      <c r="A327" s="11"/>
      <c r="B327" s="92" t="s">
        <v>204</v>
      </c>
      <c r="C327" s="92"/>
      <c r="D327" s="93"/>
      <c r="E327" s="94"/>
      <c r="F327" s="93"/>
      <c r="G327" s="93"/>
      <c r="H327" s="93"/>
    </row>
    <row r="328" spans="1:8" ht="16" thickTop="1" x14ac:dyDescent="0.35">
      <c r="A328" s="11">
        <f>1+A325</f>
        <v>5</v>
      </c>
      <c r="B328" s="76" t="s">
        <v>205</v>
      </c>
      <c r="C328" s="92"/>
      <c r="D328" s="95">
        <v>0</v>
      </c>
      <c r="E328" s="96"/>
      <c r="F328" s="97"/>
      <c r="G328" s="97"/>
      <c r="H328" s="98">
        <f>D328</f>
        <v>0</v>
      </c>
    </row>
    <row r="329" spans="1:8" ht="15.5" x14ac:dyDescent="0.35">
      <c r="A329" s="11">
        <f>+A328+1</f>
        <v>6</v>
      </c>
      <c r="B329" s="11" t="s">
        <v>206</v>
      </c>
      <c r="C329" s="11"/>
      <c r="D329" s="99"/>
      <c r="E329" s="100">
        <v>0</v>
      </c>
      <c r="F329" s="101"/>
      <c r="G329" s="102"/>
      <c r="H329" s="103">
        <f>E329</f>
        <v>0</v>
      </c>
    </row>
    <row r="330" spans="1:8" ht="15.5" x14ac:dyDescent="0.35">
      <c r="A330" s="11">
        <f>+A329+1</f>
        <v>7</v>
      </c>
      <c r="B330" s="11" t="s">
        <v>32</v>
      </c>
      <c r="C330" s="11"/>
      <c r="D330" s="104"/>
      <c r="E330" s="105"/>
      <c r="F330" s="106">
        <v>0</v>
      </c>
      <c r="G330" s="107"/>
      <c r="H330" s="103">
        <f>F330</f>
        <v>0</v>
      </c>
    </row>
    <row r="331" spans="1:8" ht="15.5" x14ac:dyDescent="0.35">
      <c r="A331" s="11">
        <f>+A330+1</f>
        <v>8</v>
      </c>
      <c r="B331" s="11" t="s">
        <v>207</v>
      </c>
      <c r="C331" s="11"/>
      <c r="D331" s="104"/>
      <c r="E331" s="108"/>
      <c r="F331" s="106">
        <v>0</v>
      </c>
      <c r="G331" s="101"/>
      <c r="H331" s="109">
        <f>F331</f>
        <v>0</v>
      </c>
    </row>
    <row r="332" spans="1:8" ht="15.5" x14ac:dyDescent="0.35">
      <c r="A332" s="11">
        <f>+A331+1</f>
        <v>9</v>
      </c>
      <c r="B332" s="11" t="s">
        <v>208</v>
      </c>
      <c r="C332" s="11"/>
      <c r="D332" s="104"/>
      <c r="E332" s="110"/>
      <c r="F332" s="111"/>
      <c r="G332" s="112">
        <v>0</v>
      </c>
      <c r="H332" s="113">
        <f>G332</f>
        <v>0</v>
      </c>
    </row>
    <row r="333" spans="1:8" ht="16" thickBot="1" x14ac:dyDescent="0.4">
      <c r="A333" s="11">
        <f>+A332+1</f>
        <v>10</v>
      </c>
      <c r="B333" s="114" t="s">
        <v>209</v>
      </c>
      <c r="C333" s="114"/>
      <c r="D333" s="115">
        <f>D328</f>
        <v>0</v>
      </c>
      <c r="E333" s="116">
        <f>E329</f>
        <v>0</v>
      </c>
      <c r="F333" s="116">
        <f>F330+F331</f>
        <v>0</v>
      </c>
      <c r="G333" s="116">
        <f>G332</f>
        <v>0</v>
      </c>
      <c r="H333" s="117">
        <f>SUM(H328:H332)</f>
        <v>0</v>
      </c>
    </row>
    <row r="334" spans="1:8" ht="16" thickTop="1" x14ac:dyDescent="0.35">
      <c r="A334" s="11"/>
      <c r="B334" s="11"/>
      <c r="C334" s="11"/>
      <c r="D334" s="118"/>
      <c r="E334" s="119"/>
      <c r="F334" s="118"/>
      <c r="G334" s="118"/>
      <c r="H334" s="118"/>
    </row>
    <row r="335" spans="1:8" ht="16" thickBot="1" x14ac:dyDescent="0.4">
      <c r="A335" s="11"/>
      <c r="B335" s="92" t="s">
        <v>210</v>
      </c>
      <c r="C335" s="92"/>
      <c r="D335" s="118"/>
      <c r="E335" s="119"/>
      <c r="F335" s="118"/>
      <c r="G335" s="118"/>
      <c r="H335" s="118"/>
    </row>
    <row r="336" spans="1:8" ht="16" thickTop="1" x14ac:dyDescent="0.35">
      <c r="A336" s="11">
        <f>+A333+1</f>
        <v>11</v>
      </c>
      <c r="B336" s="11" t="s">
        <v>211</v>
      </c>
      <c r="C336" s="11"/>
      <c r="D336" s="120">
        <v>0</v>
      </c>
      <c r="E336" s="121">
        <v>0</v>
      </c>
      <c r="F336" s="121">
        <v>0</v>
      </c>
      <c r="G336" s="121">
        <v>0</v>
      </c>
      <c r="H336" s="98">
        <f>SUM(D336:G336)</f>
        <v>0</v>
      </c>
    </row>
    <row r="337" spans="1:8" ht="16" thickBot="1" x14ac:dyDescent="0.4">
      <c r="A337" s="11">
        <f>+A336+1</f>
        <v>12</v>
      </c>
      <c r="B337" s="114" t="s">
        <v>212</v>
      </c>
      <c r="C337" s="114"/>
      <c r="D337" s="115">
        <f>D333-D336</f>
        <v>0</v>
      </c>
      <c r="E337" s="116">
        <f>E333-E336</f>
        <v>0</v>
      </c>
      <c r="F337" s="116">
        <f>F333-F336</f>
        <v>0</v>
      </c>
      <c r="G337" s="116">
        <f>G333-G336</f>
        <v>0</v>
      </c>
      <c r="H337" s="117">
        <f>SUM(D337:G337)</f>
        <v>0</v>
      </c>
    </row>
    <row r="338" spans="1:8" ht="16" thickTop="1" x14ac:dyDescent="0.35">
      <c r="A338" s="11"/>
      <c r="B338" s="11"/>
      <c r="C338" s="11"/>
      <c r="D338" s="11"/>
      <c r="E338" s="122"/>
      <c r="F338" s="11"/>
      <c r="G338" s="11"/>
      <c r="H338" s="11"/>
    </row>
    <row r="339" spans="1:8" ht="16" thickBot="1" x14ac:dyDescent="0.4">
      <c r="A339" s="11"/>
      <c r="B339" s="123" t="s">
        <v>213</v>
      </c>
      <c r="C339" s="91"/>
      <c r="D339" s="11"/>
      <c r="E339" s="122"/>
      <c r="F339" s="11"/>
      <c r="G339" s="11"/>
      <c r="H339" s="11"/>
    </row>
    <row r="340" spans="1:8" ht="16" thickTop="1" x14ac:dyDescent="0.35">
      <c r="A340" s="11">
        <f>+A337+1</f>
        <v>13</v>
      </c>
      <c r="B340" s="11" t="s">
        <v>214</v>
      </c>
      <c r="C340" s="11"/>
      <c r="D340" s="124"/>
      <c r="E340" s="125"/>
      <c r="F340" s="126"/>
      <c r="G340" s="126"/>
      <c r="H340" s="127">
        <v>2530856980</v>
      </c>
    </row>
    <row r="341" spans="1:8" ht="15.5" x14ac:dyDescent="0.35">
      <c r="A341" s="11">
        <f>+A340+1</f>
        <v>14</v>
      </c>
      <c r="B341" s="11" t="s">
        <v>215</v>
      </c>
      <c r="C341" s="11"/>
      <c r="D341" s="128"/>
      <c r="E341" s="129"/>
      <c r="F341" s="130"/>
      <c r="G341" s="130"/>
      <c r="H341" s="131">
        <v>0</v>
      </c>
    </row>
    <row r="342" spans="1:8" ht="15.5" x14ac:dyDescent="0.35">
      <c r="A342" s="11">
        <f>+A341+1</f>
        <v>15</v>
      </c>
      <c r="B342" s="11" t="s">
        <v>216</v>
      </c>
      <c r="C342" s="11"/>
      <c r="D342" s="128"/>
      <c r="E342" s="129"/>
      <c r="F342" s="130"/>
      <c r="G342" s="130"/>
      <c r="H342" s="131">
        <v>0</v>
      </c>
    </row>
    <row r="343" spans="1:8" ht="15.5" x14ac:dyDescent="0.35">
      <c r="A343" s="11">
        <f>+A342+1</f>
        <v>16</v>
      </c>
      <c r="B343" s="11" t="s">
        <v>217</v>
      </c>
      <c r="C343" s="11"/>
      <c r="D343" s="128"/>
      <c r="E343" s="129"/>
      <c r="F343" s="130"/>
      <c r="G343" s="130"/>
      <c r="H343" s="131">
        <v>12239740</v>
      </c>
    </row>
    <row r="344" spans="1:8" ht="16" thickBot="1" x14ac:dyDescent="0.4">
      <c r="A344" s="11">
        <f>+A343+1</f>
        <v>17</v>
      </c>
      <c r="B344" s="114" t="s">
        <v>218</v>
      </c>
      <c r="C344" s="114"/>
      <c r="D344" s="132"/>
      <c r="E344" s="133"/>
      <c r="F344" s="134"/>
      <c r="G344" s="134"/>
      <c r="H344" s="135">
        <f>H340+H341+H342-H343</f>
        <v>2518617240</v>
      </c>
    </row>
    <row r="345" spans="1:8" ht="16" thickTop="1" x14ac:dyDescent="0.35">
      <c r="A345" s="11"/>
      <c r="B345" s="11" t="s">
        <v>195</v>
      </c>
      <c r="C345" s="11"/>
      <c r="D345" s="136"/>
      <c r="E345" s="137"/>
      <c r="F345" s="136"/>
      <c r="G345" s="136"/>
      <c r="H345" s="136"/>
    </row>
    <row r="346" spans="1:8" ht="16" thickBot="1" x14ac:dyDescent="0.4">
      <c r="A346" s="11"/>
      <c r="B346" s="92" t="s">
        <v>219</v>
      </c>
      <c r="C346" s="92"/>
      <c r="D346" s="136"/>
      <c r="E346" s="137"/>
      <c r="F346" s="136"/>
      <c r="G346" s="136"/>
      <c r="H346" s="136"/>
    </row>
    <row r="347" spans="1:8" ht="16" thickTop="1" x14ac:dyDescent="0.35">
      <c r="A347" s="11">
        <f>+A344+1</f>
        <v>18</v>
      </c>
      <c r="B347" s="11" t="s">
        <v>220</v>
      </c>
      <c r="C347" s="11"/>
      <c r="D347" s="138">
        <v>0</v>
      </c>
      <c r="E347" s="139">
        <v>0</v>
      </c>
      <c r="F347" s="139">
        <v>0</v>
      </c>
      <c r="G347" s="139">
        <v>0</v>
      </c>
      <c r="H347" s="140">
        <f>SUM(D347:G347)</f>
        <v>0</v>
      </c>
    </row>
    <row r="348" spans="1:8" ht="15.5" x14ac:dyDescent="0.35">
      <c r="A348" s="11">
        <f t="shared" ref="A348:A353" si="16">+A347+1</f>
        <v>19</v>
      </c>
      <c r="B348" s="11" t="s">
        <v>221</v>
      </c>
      <c r="C348" s="11"/>
      <c r="D348" s="141">
        <f>H344*D347</f>
        <v>0</v>
      </c>
      <c r="E348" s="106">
        <f>H344*E347</f>
        <v>0</v>
      </c>
      <c r="F348" s="106">
        <f>H344*F347</f>
        <v>0</v>
      </c>
      <c r="G348" s="106">
        <f>H344*G347</f>
        <v>0</v>
      </c>
      <c r="H348" s="103">
        <f>SUM(D348:G348)</f>
        <v>0</v>
      </c>
    </row>
    <row r="349" spans="1:8" ht="15.5" x14ac:dyDescent="0.35">
      <c r="A349" s="11">
        <f t="shared" si="16"/>
        <v>20</v>
      </c>
      <c r="B349" s="11" t="s">
        <v>222</v>
      </c>
      <c r="C349" s="11"/>
      <c r="D349" s="141">
        <f>IF(D337&gt;0,D337-D348,0)</f>
        <v>0</v>
      </c>
      <c r="E349" s="106">
        <f>IF(E337&gt;0,E337-E348,0)</f>
        <v>0</v>
      </c>
      <c r="F349" s="106">
        <f>IF(F337&gt;0,F337-F348,0)</f>
        <v>0</v>
      </c>
      <c r="G349" s="106">
        <f>IF(G337&gt;0,G337-G348,0)</f>
        <v>0</v>
      </c>
      <c r="H349" s="103">
        <f>SUM(D349:G349)</f>
        <v>0</v>
      </c>
    </row>
    <row r="350" spans="1:8" ht="15.5" x14ac:dyDescent="0.35">
      <c r="A350" s="11">
        <f t="shared" si="16"/>
        <v>21</v>
      </c>
      <c r="B350" s="11" t="s">
        <v>223</v>
      </c>
      <c r="C350" s="11"/>
      <c r="D350" s="142"/>
      <c r="E350" s="143"/>
      <c r="F350" s="143"/>
      <c r="G350" s="143"/>
      <c r="H350" s="144"/>
    </row>
    <row r="351" spans="1:8" ht="15.5" x14ac:dyDescent="0.35">
      <c r="A351" s="11">
        <f t="shared" si="16"/>
        <v>22</v>
      </c>
      <c r="B351" s="11" t="s">
        <v>224</v>
      </c>
      <c r="C351" s="11"/>
      <c r="D351" s="145"/>
      <c r="E351" s="146"/>
      <c r="F351" s="146"/>
      <c r="G351" s="146"/>
      <c r="H351" s="147"/>
    </row>
    <row r="352" spans="1:8" ht="15.5" x14ac:dyDescent="0.35">
      <c r="A352" s="11">
        <f t="shared" si="16"/>
        <v>23</v>
      </c>
      <c r="B352" s="11" t="s">
        <v>225</v>
      </c>
      <c r="C352" s="11"/>
      <c r="D352" s="145"/>
      <c r="E352" s="146"/>
      <c r="F352" s="146"/>
      <c r="G352" s="146"/>
      <c r="H352" s="147"/>
    </row>
    <row r="353" spans="1:8" ht="15.5" x14ac:dyDescent="0.35">
      <c r="A353" s="11">
        <f t="shared" si="16"/>
        <v>24</v>
      </c>
      <c r="B353" s="11" t="s">
        <v>226</v>
      </c>
      <c r="C353" s="11"/>
      <c r="D353" s="148"/>
      <c r="E353" s="149"/>
      <c r="F353" s="149"/>
      <c r="G353" s="149"/>
      <c r="H353" s="144"/>
    </row>
    <row r="354" spans="1:8" ht="15.5" x14ac:dyDescent="0.35">
      <c r="A354" s="122" t="s">
        <v>7</v>
      </c>
      <c r="B354" s="2" t="s">
        <v>19</v>
      </c>
      <c r="C354" s="34"/>
      <c r="D354" s="141">
        <v>0</v>
      </c>
      <c r="E354" s="106">
        <v>0</v>
      </c>
      <c r="F354" s="106">
        <v>0</v>
      </c>
      <c r="G354" s="106">
        <v>0</v>
      </c>
      <c r="H354" s="103">
        <f t="shared" ref="H354:H360" si="17">SUM(D354:G354)</f>
        <v>0</v>
      </c>
    </row>
    <row r="355" spans="1:8" ht="15.5" x14ac:dyDescent="0.35">
      <c r="A355" s="122" t="s">
        <v>8</v>
      </c>
      <c r="B355" s="2" t="s">
        <v>20</v>
      </c>
      <c r="C355" s="11"/>
      <c r="D355" s="141">
        <v>0</v>
      </c>
      <c r="E355" s="106">
        <v>0</v>
      </c>
      <c r="F355" s="106">
        <v>0</v>
      </c>
      <c r="G355" s="106">
        <v>0</v>
      </c>
      <c r="H355" s="103">
        <f t="shared" si="17"/>
        <v>0</v>
      </c>
    </row>
    <row r="356" spans="1:8" ht="15.5" x14ac:dyDescent="0.35">
      <c r="A356" s="122" t="s">
        <v>9</v>
      </c>
      <c r="B356" s="11" t="s">
        <v>21</v>
      </c>
      <c r="C356" s="11"/>
      <c r="D356" s="141">
        <f>D348+D354+D355</f>
        <v>0</v>
      </c>
      <c r="E356" s="106">
        <f>E348+E354+E355</f>
        <v>0</v>
      </c>
      <c r="F356" s="106">
        <f>F348+F354+F355</f>
        <v>0</v>
      </c>
      <c r="G356" s="106">
        <f>G348+G354+G355</f>
        <v>0</v>
      </c>
      <c r="H356" s="103">
        <f t="shared" si="17"/>
        <v>0</v>
      </c>
    </row>
    <row r="357" spans="1:8" ht="15.5" x14ac:dyDescent="0.35">
      <c r="A357" s="11">
        <v>25</v>
      </c>
      <c r="B357" s="11" t="s">
        <v>22</v>
      </c>
      <c r="C357" s="11"/>
      <c r="D357" s="141">
        <v>0</v>
      </c>
      <c r="E357" s="106">
        <v>0</v>
      </c>
      <c r="F357" s="106">
        <v>0</v>
      </c>
      <c r="G357" s="106">
        <v>0</v>
      </c>
      <c r="H357" s="103">
        <f t="shared" si="17"/>
        <v>0</v>
      </c>
    </row>
    <row r="358" spans="1:8" ht="15.5" x14ac:dyDescent="0.35">
      <c r="A358" s="11">
        <f>+A357+1</f>
        <v>26</v>
      </c>
      <c r="B358" s="11" t="s">
        <v>23</v>
      </c>
      <c r="C358" s="11"/>
      <c r="D358" s="141">
        <f>D357-D356</f>
        <v>0</v>
      </c>
      <c r="E358" s="106">
        <f>E357-E356</f>
        <v>0</v>
      </c>
      <c r="F358" s="106">
        <f>F357-F356</f>
        <v>0</v>
      </c>
      <c r="G358" s="106">
        <f>G357-G356</f>
        <v>0</v>
      </c>
      <c r="H358" s="103">
        <f t="shared" si="17"/>
        <v>0</v>
      </c>
    </row>
    <row r="359" spans="1:8" ht="15.5" x14ac:dyDescent="0.35">
      <c r="A359" s="11">
        <f>+A358+1</f>
        <v>27</v>
      </c>
      <c r="B359" s="11" t="s">
        <v>227</v>
      </c>
      <c r="C359" s="11"/>
      <c r="D359" s="141">
        <v>0</v>
      </c>
      <c r="E359" s="106">
        <v>0</v>
      </c>
      <c r="F359" s="106">
        <v>0</v>
      </c>
      <c r="G359" s="150"/>
      <c r="H359" s="103">
        <f t="shared" si="17"/>
        <v>0</v>
      </c>
    </row>
    <row r="360" spans="1:8" ht="16" thickBot="1" x14ac:dyDescent="0.4">
      <c r="A360" s="11">
        <f>+A359+1</f>
        <v>28</v>
      </c>
      <c r="B360" s="114" t="s">
        <v>228</v>
      </c>
      <c r="C360" s="114"/>
      <c r="D360" s="115">
        <v>0</v>
      </c>
      <c r="E360" s="116">
        <v>0</v>
      </c>
      <c r="F360" s="116">
        <v>0</v>
      </c>
      <c r="G360" s="116">
        <v>0</v>
      </c>
      <c r="H360" s="117">
        <f t="shared" si="17"/>
        <v>0</v>
      </c>
    </row>
    <row r="361" spans="1:8" ht="16" thickTop="1" x14ac:dyDescent="0.35">
      <c r="A361" s="11"/>
      <c r="B361" s="11"/>
      <c r="C361" s="11"/>
      <c r="D361" s="122"/>
      <c r="E361" s="122"/>
      <c r="F361" s="122"/>
      <c r="G361" s="122"/>
      <c r="H361" s="122"/>
    </row>
    <row r="362" spans="1:8" ht="16" thickBot="1" x14ac:dyDescent="0.4">
      <c r="A362" s="11"/>
      <c r="B362" s="92" t="s">
        <v>229</v>
      </c>
      <c r="C362" s="92"/>
      <c r="D362" s="122"/>
      <c r="E362" s="122"/>
      <c r="F362" s="122"/>
      <c r="G362" s="122"/>
      <c r="H362" s="122"/>
    </row>
    <row r="363" spans="1:8" ht="16" thickTop="1" x14ac:dyDescent="0.35">
      <c r="A363" s="11">
        <f>+A360+1</f>
        <v>29</v>
      </c>
      <c r="B363" s="11" t="s">
        <v>230</v>
      </c>
      <c r="C363" s="11"/>
      <c r="D363" s="151"/>
      <c r="E363" s="152"/>
      <c r="F363" s="152"/>
      <c r="G363" s="121">
        <v>0</v>
      </c>
      <c r="H363" s="98">
        <f>G363</f>
        <v>0</v>
      </c>
    </row>
    <row r="364" spans="1:8" ht="15.5" x14ac:dyDescent="0.35">
      <c r="A364" s="11">
        <f t="shared" ref="A364:A372" si="18">+A363+1</f>
        <v>30</v>
      </c>
      <c r="B364" s="11" t="s">
        <v>231</v>
      </c>
      <c r="C364" s="11"/>
      <c r="D364" s="153"/>
      <c r="E364" s="154"/>
      <c r="F364" s="154"/>
      <c r="G364" s="106">
        <v>0</v>
      </c>
      <c r="H364" s="103">
        <f>G364</f>
        <v>0</v>
      </c>
    </row>
    <row r="365" spans="1:8" ht="15.5" x14ac:dyDescent="0.35">
      <c r="A365" s="11">
        <f t="shared" si="18"/>
        <v>31</v>
      </c>
      <c r="B365" s="11" t="s">
        <v>232</v>
      </c>
      <c r="C365" s="11"/>
      <c r="D365" s="153"/>
      <c r="E365" s="154"/>
      <c r="F365" s="154"/>
      <c r="G365" s="106">
        <v>0</v>
      </c>
      <c r="H365" s="103">
        <f>G365</f>
        <v>0</v>
      </c>
    </row>
    <row r="366" spans="1:8" ht="15.5" x14ac:dyDescent="0.35">
      <c r="A366" s="11">
        <f t="shared" si="18"/>
        <v>32</v>
      </c>
      <c r="B366" s="11" t="s">
        <v>233</v>
      </c>
      <c r="C366" s="11"/>
      <c r="D366" s="153"/>
      <c r="E366" s="154"/>
      <c r="F366" s="154"/>
      <c r="G366" s="106">
        <v>0</v>
      </c>
      <c r="H366" s="103">
        <f>G366</f>
        <v>0</v>
      </c>
    </row>
    <row r="367" spans="1:8" ht="15.5" x14ac:dyDescent="0.35">
      <c r="A367" s="11">
        <f t="shared" si="18"/>
        <v>33</v>
      </c>
      <c r="B367" s="11"/>
      <c r="C367" s="11"/>
      <c r="D367" s="153"/>
      <c r="E367" s="154"/>
      <c r="F367" s="154"/>
      <c r="G367" s="155"/>
      <c r="H367" s="156"/>
    </row>
    <row r="368" spans="1:8" ht="15.5" x14ac:dyDescent="0.35">
      <c r="A368" s="11">
        <f t="shared" si="18"/>
        <v>34</v>
      </c>
      <c r="B368" s="11" t="s">
        <v>234</v>
      </c>
      <c r="C368" s="11"/>
      <c r="D368" s="153"/>
      <c r="E368" s="154"/>
      <c r="F368" s="154"/>
      <c r="G368" s="106">
        <v>0</v>
      </c>
      <c r="H368" s="103">
        <f>G368</f>
        <v>0</v>
      </c>
    </row>
    <row r="369" spans="1:8" ht="15.5" x14ac:dyDescent="0.35">
      <c r="A369" s="11">
        <f t="shared" si="18"/>
        <v>35</v>
      </c>
      <c r="B369" s="11" t="s">
        <v>235</v>
      </c>
      <c r="C369" s="11"/>
      <c r="D369" s="153"/>
      <c r="E369" s="154"/>
      <c r="F369" s="154"/>
      <c r="G369" s="106">
        <v>0</v>
      </c>
      <c r="H369" s="103">
        <f>G369</f>
        <v>0</v>
      </c>
    </row>
    <row r="370" spans="1:8" ht="15.5" x14ac:dyDescent="0.35">
      <c r="A370" s="11">
        <f t="shared" si="18"/>
        <v>36</v>
      </c>
      <c r="B370" s="11" t="s">
        <v>236</v>
      </c>
      <c r="C370" s="11"/>
      <c r="D370" s="153"/>
      <c r="E370" s="154"/>
      <c r="F370" s="154"/>
      <c r="G370" s="106">
        <v>0</v>
      </c>
      <c r="H370" s="103">
        <f>G370</f>
        <v>0</v>
      </c>
    </row>
    <row r="371" spans="1:8" ht="62" x14ac:dyDescent="0.35">
      <c r="A371" s="157">
        <f t="shared" si="18"/>
        <v>37</v>
      </c>
      <c r="B371" s="158" t="s">
        <v>237</v>
      </c>
      <c r="C371" s="159"/>
      <c r="D371" s="160"/>
      <c r="E371" s="161"/>
      <c r="F371" s="161"/>
      <c r="G371" s="162">
        <v>0</v>
      </c>
      <c r="H371" s="163">
        <f>G371</f>
        <v>0</v>
      </c>
    </row>
    <row r="372" spans="1:8" ht="16" thickBot="1" x14ac:dyDescent="0.4">
      <c r="A372" s="11">
        <f t="shared" si="18"/>
        <v>38</v>
      </c>
      <c r="B372" s="114" t="s">
        <v>238</v>
      </c>
      <c r="C372" s="114"/>
      <c r="D372" s="164"/>
      <c r="E372" s="165"/>
      <c r="F372" s="165"/>
      <c r="G372" s="166">
        <f>SUM(G363:G366)+SUM(G368:G371)</f>
        <v>0</v>
      </c>
      <c r="H372" s="167">
        <f>G372</f>
        <v>0</v>
      </c>
    </row>
    <row r="373" spans="1:8" ht="16.5" thickTop="1" thickBot="1" x14ac:dyDescent="0.4">
      <c r="A373" s="11"/>
      <c r="B373" s="11"/>
      <c r="C373" s="11"/>
      <c r="D373" s="168"/>
      <c r="E373" s="168"/>
      <c r="F373" s="168"/>
      <c r="G373" s="168"/>
      <c r="H373" s="168"/>
    </row>
    <row r="374" spans="1:8" ht="16" thickTop="1" x14ac:dyDescent="0.35">
      <c r="A374" s="11">
        <f>+A372+1</f>
        <v>39</v>
      </c>
      <c r="B374" s="114" t="s">
        <v>239</v>
      </c>
      <c r="C374" s="114"/>
      <c r="D374" s="169">
        <f>D360</f>
        <v>0</v>
      </c>
      <c r="E374" s="170">
        <f>E360</f>
        <v>0</v>
      </c>
      <c r="F374" s="170">
        <f>F360</f>
        <v>0</v>
      </c>
      <c r="G374" s="170">
        <f>G360+G372</f>
        <v>0</v>
      </c>
      <c r="H374" s="171">
        <f>SUM(D374:G374)</f>
        <v>0</v>
      </c>
    </row>
    <row r="375" spans="1:8" ht="16" thickBot="1" x14ac:dyDescent="0.4">
      <c r="A375" s="11">
        <f>+A374+1</f>
        <v>40</v>
      </c>
      <c r="B375" s="172" t="s">
        <v>240</v>
      </c>
      <c r="C375" s="172"/>
      <c r="D375" s="164"/>
      <c r="E375" s="173"/>
      <c r="F375" s="173"/>
      <c r="G375" s="173"/>
      <c r="H375" s="174">
        <v>0</v>
      </c>
    </row>
    <row r="376" spans="1:8" ht="16" thickTop="1" x14ac:dyDescent="0.35">
      <c r="A376" s="11"/>
      <c r="B376" s="11"/>
      <c r="C376" s="11"/>
      <c r="D376" s="11"/>
      <c r="E376" s="70"/>
      <c r="F376" s="11"/>
      <c r="G376" s="11"/>
      <c r="H376" s="11"/>
    </row>
    <row r="377" spans="1:8" ht="15.5" x14ac:dyDescent="0.35">
      <c r="A377" s="11" t="s">
        <v>241</v>
      </c>
      <c r="B377" s="11"/>
      <c r="C377" s="11"/>
      <c r="D377" s="11"/>
      <c r="E377" s="70"/>
      <c r="F377" s="11"/>
      <c r="G377" s="11"/>
      <c r="H377" s="11"/>
    </row>
    <row r="378" spans="1:8" ht="15.5" x14ac:dyDescent="0.35">
      <c r="A378" s="11" t="s">
        <v>242</v>
      </c>
      <c r="B378" s="11"/>
      <c r="C378" s="11"/>
      <c r="D378" s="11"/>
      <c r="E378" s="70"/>
      <c r="F378" s="11"/>
      <c r="G378" s="11"/>
      <c r="H378" s="11"/>
    </row>
    <row r="379" spans="1:8" ht="15.5" x14ac:dyDescent="0.35">
      <c r="A379" s="11" t="s">
        <v>243</v>
      </c>
      <c r="B379" s="11"/>
      <c r="C379" s="11"/>
      <c r="D379" s="11"/>
      <c r="E379" s="70"/>
      <c r="F379" s="11"/>
      <c r="G379" s="11"/>
      <c r="H379" s="11"/>
    </row>
    <row r="380" spans="1:8" ht="15.5" x14ac:dyDescent="0.35">
      <c r="A380" s="11" t="s">
        <v>244</v>
      </c>
      <c r="B380" s="11"/>
      <c r="C380" s="11"/>
      <c r="D380" s="11"/>
      <c r="E380" s="70"/>
      <c r="F380" s="11"/>
      <c r="G380" s="11"/>
      <c r="H380" s="11"/>
    </row>
    <row r="391" spans="1:8" ht="20" x14ac:dyDescent="0.4">
      <c r="A391" s="68" t="s">
        <v>0</v>
      </c>
      <c r="B391" s="11"/>
      <c r="C391" s="68"/>
      <c r="E391" s="69"/>
      <c r="F391" s="11"/>
      <c r="G391" s="11"/>
      <c r="H391" s="11"/>
    </row>
    <row r="392" spans="1:8" ht="20.25" customHeight="1" x14ac:dyDescent="0.4">
      <c r="A392" s="4" t="s">
        <v>1</v>
      </c>
      <c r="B392" s="4"/>
      <c r="C392" s="4"/>
      <c r="D392" s="11"/>
      <c r="E392" s="70"/>
      <c r="F392" s="11"/>
      <c r="G392" s="11"/>
      <c r="H392" s="11"/>
    </row>
    <row r="393" spans="1:8" ht="15.5" x14ac:dyDescent="0.35">
      <c r="A393" s="71" t="s">
        <v>190</v>
      </c>
      <c r="B393" s="72"/>
      <c r="C393" s="73"/>
      <c r="D393" s="11"/>
      <c r="E393" s="70"/>
      <c r="F393" s="11"/>
      <c r="G393" s="11"/>
      <c r="H393" s="11"/>
    </row>
    <row r="394" spans="1:8" ht="20.5" thickBot="1" x14ac:dyDescent="0.45">
      <c r="A394" s="74" t="s">
        <v>191</v>
      </c>
      <c r="B394" s="75"/>
      <c r="C394" s="75"/>
      <c r="D394" s="11"/>
      <c r="E394" s="70"/>
      <c r="F394" s="11"/>
      <c r="G394" s="11"/>
      <c r="H394" s="11"/>
    </row>
    <row r="395" spans="1:8" ht="16" thickBot="1" x14ac:dyDescent="0.4">
      <c r="A395" s="11"/>
      <c r="B395" s="11"/>
      <c r="C395" s="11"/>
      <c r="D395" s="11"/>
      <c r="E395" s="70"/>
      <c r="F395" s="11"/>
      <c r="G395" s="11"/>
      <c r="H395" s="11"/>
    </row>
    <row r="396" spans="1:8" ht="16" thickTop="1" x14ac:dyDescent="0.35">
      <c r="A396" s="11">
        <v>1</v>
      </c>
      <c r="B396" s="76" t="s">
        <v>192</v>
      </c>
      <c r="C396" s="77"/>
      <c r="D396" s="78"/>
      <c r="E396" s="79"/>
      <c r="F396" s="11"/>
      <c r="G396" s="11"/>
      <c r="H396" s="11"/>
    </row>
    <row r="397" spans="1:8" ht="15.5" x14ac:dyDescent="0.35">
      <c r="A397" s="11">
        <v>2</v>
      </c>
      <c r="B397" s="76" t="s">
        <v>193</v>
      </c>
      <c r="C397" s="80" t="s">
        <v>75</v>
      </c>
      <c r="D397" s="81"/>
      <c r="E397" s="82"/>
      <c r="F397" s="11"/>
      <c r="G397" s="11"/>
      <c r="H397" s="11"/>
    </row>
    <row r="398" spans="1:8" ht="16" thickBot="1" x14ac:dyDescent="0.4">
      <c r="A398" s="11">
        <v>3</v>
      </c>
      <c r="B398" s="76" t="s">
        <v>194</v>
      </c>
      <c r="C398" s="83">
        <v>0</v>
      </c>
      <c r="D398" s="84"/>
      <c r="E398" s="85"/>
      <c r="F398" s="11"/>
      <c r="G398" s="11"/>
      <c r="H398" s="11"/>
    </row>
    <row r="399" spans="1:8" ht="16" thickTop="1" x14ac:dyDescent="0.35">
      <c r="A399" s="11"/>
      <c r="B399" s="76" t="s">
        <v>195</v>
      </c>
      <c r="C399" s="76"/>
      <c r="D399" s="86"/>
      <c r="E399" s="70"/>
      <c r="F399" s="11"/>
      <c r="G399" s="11"/>
      <c r="H399" s="11"/>
    </row>
    <row r="400" spans="1:8" ht="15.5" x14ac:dyDescent="0.35">
      <c r="A400" s="11"/>
      <c r="B400" s="11"/>
      <c r="C400" s="11"/>
      <c r="D400" s="11"/>
      <c r="E400" s="70"/>
      <c r="F400" s="11"/>
      <c r="G400" s="11"/>
      <c r="H400" s="11"/>
    </row>
    <row r="401" spans="1:8" ht="15.5" x14ac:dyDescent="0.35">
      <c r="A401" s="11"/>
      <c r="B401" s="76"/>
      <c r="C401" s="76"/>
      <c r="D401" s="11"/>
      <c r="E401" s="70"/>
      <c r="F401" s="86"/>
      <c r="G401" s="11"/>
      <c r="H401" s="11"/>
    </row>
    <row r="402" spans="1:8" ht="16" thickBot="1" x14ac:dyDescent="0.4">
      <c r="A402" s="11"/>
      <c r="B402" s="11"/>
      <c r="C402" s="11"/>
      <c r="D402" s="86" t="s">
        <v>196</v>
      </c>
      <c r="E402" s="70" t="s">
        <v>197</v>
      </c>
      <c r="F402" s="86" t="s">
        <v>198</v>
      </c>
      <c r="G402" s="86" t="s">
        <v>199</v>
      </c>
      <c r="H402" s="11"/>
    </row>
    <row r="403" spans="1:8" ht="16.5" thickTop="1" thickBot="1" x14ac:dyDescent="0.4">
      <c r="A403" s="11">
        <v>4</v>
      </c>
      <c r="B403" s="76" t="s">
        <v>200</v>
      </c>
      <c r="C403" s="76"/>
      <c r="D403" s="87"/>
      <c r="E403" s="88"/>
      <c r="F403" s="89"/>
      <c r="G403" s="88"/>
      <c r="H403" s="90"/>
    </row>
    <row r="404" spans="1:8" ht="16" thickTop="1" x14ac:dyDescent="0.35">
      <c r="A404" s="11"/>
      <c r="B404" s="11"/>
      <c r="C404" s="11"/>
      <c r="D404" s="91" t="s">
        <v>201</v>
      </c>
      <c r="E404" s="92" t="s">
        <v>201</v>
      </c>
      <c r="F404" s="91" t="s">
        <v>201</v>
      </c>
      <c r="G404" s="91" t="s">
        <v>202</v>
      </c>
      <c r="H404" s="91" t="s">
        <v>203</v>
      </c>
    </row>
    <row r="405" spans="1:8" ht="16" thickBot="1" x14ac:dyDescent="0.4">
      <c r="A405" s="11"/>
      <c r="B405" s="92" t="s">
        <v>204</v>
      </c>
      <c r="C405" s="92"/>
      <c r="D405" s="93"/>
      <c r="E405" s="94"/>
      <c r="F405" s="93"/>
      <c r="G405" s="93"/>
      <c r="H405" s="93"/>
    </row>
    <row r="406" spans="1:8" ht="16" thickTop="1" x14ac:dyDescent="0.35">
      <c r="A406" s="11">
        <f>1+A403</f>
        <v>5</v>
      </c>
      <c r="B406" s="76" t="s">
        <v>205</v>
      </c>
      <c r="C406" s="92"/>
      <c r="D406" s="95">
        <v>0</v>
      </c>
      <c r="E406" s="96"/>
      <c r="F406" s="97"/>
      <c r="G406" s="97"/>
      <c r="H406" s="98">
        <f>D406</f>
        <v>0</v>
      </c>
    </row>
    <row r="407" spans="1:8" ht="15.5" x14ac:dyDescent="0.35">
      <c r="A407" s="11">
        <f>+A406+1</f>
        <v>6</v>
      </c>
      <c r="B407" s="11" t="s">
        <v>206</v>
      </c>
      <c r="C407" s="11"/>
      <c r="D407" s="99"/>
      <c r="E407" s="100">
        <v>0</v>
      </c>
      <c r="F407" s="101"/>
      <c r="G407" s="102"/>
      <c r="H407" s="103">
        <f>E407</f>
        <v>0</v>
      </c>
    </row>
    <row r="408" spans="1:8" ht="15.5" x14ac:dyDescent="0.35">
      <c r="A408" s="11">
        <f>+A407+1</f>
        <v>7</v>
      </c>
      <c r="B408" s="11" t="s">
        <v>32</v>
      </c>
      <c r="C408" s="11"/>
      <c r="D408" s="104"/>
      <c r="E408" s="105"/>
      <c r="F408" s="106">
        <v>0</v>
      </c>
      <c r="G408" s="107"/>
      <c r="H408" s="103">
        <f>F408</f>
        <v>0</v>
      </c>
    </row>
    <row r="409" spans="1:8" ht="15.5" x14ac:dyDescent="0.35">
      <c r="A409" s="11">
        <f>+A408+1</f>
        <v>8</v>
      </c>
      <c r="B409" s="11" t="s">
        <v>207</v>
      </c>
      <c r="C409" s="11"/>
      <c r="D409" s="104"/>
      <c r="E409" s="108"/>
      <c r="F409" s="106">
        <v>0</v>
      </c>
      <c r="G409" s="101"/>
      <c r="H409" s="109">
        <f>F409</f>
        <v>0</v>
      </c>
    </row>
    <row r="410" spans="1:8" ht="15.5" x14ac:dyDescent="0.35">
      <c r="A410" s="11">
        <f>+A409+1</f>
        <v>9</v>
      </c>
      <c r="B410" s="11" t="s">
        <v>208</v>
      </c>
      <c r="C410" s="11"/>
      <c r="D410" s="104"/>
      <c r="E410" s="110"/>
      <c r="F410" s="111"/>
      <c r="G410" s="112">
        <v>0</v>
      </c>
      <c r="H410" s="113">
        <f>G410</f>
        <v>0</v>
      </c>
    </row>
    <row r="411" spans="1:8" ht="16" thickBot="1" x14ac:dyDescent="0.4">
      <c r="A411" s="11">
        <f>+A410+1</f>
        <v>10</v>
      </c>
      <c r="B411" s="114" t="s">
        <v>209</v>
      </c>
      <c r="C411" s="114"/>
      <c r="D411" s="115">
        <f>D406</f>
        <v>0</v>
      </c>
      <c r="E411" s="116">
        <f>E407</f>
        <v>0</v>
      </c>
      <c r="F411" s="116">
        <f>F408+F409</f>
        <v>0</v>
      </c>
      <c r="G411" s="116">
        <f>G410</f>
        <v>0</v>
      </c>
      <c r="H411" s="117">
        <f>SUM(H406:H410)</f>
        <v>0</v>
      </c>
    </row>
    <row r="412" spans="1:8" ht="16" thickTop="1" x14ac:dyDescent="0.35">
      <c r="A412" s="11"/>
      <c r="B412" s="11"/>
      <c r="C412" s="11"/>
      <c r="D412" s="118"/>
      <c r="E412" s="119"/>
      <c r="F412" s="118"/>
      <c r="G412" s="118"/>
      <c r="H412" s="118"/>
    </row>
    <row r="413" spans="1:8" ht="16" thickBot="1" x14ac:dyDescent="0.4">
      <c r="A413" s="11"/>
      <c r="B413" s="92" t="s">
        <v>210</v>
      </c>
      <c r="C413" s="92"/>
      <c r="D413" s="118"/>
      <c r="E413" s="119"/>
      <c r="F413" s="118"/>
      <c r="G413" s="118"/>
      <c r="H413" s="118"/>
    </row>
    <row r="414" spans="1:8" ht="16" thickTop="1" x14ac:dyDescent="0.35">
      <c r="A414" s="11">
        <f>+A411+1</f>
        <v>11</v>
      </c>
      <c r="B414" s="11" t="s">
        <v>211</v>
      </c>
      <c r="C414" s="11"/>
      <c r="D414" s="120">
        <v>0</v>
      </c>
      <c r="E414" s="121">
        <v>0</v>
      </c>
      <c r="F414" s="121">
        <v>0</v>
      </c>
      <c r="G414" s="121">
        <v>0</v>
      </c>
      <c r="H414" s="98">
        <f>SUM(D414:G414)</f>
        <v>0</v>
      </c>
    </row>
    <row r="415" spans="1:8" ht="16" thickBot="1" x14ac:dyDescent="0.4">
      <c r="A415" s="11">
        <f>+A414+1</f>
        <v>12</v>
      </c>
      <c r="B415" s="114" t="s">
        <v>212</v>
      </c>
      <c r="C415" s="114"/>
      <c r="D415" s="115">
        <f>D411-D414</f>
        <v>0</v>
      </c>
      <c r="E415" s="116">
        <f>E411-E414</f>
        <v>0</v>
      </c>
      <c r="F415" s="116">
        <f>F411-F414</f>
        <v>0</v>
      </c>
      <c r="G415" s="116">
        <f>G411-G414</f>
        <v>0</v>
      </c>
      <c r="H415" s="117">
        <f>SUM(D415:G415)</f>
        <v>0</v>
      </c>
    </row>
    <row r="416" spans="1:8" ht="16" thickTop="1" x14ac:dyDescent="0.35">
      <c r="A416" s="11"/>
      <c r="B416" s="11"/>
      <c r="C416" s="11"/>
      <c r="D416" s="11"/>
      <c r="E416" s="122"/>
      <c r="F416" s="11"/>
      <c r="G416" s="11"/>
      <c r="H416" s="11"/>
    </row>
    <row r="417" spans="1:8" ht="16" thickBot="1" x14ac:dyDescent="0.4">
      <c r="A417" s="11"/>
      <c r="B417" s="123" t="s">
        <v>213</v>
      </c>
      <c r="C417" s="91"/>
      <c r="D417" s="11"/>
      <c r="E417" s="122"/>
      <c r="F417" s="11"/>
      <c r="G417" s="11"/>
      <c r="H417" s="11"/>
    </row>
    <row r="418" spans="1:8" ht="16" thickTop="1" x14ac:dyDescent="0.35">
      <c r="A418" s="11">
        <f>+A415+1</f>
        <v>13</v>
      </c>
      <c r="B418" s="11" t="s">
        <v>214</v>
      </c>
      <c r="C418" s="11"/>
      <c r="D418" s="124"/>
      <c r="E418" s="125"/>
      <c r="F418" s="126"/>
      <c r="G418" s="126"/>
      <c r="H418" s="127">
        <v>507561600</v>
      </c>
    </row>
    <row r="419" spans="1:8" ht="15.5" x14ac:dyDescent="0.35">
      <c r="A419" s="11">
        <f>+A418+1</f>
        <v>14</v>
      </c>
      <c r="B419" s="11" t="s">
        <v>215</v>
      </c>
      <c r="C419" s="11"/>
      <c r="D419" s="128"/>
      <c r="E419" s="129"/>
      <c r="F419" s="130"/>
      <c r="G419" s="130"/>
      <c r="H419" s="131">
        <v>0</v>
      </c>
    </row>
    <row r="420" spans="1:8" ht="15.5" x14ac:dyDescent="0.35">
      <c r="A420" s="11">
        <f>+A419+1</f>
        <v>15</v>
      </c>
      <c r="B420" s="11" t="s">
        <v>216</v>
      </c>
      <c r="C420" s="11"/>
      <c r="D420" s="128"/>
      <c r="E420" s="129"/>
      <c r="F420" s="130"/>
      <c r="G420" s="130"/>
      <c r="H420" s="131">
        <v>0</v>
      </c>
    </row>
    <row r="421" spans="1:8" ht="15.5" x14ac:dyDescent="0.35">
      <c r="A421" s="11">
        <f>+A420+1</f>
        <v>16</v>
      </c>
      <c r="B421" s="11" t="s">
        <v>217</v>
      </c>
      <c r="C421" s="11"/>
      <c r="D421" s="128"/>
      <c r="E421" s="129"/>
      <c r="F421" s="130"/>
      <c r="G421" s="130"/>
      <c r="H421" s="131">
        <v>0</v>
      </c>
    </row>
    <row r="422" spans="1:8" ht="16" thickBot="1" x14ac:dyDescent="0.4">
      <c r="A422" s="11">
        <f>+A421+1</f>
        <v>17</v>
      </c>
      <c r="B422" s="114" t="s">
        <v>218</v>
      </c>
      <c r="C422" s="114"/>
      <c r="D422" s="132"/>
      <c r="E422" s="133"/>
      <c r="F422" s="134"/>
      <c r="G422" s="134"/>
      <c r="H422" s="135">
        <f>H418+H419+H420-H421</f>
        <v>507561600</v>
      </c>
    </row>
    <row r="423" spans="1:8" ht="16" thickTop="1" x14ac:dyDescent="0.35">
      <c r="A423" s="11"/>
      <c r="B423" s="11" t="s">
        <v>195</v>
      </c>
      <c r="C423" s="11"/>
      <c r="D423" s="136"/>
      <c r="E423" s="137"/>
      <c r="F423" s="136"/>
      <c r="G423" s="136"/>
      <c r="H423" s="136"/>
    </row>
    <row r="424" spans="1:8" ht="16" thickBot="1" x14ac:dyDescent="0.4">
      <c r="A424" s="11"/>
      <c r="B424" s="92" t="s">
        <v>219</v>
      </c>
      <c r="C424" s="92"/>
      <c r="D424" s="136"/>
      <c r="E424" s="137"/>
      <c r="F424" s="136"/>
      <c r="G424" s="136"/>
      <c r="H424" s="136"/>
    </row>
    <row r="425" spans="1:8" ht="16" thickTop="1" x14ac:dyDescent="0.35">
      <c r="A425" s="11">
        <f>+A422+1</f>
        <v>18</v>
      </c>
      <c r="B425" s="11" t="s">
        <v>220</v>
      </c>
      <c r="C425" s="11"/>
      <c r="D425" s="138">
        <v>0</v>
      </c>
      <c r="E425" s="139">
        <v>0</v>
      </c>
      <c r="F425" s="139">
        <v>0</v>
      </c>
      <c r="G425" s="139">
        <v>0</v>
      </c>
      <c r="H425" s="140">
        <f>SUM(D425:G425)</f>
        <v>0</v>
      </c>
    </row>
    <row r="426" spans="1:8" ht="15.5" x14ac:dyDescent="0.35">
      <c r="A426" s="11">
        <f t="shared" ref="A426:A431" si="19">+A425+1</f>
        <v>19</v>
      </c>
      <c r="B426" s="11" t="s">
        <v>221</v>
      </c>
      <c r="C426" s="11"/>
      <c r="D426" s="141">
        <f>H422*D425</f>
        <v>0</v>
      </c>
      <c r="E426" s="106">
        <f>H422*E425</f>
        <v>0</v>
      </c>
      <c r="F426" s="106">
        <f>H422*F425</f>
        <v>0</v>
      </c>
      <c r="G426" s="106">
        <f>H422*G425</f>
        <v>0</v>
      </c>
      <c r="H426" s="103">
        <f>SUM(D426:G426)</f>
        <v>0</v>
      </c>
    </row>
    <row r="427" spans="1:8" ht="15.5" x14ac:dyDescent="0.35">
      <c r="A427" s="11">
        <f t="shared" si="19"/>
        <v>20</v>
      </c>
      <c r="B427" s="11" t="s">
        <v>222</v>
      </c>
      <c r="C427" s="11"/>
      <c r="D427" s="141">
        <f>IF(D415&gt;0,D415-D426,0)</f>
        <v>0</v>
      </c>
      <c r="E427" s="106">
        <f>IF(E415&gt;0,E415-E426,0)</f>
        <v>0</v>
      </c>
      <c r="F427" s="106">
        <f>IF(F415&gt;0,F415-F426,0)</f>
        <v>0</v>
      </c>
      <c r="G427" s="106">
        <f>IF(G415&gt;0,G415-G426,0)</f>
        <v>0</v>
      </c>
      <c r="H427" s="103">
        <f>SUM(D427:G427)</f>
        <v>0</v>
      </c>
    </row>
    <row r="428" spans="1:8" ht="15.5" x14ac:dyDescent="0.35">
      <c r="A428" s="11">
        <f t="shared" si="19"/>
        <v>21</v>
      </c>
      <c r="B428" s="11" t="s">
        <v>223</v>
      </c>
      <c r="C428" s="11"/>
      <c r="D428" s="142"/>
      <c r="E428" s="143"/>
      <c r="F428" s="143"/>
      <c r="G428" s="143"/>
      <c r="H428" s="144"/>
    </row>
    <row r="429" spans="1:8" ht="15.5" x14ac:dyDescent="0.35">
      <c r="A429" s="11">
        <f t="shared" si="19"/>
        <v>22</v>
      </c>
      <c r="B429" s="11" t="s">
        <v>224</v>
      </c>
      <c r="C429" s="11"/>
      <c r="D429" s="145"/>
      <c r="E429" s="146"/>
      <c r="F429" s="146"/>
      <c r="G429" s="146"/>
      <c r="H429" s="147"/>
    </row>
    <row r="430" spans="1:8" ht="15.5" x14ac:dyDescent="0.35">
      <c r="A430" s="11">
        <f t="shared" si="19"/>
        <v>23</v>
      </c>
      <c r="B430" s="11" t="s">
        <v>225</v>
      </c>
      <c r="C430" s="11"/>
      <c r="D430" s="145"/>
      <c r="E430" s="146"/>
      <c r="F430" s="146"/>
      <c r="G430" s="146"/>
      <c r="H430" s="147"/>
    </row>
    <row r="431" spans="1:8" ht="15.5" x14ac:dyDescent="0.35">
      <c r="A431" s="11">
        <f t="shared" si="19"/>
        <v>24</v>
      </c>
      <c r="B431" s="11" t="s">
        <v>226</v>
      </c>
      <c r="C431" s="11"/>
      <c r="D431" s="148"/>
      <c r="E431" s="149"/>
      <c r="F431" s="149"/>
      <c r="G431" s="149"/>
      <c r="H431" s="144"/>
    </row>
    <row r="432" spans="1:8" ht="15.5" x14ac:dyDescent="0.35">
      <c r="A432" s="122" t="s">
        <v>7</v>
      </c>
      <c r="B432" s="2" t="s">
        <v>19</v>
      </c>
      <c r="C432" s="34"/>
      <c r="D432" s="141">
        <v>0</v>
      </c>
      <c r="E432" s="106">
        <v>0</v>
      </c>
      <c r="F432" s="106">
        <v>0</v>
      </c>
      <c r="G432" s="106">
        <v>0</v>
      </c>
      <c r="H432" s="103">
        <f t="shared" ref="H432:H438" si="20">SUM(D432:G432)</f>
        <v>0</v>
      </c>
    </row>
    <row r="433" spans="1:8" ht="15.5" x14ac:dyDescent="0.35">
      <c r="A433" s="122" t="s">
        <v>8</v>
      </c>
      <c r="B433" s="2" t="s">
        <v>20</v>
      </c>
      <c r="C433" s="11"/>
      <c r="D433" s="141">
        <v>0</v>
      </c>
      <c r="E433" s="106">
        <v>0</v>
      </c>
      <c r="F433" s="106">
        <v>0</v>
      </c>
      <c r="G433" s="106">
        <v>0</v>
      </c>
      <c r="H433" s="103">
        <f t="shared" si="20"/>
        <v>0</v>
      </c>
    </row>
    <row r="434" spans="1:8" ht="15.5" x14ac:dyDescent="0.35">
      <c r="A434" s="122" t="s">
        <v>9</v>
      </c>
      <c r="B434" s="11" t="s">
        <v>21</v>
      </c>
      <c r="C434" s="11"/>
      <c r="D434" s="141">
        <f>D426+D432+D433</f>
        <v>0</v>
      </c>
      <c r="E434" s="106">
        <f>E426+E432+E433</f>
        <v>0</v>
      </c>
      <c r="F434" s="106">
        <f>F426+F432+F433</f>
        <v>0</v>
      </c>
      <c r="G434" s="106">
        <f>G426+G432+G433</f>
        <v>0</v>
      </c>
      <c r="H434" s="103">
        <f t="shared" si="20"/>
        <v>0</v>
      </c>
    </row>
    <row r="435" spans="1:8" ht="15.5" x14ac:dyDescent="0.35">
      <c r="A435" s="11">
        <v>25</v>
      </c>
      <c r="B435" s="11" t="s">
        <v>22</v>
      </c>
      <c r="C435" s="11"/>
      <c r="D435" s="141">
        <v>0</v>
      </c>
      <c r="E435" s="106">
        <v>0</v>
      </c>
      <c r="F435" s="106">
        <v>0</v>
      </c>
      <c r="G435" s="106">
        <v>0</v>
      </c>
      <c r="H435" s="103">
        <f t="shared" si="20"/>
        <v>0</v>
      </c>
    </row>
    <row r="436" spans="1:8" ht="15.5" x14ac:dyDescent="0.35">
      <c r="A436" s="11">
        <f>+A435+1</f>
        <v>26</v>
      </c>
      <c r="B436" s="11" t="s">
        <v>23</v>
      </c>
      <c r="C436" s="11"/>
      <c r="D436" s="141">
        <f>D435-D434</f>
        <v>0</v>
      </c>
      <c r="E436" s="106">
        <f>E435-E434</f>
        <v>0</v>
      </c>
      <c r="F436" s="106">
        <f>F435-F434</f>
        <v>0</v>
      </c>
      <c r="G436" s="106">
        <f>G435-G434</f>
        <v>0</v>
      </c>
      <c r="H436" s="103">
        <f t="shared" si="20"/>
        <v>0</v>
      </c>
    </row>
    <row r="437" spans="1:8" ht="15.5" x14ac:dyDescent="0.35">
      <c r="A437" s="11">
        <f>+A436+1</f>
        <v>27</v>
      </c>
      <c r="B437" s="11" t="s">
        <v>227</v>
      </c>
      <c r="C437" s="11"/>
      <c r="D437" s="141">
        <v>0</v>
      </c>
      <c r="E437" s="106">
        <v>0</v>
      </c>
      <c r="F437" s="106">
        <v>0</v>
      </c>
      <c r="G437" s="150"/>
      <c r="H437" s="103">
        <f t="shared" si="20"/>
        <v>0</v>
      </c>
    </row>
    <row r="438" spans="1:8" ht="16" thickBot="1" x14ac:dyDescent="0.4">
      <c r="A438" s="11">
        <f>+A437+1</f>
        <v>28</v>
      </c>
      <c r="B438" s="114" t="s">
        <v>228</v>
      </c>
      <c r="C438" s="114"/>
      <c r="D438" s="115">
        <v>0</v>
      </c>
      <c r="E438" s="116">
        <v>0</v>
      </c>
      <c r="F438" s="116">
        <v>0</v>
      </c>
      <c r="G438" s="116">
        <v>0</v>
      </c>
      <c r="H438" s="117">
        <f t="shared" si="20"/>
        <v>0</v>
      </c>
    </row>
    <row r="439" spans="1:8" ht="16" thickTop="1" x14ac:dyDescent="0.35">
      <c r="A439" s="11"/>
      <c r="B439" s="11"/>
      <c r="C439" s="11"/>
      <c r="D439" s="122"/>
      <c r="E439" s="122"/>
      <c r="F439" s="122"/>
      <c r="G439" s="122"/>
      <c r="H439" s="122"/>
    </row>
    <row r="440" spans="1:8" ht="16" thickBot="1" x14ac:dyDescent="0.4">
      <c r="A440" s="11"/>
      <c r="B440" s="92" t="s">
        <v>229</v>
      </c>
      <c r="C440" s="92"/>
      <c r="D440" s="122"/>
      <c r="E440" s="122"/>
      <c r="F440" s="122"/>
      <c r="G440" s="122"/>
      <c r="H440" s="122"/>
    </row>
    <row r="441" spans="1:8" ht="16" thickTop="1" x14ac:dyDescent="0.35">
      <c r="A441" s="11">
        <f>+A438+1</f>
        <v>29</v>
      </c>
      <c r="B441" s="11" t="s">
        <v>230</v>
      </c>
      <c r="C441" s="11"/>
      <c r="D441" s="151"/>
      <c r="E441" s="152"/>
      <c r="F441" s="152"/>
      <c r="G441" s="121">
        <v>0</v>
      </c>
      <c r="H441" s="98">
        <f>G441</f>
        <v>0</v>
      </c>
    </row>
    <row r="442" spans="1:8" ht="15.5" x14ac:dyDescent="0.35">
      <c r="A442" s="11">
        <f t="shared" ref="A442:A450" si="21">+A441+1</f>
        <v>30</v>
      </c>
      <c r="B442" s="11" t="s">
        <v>231</v>
      </c>
      <c r="C442" s="11"/>
      <c r="D442" s="153"/>
      <c r="E442" s="154"/>
      <c r="F442" s="154"/>
      <c r="G442" s="106">
        <v>0</v>
      </c>
      <c r="H442" s="103">
        <f>G442</f>
        <v>0</v>
      </c>
    </row>
    <row r="443" spans="1:8" ht="15.5" x14ac:dyDescent="0.35">
      <c r="A443" s="11">
        <f t="shared" si="21"/>
        <v>31</v>
      </c>
      <c r="B443" s="11" t="s">
        <v>232</v>
      </c>
      <c r="C443" s="11"/>
      <c r="D443" s="153"/>
      <c r="E443" s="154"/>
      <c r="F443" s="154"/>
      <c r="G443" s="106">
        <v>0</v>
      </c>
      <c r="H443" s="103">
        <f>G443</f>
        <v>0</v>
      </c>
    </row>
    <row r="444" spans="1:8" ht="15.5" x14ac:dyDescent="0.35">
      <c r="A444" s="11">
        <f t="shared" si="21"/>
        <v>32</v>
      </c>
      <c r="B444" s="11" t="s">
        <v>233</v>
      </c>
      <c r="C444" s="11"/>
      <c r="D444" s="153"/>
      <c r="E444" s="154"/>
      <c r="F444" s="154"/>
      <c r="G444" s="106">
        <v>0</v>
      </c>
      <c r="H444" s="103">
        <f>G444</f>
        <v>0</v>
      </c>
    </row>
    <row r="445" spans="1:8" ht="15.5" x14ac:dyDescent="0.35">
      <c r="A445" s="11">
        <f t="shared" si="21"/>
        <v>33</v>
      </c>
      <c r="B445" s="11"/>
      <c r="C445" s="11"/>
      <c r="D445" s="153"/>
      <c r="E445" s="154"/>
      <c r="F445" s="154"/>
      <c r="G445" s="155"/>
      <c r="H445" s="156"/>
    </row>
    <row r="446" spans="1:8" ht="15.5" x14ac:dyDescent="0.35">
      <c r="A446" s="11">
        <f t="shared" si="21"/>
        <v>34</v>
      </c>
      <c r="B446" s="11" t="s">
        <v>234</v>
      </c>
      <c r="C446" s="11"/>
      <c r="D446" s="153"/>
      <c r="E446" s="154"/>
      <c r="F446" s="154"/>
      <c r="G446" s="106">
        <v>0</v>
      </c>
      <c r="H446" s="103">
        <f>G446</f>
        <v>0</v>
      </c>
    </row>
    <row r="447" spans="1:8" ht="15.5" x14ac:dyDescent="0.35">
      <c r="A447" s="11">
        <f t="shared" si="21"/>
        <v>35</v>
      </c>
      <c r="B447" s="11" t="s">
        <v>235</v>
      </c>
      <c r="C447" s="11"/>
      <c r="D447" s="153"/>
      <c r="E447" s="154"/>
      <c r="F447" s="154"/>
      <c r="G447" s="106">
        <v>0</v>
      </c>
      <c r="H447" s="103">
        <f>G447</f>
        <v>0</v>
      </c>
    </row>
    <row r="448" spans="1:8" ht="15.5" x14ac:dyDescent="0.35">
      <c r="A448" s="11">
        <f t="shared" si="21"/>
        <v>36</v>
      </c>
      <c r="B448" s="11" t="s">
        <v>236</v>
      </c>
      <c r="C448" s="11"/>
      <c r="D448" s="153"/>
      <c r="E448" s="154"/>
      <c r="F448" s="154"/>
      <c r="G448" s="106">
        <v>0</v>
      </c>
      <c r="H448" s="103">
        <f>G448</f>
        <v>0</v>
      </c>
    </row>
    <row r="449" spans="1:8" ht="62" x14ac:dyDescent="0.35">
      <c r="A449" s="157">
        <f t="shared" si="21"/>
        <v>37</v>
      </c>
      <c r="B449" s="158" t="s">
        <v>237</v>
      </c>
      <c r="C449" s="159"/>
      <c r="D449" s="160"/>
      <c r="E449" s="161"/>
      <c r="F449" s="161"/>
      <c r="G449" s="162">
        <v>0</v>
      </c>
      <c r="H449" s="163">
        <f>G449</f>
        <v>0</v>
      </c>
    </row>
    <row r="450" spans="1:8" ht="16" thickBot="1" x14ac:dyDescent="0.4">
      <c r="A450" s="11">
        <f t="shared" si="21"/>
        <v>38</v>
      </c>
      <c r="B450" s="114" t="s">
        <v>238</v>
      </c>
      <c r="C450" s="114"/>
      <c r="D450" s="164"/>
      <c r="E450" s="165"/>
      <c r="F450" s="165"/>
      <c r="G450" s="166">
        <f>SUM(G441:G444)+SUM(G446:G449)</f>
        <v>0</v>
      </c>
      <c r="H450" s="167">
        <f>G450</f>
        <v>0</v>
      </c>
    </row>
    <row r="451" spans="1:8" ht="16.5" thickTop="1" thickBot="1" x14ac:dyDescent="0.4">
      <c r="A451" s="11"/>
      <c r="B451" s="11"/>
      <c r="C451" s="11"/>
      <c r="D451" s="168"/>
      <c r="E451" s="168"/>
      <c r="F451" s="168"/>
      <c r="G451" s="168"/>
      <c r="H451" s="168"/>
    </row>
    <row r="452" spans="1:8" ht="16" thickTop="1" x14ac:dyDescent="0.35">
      <c r="A452" s="11">
        <f>+A450+1</f>
        <v>39</v>
      </c>
      <c r="B452" s="114" t="s">
        <v>239</v>
      </c>
      <c r="C452" s="114"/>
      <c r="D452" s="169">
        <f>D438</f>
        <v>0</v>
      </c>
      <c r="E452" s="170">
        <f>E438</f>
        <v>0</v>
      </c>
      <c r="F452" s="170">
        <f>F438</f>
        <v>0</v>
      </c>
      <c r="G452" s="170">
        <f>G438+G450</f>
        <v>0</v>
      </c>
      <c r="H452" s="171">
        <f>SUM(D452:G452)</f>
        <v>0</v>
      </c>
    </row>
    <row r="453" spans="1:8" ht="16" thickBot="1" x14ac:dyDescent="0.4">
      <c r="A453" s="11">
        <f>+A452+1</f>
        <v>40</v>
      </c>
      <c r="B453" s="172" t="s">
        <v>240</v>
      </c>
      <c r="C453" s="172"/>
      <c r="D453" s="164"/>
      <c r="E453" s="173"/>
      <c r="F453" s="173"/>
      <c r="G453" s="173"/>
      <c r="H453" s="174">
        <v>0</v>
      </c>
    </row>
    <row r="454" spans="1:8" ht="16" thickTop="1" x14ac:dyDescent="0.35">
      <c r="A454" s="11"/>
      <c r="B454" s="11"/>
      <c r="C454" s="11"/>
      <c r="D454" s="11"/>
      <c r="E454" s="70"/>
      <c r="F454" s="11"/>
      <c r="G454" s="11"/>
      <c r="H454" s="11"/>
    </row>
    <row r="455" spans="1:8" ht="15.5" x14ac:dyDescent="0.35">
      <c r="A455" s="11" t="s">
        <v>241</v>
      </c>
      <c r="B455" s="11"/>
      <c r="C455" s="11"/>
      <c r="D455" s="11"/>
      <c r="E455" s="70"/>
      <c r="F455" s="11"/>
      <c r="G455" s="11"/>
      <c r="H455" s="11"/>
    </row>
    <row r="456" spans="1:8" ht="15.5" x14ac:dyDescent="0.35">
      <c r="A456" s="11" t="s">
        <v>242</v>
      </c>
      <c r="B456" s="11"/>
      <c r="C456" s="11"/>
      <c r="D456" s="11"/>
      <c r="E456" s="70"/>
      <c r="F456" s="11"/>
      <c r="G456" s="11"/>
      <c r="H456" s="11"/>
    </row>
    <row r="457" spans="1:8" ht="15.5" x14ac:dyDescent="0.35">
      <c r="A457" s="11" t="s">
        <v>243</v>
      </c>
      <c r="B457" s="11"/>
      <c r="C457" s="11"/>
      <c r="D457" s="11"/>
      <c r="E457" s="70"/>
      <c r="F457" s="11"/>
      <c r="G457" s="11"/>
      <c r="H457" s="11"/>
    </row>
    <row r="458" spans="1:8" ht="15.5" x14ac:dyDescent="0.35">
      <c r="A458" s="11" t="s">
        <v>244</v>
      </c>
      <c r="B458" s="11"/>
      <c r="C458" s="11"/>
      <c r="D458" s="11"/>
      <c r="E458" s="70"/>
      <c r="F458" s="11"/>
      <c r="G458" s="11"/>
      <c r="H458" s="11"/>
    </row>
    <row r="469" spans="1:8" ht="20" x14ac:dyDescent="0.4">
      <c r="A469" s="68" t="s">
        <v>0</v>
      </c>
      <c r="B469" s="11"/>
      <c r="C469" s="68"/>
      <c r="E469" s="69"/>
      <c r="F469" s="11"/>
      <c r="G469" s="11"/>
      <c r="H469" s="11"/>
    </row>
    <row r="470" spans="1:8" ht="20.25" customHeight="1" x14ac:dyDescent="0.4">
      <c r="A470" s="4" t="s">
        <v>1</v>
      </c>
      <c r="B470" s="4"/>
      <c r="C470" s="4"/>
      <c r="D470" s="11"/>
      <c r="E470" s="70"/>
      <c r="F470" s="11"/>
      <c r="G470" s="11"/>
      <c r="H470" s="11"/>
    </row>
    <row r="471" spans="1:8" ht="15.5" x14ac:dyDescent="0.35">
      <c r="A471" s="71" t="s">
        <v>190</v>
      </c>
      <c r="B471" s="72"/>
      <c r="C471" s="73"/>
      <c r="D471" s="11"/>
      <c r="E471" s="70"/>
      <c r="F471" s="11"/>
      <c r="G471" s="11"/>
      <c r="H471" s="11"/>
    </row>
    <row r="472" spans="1:8" ht="20.5" thickBot="1" x14ac:dyDescent="0.45">
      <c r="A472" s="74" t="s">
        <v>191</v>
      </c>
      <c r="B472" s="75"/>
      <c r="C472" s="75"/>
      <c r="D472" s="11"/>
      <c r="E472" s="70"/>
      <c r="F472" s="11"/>
      <c r="G472" s="11"/>
      <c r="H472" s="11"/>
    </row>
    <row r="473" spans="1:8" ht="16" thickBot="1" x14ac:dyDescent="0.4">
      <c r="A473" s="11"/>
      <c r="B473" s="11"/>
      <c r="C473" s="11"/>
      <c r="D473" s="11"/>
      <c r="E473" s="70"/>
      <c r="F473" s="11"/>
      <c r="G473" s="11"/>
      <c r="H473" s="11"/>
    </row>
    <row r="474" spans="1:8" ht="16" thickTop="1" x14ac:dyDescent="0.35">
      <c r="A474" s="11">
        <v>1</v>
      </c>
      <c r="B474" s="76" t="s">
        <v>192</v>
      </c>
      <c r="C474" s="77"/>
      <c r="D474" s="78"/>
      <c r="E474" s="79"/>
      <c r="F474" s="11"/>
      <c r="G474" s="11"/>
      <c r="H474" s="11"/>
    </row>
    <row r="475" spans="1:8" ht="15.5" x14ac:dyDescent="0.35">
      <c r="A475" s="11">
        <v>2</v>
      </c>
      <c r="B475" s="76" t="s">
        <v>193</v>
      </c>
      <c r="C475" s="80" t="s">
        <v>76</v>
      </c>
      <c r="D475" s="81"/>
      <c r="E475" s="82"/>
      <c r="F475" s="11"/>
      <c r="G475" s="11"/>
      <c r="H475" s="11"/>
    </row>
    <row r="476" spans="1:8" ht="16" thickBot="1" x14ac:dyDescent="0.4">
      <c r="A476" s="11">
        <v>3</v>
      </c>
      <c r="B476" s="76" t="s">
        <v>194</v>
      </c>
      <c r="C476" s="83">
        <v>0</v>
      </c>
      <c r="D476" s="84"/>
      <c r="E476" s="85"/>
      <c r="F476" s="11"/>
      <c r="G476" s="11"/>
      <c r="H476" s="11"/>
    </row>
    <row r="477" spans="1:8" ht="16" thickTop="1" x14ac:dyDescent="0.35">
      <c r="A477" s="11"/>
      <c r="B477" s="76" t="s">
        <v>195</v>
      </c>
      <c r="C477" s="76"/>
      <c r="D477" s="86"/>
      <c r="E477" s="70"/>
      <c r="F477" s="11"/>
      <c r="G477" s="11"/>
      <c r="H477" s="11"/>
    </row>
    <row r="478" spans="1:8" ht="15.5" x14ac:dyDescent="0.35">
      <c r="A478" s="11"/>
      <c r="B478" s="11"/>
      <c r="C478" s="11"/>
      <c r="D478" s="11"/>
      <c r="E478" s="70"/>
      <c r="F478" s="11"/>
      <c r="G478" s="11"/>
      <c r="H478" s="11"/>
    </row>
    <row r="479" spans="1:8" ht="15.5" x14ac:dyDescent="0.35">
      <c r="A479" s="11"/>
      <c r="B479" s="76"/>
      <c r="C479" s="76"/>
      <c r="D479" s="11"/>
      <c r="E479" s="70"/>
      <c r="F479" s="86"/>
      <c r="G479" s="11"/>
      <c r="H479" s="11"/>
    </row>
    <row r="480" spans="1:8" ht="16" thickBot="1" x14ac:dyDescent="0.4">
      <c r="A480" s="11"/>
      <c r="B480" s="11"/>
      <c r="C480" s="11"/>
      <c r="D480" s="86" t="s">
        <v>196</v>
      </c>
      <c r="E480" s="70" t="s">
        <v>197</v>
      </c>
      <c r="F480" s="86" t="s">
        <v>198</v>
      </c>
      <c r="G480" s="86" t="s">
        <v>199</v>
      </c>
      <c r="H480" s="11"/>
    </row>
    <row r="481" spans="1:8" ht="16.5" thickTop="1" thickBot="1" x14ac:dyDescent="0.4">
      <c r="A481" s="11">
        <v>4</v>
      </c>
      <c r="B481" s="76" t="s">
        <v>200</v>
      </c>
      <c r="C481" s="76"/>
      <c r="D481" s="87"/>
      <c r="E481" s="88"/>
      <c r="F481" s="89"/>
      <c r="G481" s="88"/>
      <c r="H481" s="90"/>
    </row>
    <row r="482" spans="1:8" ht="16" thickTop="1" x14ac:dyDescent="0.35">
      <c r="A482" s="11"/>
      <c r="B482" s="11"/>
      <c r="C482" s="11"/>
      <c r="D482" s="91" t="s">
        <v>201</v>
      </c>
      <c r="E482" s="92" t="s">
        <v>201</v>
      </c>
      <c r="F482" s="91" t="s">
        <v>201</v>
      </c>
      <c r="G482" s="91" t="s">
        <v>202</v>
      </c>
      <c r="H482" s="91" t="s">
        <v>203</v>
      </c>
    </row>
    <row r="483" spans="1:8" ht="16" thickBot="1" x14ac:dyDescent="0.4">
      <c r="A483" s="11"/>
      <c r="B483" s="92" t="s">
        <v>204</v>
      </c>
      <c r="C483" s="92"/>
      <c r="D483" s="93"/>
      <c r="E483" s="94"/>
      <c r="F483" s="93"/>
      <c r="G483" s="93"/>
      <c r="H483" s="93"/>
    </row>
    <row r="484" spans="1:8" ht="16" thickTop="1" x14ac:dyDescent="0.35">
      <c r="A484" s="11">
        <f>1+A481</f>
        <v>5</v>
      </c>
      <c r="B484" s="76" t="s">
        <v>205</v>
      </c>
      <c r="C484" s="92"/>
      <c r="D484" s="95">
        <v>0</v>
      </c>
      <c r="E484" s="96"/>
      <c r="F484" s="97"/>
      <c r="G484" s="97"/>
      <c r="H484" s="98">
        <f>D484</f>
        <v>0</v>
      </c>
    </row>
    <row r="485" spans="1:8" ht="15.5" x14ac:dyDescent="0.35">
      <c r="A485" s="11">
        <f>+A484+1</f>
        <v>6</v>
      </c>
      <c r="B485" s="11" t="s">
        <v>206</v>
      </c>
      <c r="C485" s="11"/>
      <c r="D485" s="99"/>
      <c r="E485" s="100">
        <v>0</v>
      </c>
      <c r="F485" s="101"/>
      <c r="G485" s="102"/>
      <c r="H485" s="103">
        <f>E485</f>
        <v>0</v>
      </c>
    </row>
    <row r="486" spans="1:8" ht="15.5" x14ac:dyDescent="0.35">
      <c r="A486" s="11">
        <f>+A485+1</f>
        <v>7</v>
      </c>
      <c r="B486" s="11" t="s">
        <v>32</v>
      </c>
      <c r="C486" s="11"/>
      <c r="D486" s="104"/>
      <c r="E486" s="105"/>
      <c r="F486" s="106">
        <v>0</v>
      </c>
      <c r="G486" s="107"/>
      <c r="H486" s="103">
        <f>F486</f>
        <v>0</v>
      </c>
    </row>
    <row r="487" spans="1:8" ht="15.5" x14ac:dyDescent="0.35">
      <c r="A487" s="11">
        <f>+A486+1</f>
        <v>8</v>
      </c>
      <c r="B487" s="11" t="s">
        <v>207</v>
      </c>
      <c r="C487" s="11"/>
      <c r="D487" s="104"/>
      <c r="E487" s="108"/>
      <c r="F487" s="106">
        <v>0</v>
      </c>
      <c r="G487" s="101"/>
      <c r="H487" s="109">
        <f>F487</f>
        <v>0</v>
      </c>
    </row>
    <row r="488" spans="1:8" ht="15.5" x14ac:dyDescent="0.35">
      <c r="A488" s="11">
        <f>+A487+1</f>
        <v>9</v>
      </c>
      <c r="B488" s="11" t="s">
        <v>208</v>
      </c>
      <c r="C488" s="11"/>
      <c r="D488" s="104"/>
      <c r="E488" s="110"/>
      <c r="F488" s="111"/>
      <c r="G488" s="112">
        <v>0</v>
      </c>
      <c r="H488" s="113">
        <f>G488</f>
        <v>0</v>
      </c>
    </row>
    <row r="489" spans="1:8" ht="16" thickBot="1" x14ac:dyDescent="0.4">
      <c r="A489" s="11">
        <f>+A488+1</f>
        <v>10</v>
      </c>
      <c r="B489" s="114" t="s">
        <v>209</v>
      </c>
      <c r="C489" s="114"/>
      <c r="D489" s="115">
        <f>D484</f>
        <v>0</v>
      </c>
      <c r="E489" s="116">
        <f>E485</f>
        <v>0</v>
      </c>
      <c r="F489" s="116">
        <f>F486+F487</f>
        <v>0</v>
      </c>
      <c r="G489" s="116">
        <f>G488</f>
        <v>0</v>
      </c>
      <c r="H489" s="117">
        <f>SUM(H484:H488)</f>
        <v>0</v>
      </c>
    </row>
    <row r="490" spans="1:8" ht="16" thickTop="1" x14ac:dyDescent="0.35">
      <c r="A490" s="11"/>
      <c r="B490" s="11"/>
      <c r="C490" s="11"/>
      <c r="D490" s="118"/>
      <c r="E490" s="119"/>
      <c r="F490" s="118"/>
      <c r="G490" s="118"/>
      <c r="H490" s="118"/>
    </row>
    <row r="491" spans="1:8" ht="16" thickBot="1" x14ac:dyDescent="0.4">
      <c r="A491" s="11"/>
      <c r="B491" s="92" t="s">
        <v>210</v>
      </c>
      <c r="C491" s="92"/>
      <c r="D491" s="118"/>
      <c r="E491" s="119"/>
      <c r="F491" s="118"/>
      <c r="G491" s="118"/>
      <c r="H491" s="118"/>
    </row>
    <row r="492" spans="1:8" ht="16" thickTop="1" x14ac:dyDescent="0.35">
      <c r="A492" s="11">
        <f>+A489+1</f>
        <v>11</v>
      </c>
      <c r="B492" s="11" t="s">
        <v>211</v>
      </c>
      <c r="C492" s="11"/>
      <c r="D492" s="120">
        <v>0</v>
      </c>
      <c r="E492" s="121">
        <v>0</v>
      </c>
      <c r="F492" s="121">
        <v>0</v>
      </c>
      <c r="G492" s="121">
        <v>0</v>
      </c>
      <c r="H492" s="98">
        <f>SUM(D492:G492)</f>
        <v>0</v>
      </c>
    </row>
    <row r="493" spans="1:8" ht="16" thickBot="1" x14ac:dyDescent="0.4">
      <c r="A493" s="11">
        <f>+A492+1</f>
        <v>12</v>
      </c>
      <c r="B493" s="114" t="s">
        <v>212</v>
      </c>
      <c r="C493" s="114"/>
      <c r="D493" s="115">
        <f>D489-D492</f>
        <v>0</v>
      </c>
      <c r="E493" s="116">
        <f>E489-E492</f>
        <v>0</v>
      </c>
      <c r="F493" s="116">
        <f>F489-F492</f>
        <v>0</v>
      </c>
      <c r="G493" s="116">
        <f>G489-G492</f>
        <v>0</v>
      </c>
      <c r="H493" s="117">
        <f>SUM(D493:G493)</f>
        <v>0</v>
      </c>
    </row>
    <row r="494" spans="1:8" ht="16" thickTop="1" x14ac:dyDescent="0.35">
      <c r="A494" s="11"/>
      <c r="B494" s="11"/>
      <c r="C494" s="11"/>
      <c r="D494" s="11"/>
      <c r="E494" s="122"/>
      <c r="F494" s="11"/>
      <c r="G494" s="11"/>
      <c r="H494" s="11"/>
    </row>
    <row r="495" spans="1:8" ht="16" thickBot="1" x14ac:dyDescent="0.4">
      <c r="A495" s="11"/>
      <c r="B495" s="123" t="s">
        <v>213</v>
      </c>
      <c r="C495" s="91"/>
      <c r="D495" s="11"/>
      <c r="E495" s="122"/>
      <c r="F495" s="11"/>
      <c r="G495" s="11"/>
      <c r="H495" s="11"/>
    </row>
    <row r="496" spans="1:8" ht="16" thickTop="1" x14ac:dyDescent="0.35">
      <c r="A496" s="11">
        <f>+A493+1</f>
        <v>13</v>
      </c>
      <c r="B496" s="11" t="s">
        <v>214</v>
      </c>
      <c r="C496" s="11"/>
      <c r="D496" s="124"/>
      <c r="E496" s="125"/>
      <c r="F496" s="126"/>
      <c r="G496" s="126"/>
      <c r="H496" s="127">
        <v>88103850850</v>
      </c>
    </row>
    <row r="497" spans="1:8" ht="15.5" x14ac:dyDescent="0.35">
      <c r="A497" s="11">
        <f>+A496+1</f>
        <v>14</v>
      </c>
      <c r="B497" s="11" t="s">
        <v>215</v>
      </c>
      <c r="C497" s="11"/>
      <c r="D497" s="128"/>
      <c r="E497" s="129"/>
      <c r="F497" s="130"/>
      <c r="G497" s="130"/>
      <c r="H497" s="131">
        <v>44474920</v>
      </c>
    </row>
    <row r="498" spans="1:8" ht="15.5" x14ac:dyDescent="0.35">
      <c r="A498" s="11">
        <f>+A497+1</f>
        <v>15</v>
      </c>
      <c r="B498" s="11" t="s">
        <v>216</v>
      </c>
      <c r="C498" s="11"/>
      <c r="D498" s="128"/>
      <c r="E498" s="129"/>
      <c r="F498" s="130"/>
      <c r="G498" s="130"/>
      <c r="H498" s="131">
        <v>0</v>
      </c>
    </row>
    <row r="499" spans="1:8" ht="15.5" x14ac:dyDescent="0.35">
      <c r="A499" s="11">
        <f>+A498+1</f>
        <v>16</v>
      </c>
      <c r="B499" s="11" t="s">
        <v>217</v>
      </c>
      <c r="C499" s="11"/>
      <c r="D499" s="128"/>
      <c r="E499" s="129"/>
      <c r="F499" s="130"/>
      <c r="G499" s="130"/>
      <c r="H499" s="131">
        <v>919140028</v>
      </c>
    </row>
    <row r="500" spans="1:8" ht="16" thickBot="1" x14ac:dyDescent="0.4">
      <c r="A500" s="11">
        <f>+A499+1</f>
        <v>17</v>
      </c>
      <c r="B500" s="114" t="s">
        <v>218</v>
      </c>
      <c r="C500" s="114"/>
      <c r="D500" s="132"/>
      <c r="E500" s="133"/>
      <c r="F500" s="134"/>
      <c r="G500" s="134"/>
      <c r="H500" s="135">
        <f>H496+H497+H498-H499</f>
        <v>87229185742</v>
      </c>
    </row>
    <row r="501" spans="1:8" ht="16" thickTop="1" x14ac:dyDescent="0.35">
      <c r="A501" s="11"/>
      <c r="B501" s="11" t="s">
        <v>195</v>
      </c>
      <c r="C501" s="11"/>
      <c r="D501" s="136"/>
      <c r="E501" s="137"/>
      <c r="F501" s="136"/>
      <c r="G501" s="136"/>
      <c r="H501" s="136"/>
    </row>
    <row r="502" spans="1:8" ht="16" thickBot="1" x14ac:dyDescent="0.4">
      <c r="A502" s="11"/>
      <c r="B502" s="92" t="s">
        <v>219</v>
      </c>
      <c r="C502" s="92"/>
      <c r="D502" s="136"/>
      <c r="E502" s="137"/>
      <c r="F502" s="136"/>
      <c r="G502" s="136"/>
      <c r="H502" s="136"/>
    </row>
    <row r="503" spans="1:8" ht="16" thickTop="1" x14ac:dyDescent="0.35">
      <c r="A503" s="11">
        <f>+A500+1</f>
        <v>18</v>
      </c>
      <c r="B503" s="11" t="s">
        <v>220</v>
      </c>
      <c r="C503" s="11"/>
      <c r="D503" s="138">
        <v>0</v>
      </c>
      <c r="E503" s="139">
        <v>0</v>
      </c>
      <c r="F503" s="139">
        <v>0</v>
      </c>
      <c r="G503" s="139">
        <v>0</v>
      </c>
      <c r="H503" s="140">
        <f>SUM(D503:G503)</f>
        <v>0</v>
      </c>
    </row>
    <row r="504" spans="1:8" ht="15.5" x14ac:dyDescent="0.35">
      <c r="A504" s="11">
        <f t="shared" ref="A504:A509" si="22">+A503+1</f>
        <v>19</v>
      </c>
      <c r="B504" s="11" t="s">
        <v>221</v>
      </c>
      <c r="C504" s="11"/>
      <c r="D504" s="141">
        <f>H500*D503</f>
        <v>0</v>
      </c>
      <c r="E504" s="106">
        <f>H500*E503</f>
        <v>0</v>
      </c>
      <c r="F504" s="106">
        <f>H500*F503</f>
        <v>0</v>
      </c>
      <c r="G504" s="106">
        <f>H500*G503</f>
        <v>0</v>
      </c>
      <c r="H504" s="103">
        <f>SUM(D504:G504)</f>
        <v>0</v>
      </c>
    </row>
    <row r="505" spans="1:8" ht="15.5" x14ac:dyDescent="0.35">
      <c r="A505" s="11">
        <f t="shared" si="22"/>
        <v>20</v>
      </c>
      <c r="B505" s="11" t="s">
        <v>222</v>
      </c>
      <c r="C505" s="11"/>
      <c r="D505" s="141">
        <f>IF(D493&gt;0,D493-D504,0)</f>
        <v>0</v>
      </c>
      <c r="E505" s="106">
        <f>IF(E493&gt;0,E493-E504,0)</f>
        <v>0</v>
      </c>
      <c r="F505" s="106">
        <f>IF(F493&gt;0,F493-F504,0)</f>
        <v>0</v>
      </c>
      <c r="G505" s="106">
        <f>IF(G493&gt;0,G493-G504,0)</f>
        <v>0</v>
      </c>
      <c r="H505" s="103">
        <f>SUM(D505:G505)</f>
        <v>0</v>
      </c>
    </row>
    <row r="506" spans="1:8" ht="15.5" x14ac:dyDescent="0.35">
      <c r="A506" s="11">
        <f t="shared" si="22"/>
        <v>21</v>
      </c>
      <c r="B506" s="11" t="s">
        <v>223</v>
      </c>
      <c r="C506" s="11"/>
      <c r="D506" s="142"/>
      <c r="E506" s="143"/>
      <c r="F506" s="143"/>
      <c r="G506" s="143"/>
      <c r="H506" s="144"/>
    </row>
    <row r="507" spans="1:8" ht="15.5" x14ac:dyDescent="0.35">
      <c r="A507" s="11">
        <f t="shared" si="22"/>
        <v>22</v>
      </c>
      <c r="B507" s="11" t="s">
        <v>224</v>
      </c>
      <c r="C507" s="11"/>
      <c r="D507" s="145"/>
      <c r="E507" s="146"/>
      <c r="F507" s="146"/>
      <c r="G507" s="146"/>
      <c r="H507" s="147"/>
    </row>
    <row r="508" spans="1:8" ht="15.5" x14ac:dyDescent="0.35">
      <c r="A508" s="11">
        <f t="shared" si="22"/>
        <v>23</v>
      </c>
      <c r="B508" s="11" t="s">
        <v>225</v>
      </c>
      <c r="C508" s="11"/>
      <c r="D508" s="145"/>
      <c r="E508" s="146"/>
      <c r="F508" s="146"/>
      <c r="G508" s="146"/>
      <c r="H508" s="147"/>
    </row>
    <row r="509" spans="1:8" ht="15.5" x14ac:dyDescent="0.35">
      <c r="A509" s="11">
        <f t="shared" si="22"/>
        <v>24</v>
      </c>
      <c r="B509" s="11" t="s">
        <v>226</v>
      </c>
      <c r="C509" s="11"/>
      <c r="D509" s="148"/>
      <c r="E509" s="149"/>
      <c r="F509" s="149"/>
      <c r="G509" s="149"/>
      <c r="H509" s="144"/>
    </row>
    <row r="510" spans="1:8" ht="15.5" x14ac:dyDescent="0.35">
      <c r="A510" s="122" t="s">
        <v>7</v>
      </c>
      <c r="B510" s="2" t="s">
        <v>19</v>
      </c>
      <c r="C510" s="34"/>
      <c r="D510" s="141">
        <v>0</v>
      </c>
      <c r="E510" s="106">
        <v>0</v>
      </c>
      <c r="F510" s="106">
        <v>0</v>
      </c>
      <c r="G510" s="106">
        <v>0</v>
      </c>
      <c r="H510" s="103">
        <f t="shared" ref="H510:H516" si="23">SUM(D510:G510)</f>
        <v>0</v>
      </c>
    </row>
    <row r="511" spans="1:8" ht="15.5" x14ac:dyDescent="0.35">
      <c r="A511" s="122" t="s">
        <v>8</v>
      </c>
      <c r="B511" s="2" t="s">
        <v>20</v>
      </c>
      <c r="C511" s="11"/>
      <c r="D511" s="141">
        <v>0</v>
      </c>
      <c r="E511" s="106">
        <v>0</v>
      </c>
      <c r="F511" s="106">
        <v>0</v>
      </c>
      <c r="G511" s="106">
        <v>0</v>
      </c>
      <c r="H511" s="103">
        <f t="shared" si="23"/>
        <v>0</v>
      </c>
    </row>
    <row r="512" spans="1:8" ht="15.5" x14ac:dyDescent="0.35">
      <c r="A512" s="122" t="s">
        <v>9</v>
      </c>
      <c r="B512" s="11" t="s">
        <v>21</v>
      </c>
      <c r="C512" s="11"/>
      <c r="D512" s="141">
        <f>D504+D510+D511</f>
        <v>0</v>
      </c>
      <c r="E512" s="106">
        <f>E504+E510+E511</f>
        <v>0</v>
      </c>
      <c r="F512" s="106">
        <f>F504+F510+F511</f>
        <v>0</v>
      </c>
      <c r="G512" s="106">
        <f>G504+G510+G511</f>
        <v>0</v>
      </c>
      <c r="H512" s="103">
        <f t="shared" si="23"/>
        <v>0</v>
      </c>
    </row>
    <row r="513" spans="1:8" ht="15.5" x14ac:dyDescent="0.35">
      <c r="A513" s="11">
        <v>25</v>
      </c>
      <c r="B513" s="11" t="s">
        <v>22</v>
      </c>
      <c r="C513" s="11"/>
      <c r="D513" s="141">
        <v>0</v>
      </c>
      <c r="E513" s="106">
        <v>0</v>
      </c>
      <c r="F513" s="106">
        <v>0</v>
      </c>
      <c r="G513" s="106">
        <v>0</v>
      </c>
      <c r="H513" s="103">
        <f t="shared" si="23"/>
        <v>0</v>
      </c>
    </row>
    <row r="514" spans="1:8" ht="15.5" x14ac:dyDescent="0.35">
      <c r="A514" s="11">
        <f>+A513+1</f>
        <v>26</v>
      </c>
      <c r="B514" s="11" t="s">
        <v>23</v>
      </c>
      <c r="C514" s="11"/>
      <c r="D514" s="141">
        <f>D513-D512</f>
        <v>0</v>
      </c>
      <c r="E514" s="106">
        <f>E513-E512</f>
        <v>0</v>
      </c>
      <c r="F514" s="106">
        <f>F513-F512</f>
        <v>0</v>
      </c>
      <c r="G514" s="106">
        <f>G513-G512</f>
        <v>0</v>
      </c>
      <c r="H514" s="103">
        <f t="shared" si="23"/>
        <v>0</v>
      </c>
    </row>
    <row r="515" spans="1:8" ht="15.5" x14ac:dyDescent="0.35">
      <c r="A515" s="11">
        <f>+A514+1</f>
        <v>27</v>
      </c>
      <c r="B515" s="11" t="s">
        <v>227</v>
      </c>
      <c r="C515" s="11"/>
      <c r="D515" s="141">
        <v>0</v>
      </c>
      <c r="E515" s="106">
        <v>0</v>
      </c>
      <c r="F515" s="106">
        <v>0</v>
      </c>
      <c r="G515" s="150"/>
      <c r="H515" s="103">
        <f t="shared" si="23"/>
        <v>0</v>
      </c>
    </row>
    <row r="516" spans="1:8" ht="16" thickBot="1" x14ac:dyDescent="0.4">
      <c r="A516" s="11">
        <f>+A515+1</f>
        <v>28</v>
      </c>
      <c r="B516" s="114" t="s">
        <v>228</v>
      </c>
      <c r="C516" s="114"/>
      <c r="D516" s="115">
        <v>0</v>
      </c>
      <c r="E516" s="116">
        <v>0</v>
      </c>
      <c r="F516" s="116">
        <v>0</v>
      </c>
      <c r="G516" s="116">
        <v>0</v>
      </c>
      <c r="H516" s="117">
        <f t="shared" si="23"/>
        <v>0</v>
      </c>
    </row>
    <row r="517" spans="1:8" ht="16" thickTop="1" x14ac:dyDescent="0.35">
      <c r="A517" s="11"/>
      <c r="B517" s="11"/>
      <c r="C517" s="11"/>
      <c r="D517" s="122"/>
      <c r="E517" s="122"/>
      <c r="F517" s="122"/>
      <c r="G517" s="122"/>
      <c r="H517" s="122"/>
    </row>
    <row r="518" spans="1:8" ht="16" thickBot="1" x14ac:dyDescent="0.4">
      <c r="A518" s="11"/>
      <c r="B518" s="92" t="s">
        <v>229</v>
      </c>
      <c r="C518" s="92"/>
      <c r="D518" s="122"/>
      <c r="E518" s="122"/>
      <c r="F518" s="122"/>
      <c r="G518" s="122"/>
      <c r="H518" s="122"/>
    </row>
    <row r="519" spans="1:8" ht="16" thickTop="1" x14ac:dyDescent="0.35">
      <c r="A519" s="11">
        <f>+A516+1</f>
        <v>29</v>
      </c>
      <c r="B519" s="11" t="s">
        <v>230</v>
      </c>
      <c r="C519" s="11"/>
      <c r="D519" s="151"/>
      <c r="E519" s="152"/>
      <c r="F519" s="152"/>
      <c r="G519" s="121">
        <v>0</v>
      </c>
      <c r="H519" s="98">
        <f>G519</f>
        <v>0</v>
      </c>
    </row>
    <row r="520" spans="1:8" ht="15.5" x14ac:dyDescent="0.35">
      <c r="A520" s="11">
        <f t="shared" ref="A520:A528" si="24">+A519+1</f>
        <v>30</v>
      </c>
      <c r="B520" s="11" t="s">
        <v>231</v>
      </c>
      <c r="C520" s="11"/>
      <c r="D520" s="153"/>
      <c r="E520" s="154"/>
      <c r="F520" s="154"/>
      <c r="G520" s="106">
        <v>0</v>
      </c>
      <c r="H520" s="103">
        <f>G520</f>
        <v>0</v>
      </c>
    </row>
    <row r="521" spans="1:8" ht="15.5" x14ac:dyDescent="0.35">
      <c r="A521" s="11">
        <f t="shared" si="24"/>
        <v>31</v>
      </c>
      <c r="B521" s="11" t="s">
        <v>232</v>
      </c>
      <c r="C521" s="11"/>
      <c r="D521" s="153"/>
      <c r="E521" s="154"/>
      <c r="F521" s="154"/>
      <c r="G521" s="106">
        <v>0</v>
      </c>
      <c r="H521" s="103">
        <f>G521</f>
        <v>0</v>
      </c>
    </row>
    <row r="522" spans="1:8" ht="15.5" x14ac:dyDescent="0.35">
      <c r="A522" s="11">
        <f t="shared" si="24"/>
        <v>32</v>
      </c>
      <c r="B522" s="11" t="s">
        <v>233</v>
      </c>
      <c r="C522" s="11"/>
      <c r="D522" s="153"/>
      <c r="E522" s="154"/>
      <c r="F522" s="154"/>
      <c r="G522" s="106">
        <v>0</v>
      </c>
      <c r="H522" s="103">
        <f>G522</f>
        <v>0</v>
      </c>
    </row>
    <row r="523" spans="1:8" ht="15.5" x14ac:dyDescent="0.35">
      <c r="A523" s="11">
        <f t="shared" si="24"/>
        <v>33</v>
      </c>
      <c r="B523" s="11"/>
      <c r="C523" s="11"/>
      <c r="D523" s="153"/>
      <c r="E523" s="154"/>
      <c r="F523" s="154"/>
      <c r="G523" s="155"/>
      <c r="H523" s="156"/>
    </row>
    <row r="524" spans="1:8" ht="15.5" x14ac:dyDescent="0.35">
      <c r="A524" s="11">
        <f t="shared" si="24"/>
        <v>34</v>
      </c>
      <c r="B524" s="11" t="s">
        <v>234</v>
      </c>
      <c r="C524" s="11"/>
      <c r="D524" s="153"/>
      <c r="E524" s="154"/>
      <c r="F524" s="154"/>
      <c r="G524" s="106">
        <v>0</v>
      </c>
      <c r="H524" s="103">
        <f>G524</f>
        <v>0</v>
      </c>
    </row>
    <row r="525" spans="1:8" ht="15.5" x14ac:dyDescent="0.35">
      <c r="A525" s="11">
        <f t="shared" si="24"/>
        <v>35</v>
      </c>
      <c r="B525" s="11" t="s">
        <v>235</v>
      </c>
      <c r="C525" s="11"/>
      <c r="D525" s="153"/>
      <c r="E525" s="154"/>
      <c r="F525" s="154"/>
      <c r="G525" s="106">
        <v>0</v>
      </c>
      <c r="H525" s="103">
        <f>G525</f>
        <v>0</v>
      </c>
    </row>
    <row r="526" spans="1:8" ht="15.5" x14ac:dyDescent="0.35">
      <c r="A526" s="11">
        <f t="shared" si="24"/>
        <v>36</v>
      </c>
      <c r="B526" s="11" t="s">
        <v>236</v>
      </c>
      <c r="C526" s="11"/>
      <c r="D526" s="153"/>
      <c r="E526" s="154"/>
      <c r="F526" s="154"/>
      <c r="G526" s="106">
        <v>0</v>
      </c>
      <c r="H526" s="103">
        <f>G526</f>
        <v>0</v>
      </c>
    </row>
    <row r="527" spans="1:8" ht="62" x14ac:dyDescent="0.35">
      <c r="A527" s="157">
        <f t="shared" si="24"/>
        <v>37</v>
      </c>
      <c r="B527" s="158" t="s">
        <v>237</v>
      </c>
      <c r="C527" s="159"/>
      <c r="D527" s="160"/>
      <c r="E527" s="161"/>
      <c r="F527" s="161"/>
      <c r="G527" s="162">
        <v>0</v>
      </c>
      <c r="H527" s="163">
        <f>G527</f>
        <v>0</v>
      </c>
    </row>
    <row r="528" spans="1:8" ht="16" thickBot="1" x14ac:dyDescent="0.4">
      <c r="A528" s="11">
        <f t="shared" si="24"/>
        <v>38</v>
      </c>
      <c r="B528" s="114" t="s">
        <v>238</v>
      </c>
      <c r="C528" s="114"/>
      <c r="D528" s="164"/>
      <c r="E528" s="165"/>
      <c r="F528" s="165"/>
      <c r="G528" s="166">
        <f>SUM(G519:G522)+SUM(G524:G527)</f>
        <v>0</v>
      </c>
      <c r="H528" s="167">
        <f>G528</f>
        <v>0</v>
      </c>
    </row>
    <row r="529" spans="1:8" ht="16.5" thickTop="1" thickBot="1" x14ac:dyDescent="0.4">
      <c r="A529" s="11"/>
      <c r="B529" s="11"/>
      <c r="C529" s="11"/>
      <c r="D529" s="168"/>
      <c r="E529" s="168"/>
      <c r="F529" s="168"/>
      <c r="G529" s="168"/>
      <c r="H529" s="168"/>
    </row>
    <row r="530" spans="1:8" ht="16" thickTop="1" x14ac:dyDescent="0.35">
      <c r="A530" s="11">
        <f>+A528+1</f>
        <v>39</v>
      </c>
      <c r="B530" s="114" t="s">
        <v>239</v>
      </c>
      <c r="C530" s="114"/>
      <c r="D530" s="169">
        <f>D516</f>
        <v>0</v>
      </c>
      <c r="E530" s="170">
        <f>E516</f>
        <v>0</v>
      </c>
      <c r="F530" s="170">
        <f>F516</f>
        <v>0</v>
      </c>
      <c r="G530" s="170">
        <f>G516+G528</f>
        <v>0</v>
      </c>
      <c r="H530" s="171">
        <f>SUM(D530:G530)</f>
        <v>0</v>
      </c>
    </row>
    <row r="531" spans="1:8" ht="16" thickBot="1" x14ac:dyDescent="0.4">
      <c r="A531" s="11">
        <f>+A530+1</f>
        <v>40</v>
      </c>
      <c r="B531" s="172" t="s">
        <v>240</v>
      </c>
      <c r="C531" s="172"/>
      <c r="D531" s="164"/>
      <c r="E531" s="173"/>
      <c r="F531" s="173"/>
      <c r="G531" s="173"/>
      <c r="H531" s="174">
        <v>0</v>
      </c>
    </row>
    <row r="532" spans="1:8" ht="16" thickTop="1" x14ac:dyDescent="0.35">
      <c r="A532" s="11"/>
      <c r="B532" s="11"/>
      <c r="C532" s="11"/>
      <c r="D532" s="11"/>
      <c r="E532" s="70"/>
      <c r="F532" s="11"/>
      <c r="G532" s="11"/>
      <c r="H532" s="11"/>
    </row>
    <row r="533" spans="1:8" ht="15.5" x14ac:dyDescent="0.35">
      <c r="A533" s="11" t="s">
        <v>241</v>
      </c>
      <c r="B533" s="11"/>
      <c r="C533" s="11"/>
      <c r="D533" s="11"/>
      <c r="E533" s="70"/>
      <c r="F533" s="11"/>
      <c r="G533" s="11"/>
      <c r="H533" s="11"/>
    </row>
    <row r="534" spans="1:8" ht="15.5" x14ac:dyDescent="0.35">
      <c r="A534" s="11" t="s">
        <v>242</v>
      </c>
      <c r="B534" s="11"/>
      <c r="C534" s="11"/>
      <c r="D534" s="11"/>
      <c r="E534" s="70"/>
      <c r="F534" s="11"/>
      <c r="G534" s="11"/>
      <c r="H534" s="11"/>
    </row>
    <row r="535" spans="1:8" ht="15.5" x14ac:dyDescent="0.35">
      <c r="A535" s="11" t="s">
        <v>243</v>
      </c>
      <c r="B535" s="11"/>
      <c r="C535" s="11"/>
      <c r="D535" s="11"/>
      <c r="E535" s="70"/>
      <c r="F535" s="11"/>
      <c r="G535" s="11"/>
      <c r="H535" s="11"/>
    </row>
    <row r="536" spans="1:8" ht="15.5" x14ac:dyDescent="0.35">
      <c r="A536" s="11" t="s">
        <v>244</v>
      </c>
      <c r="B536" s="11"/>
      <c r="C536" s="11"/>
      <c r="D536" s="11"/>
      <c r="E536" s="70"/>
      <c r="F536" s="11"/>
      <c r="G536" s="11"/>
      <c r="H536" s="11"/>
    </row>
    <row r="547" spans="1:8" ht="20" x14ac:dyDescent="0.4">
      <c r="A547" s="68" t="s">
        <v>0</v>
      </c>
      <c r="B547" s="11"/>
      <c r="C547" s="68"/>
      <c r="E547" s="69"/>
      <c r="F547" s="11"/>
      <c r="G547" s="11"/>
      <c r="H547" s="11"/>
    </row>
    <row r="548" spans="1:8" ht="20.25" customHeight="1" x14ac:dyDescent="0.4">
      <c r="A548" s="4" t="s">
        <v>1</v>
      </c>
      <c r="B548" s="4"/>
      <c r="C548" s="4"/>
      <c r="D548" s="11"/>
      <c r="E548" s="70"/>
      <c r="F548" s="11"/>
      <c r="G548" s="11"/>
      <c r="H548" s="11"/>
    </row>
    <row r="549" spans="1:8" ht="15.5" x14ac:dyDescent="0.35">
      <c r="A549" s="71" t="s">
        <v>190</v>
      </c>
      <c r="B549" s="72"/>
      <c r="C549" s="73"/>
      <c r="D549" s="11"/>
      <c r="E549" s="70"/>
      <c r="F549" s="11"/>
      <c r="G549" s="11"/>
      <c r="H549" s="11"/>
    </row>
    <row r="550" spans="1:8" ht="20.5" thickBot="1" x14ac:dyDescent="0.45">
      <c r="A550" s="74" t="s">
        <v>191</v>
      </c>
      <c r="B550" s="75"/>
      <c r="C550" s="75"/>
      <c r="D550" s="11"/>
      <c r="E550" s="70"/>
      <c r="F550" s="11"/>
      <c r="G550" s="11"/>
      <c r="H550" s="11"/>
    </row>
    <row r="551" spans="1:8" ht="16" thickBot="1" x14ac:dyDescent="0.4">
      <c r="A551" s="11"/>
      <c r="B551" s="11"/>
      <c r="C551" s="11"/>
      <c r="D551" s="11"/>
      <c r="E551" s="70"/>
      <c r="F551" s="11"/>
      <c r="G551" s="11"/>
      <c r="H551" s="11"/>
    </row>
    <row r="552" spans="1:8" ht="16" thickTop="1" x14ac:dyDescent="0.35">
      <c r="A552" s="11">
        <v>1</v>
      </c>
      <c r="B552" s="76" t="s">
        <v>192</v>
      </c>
      <c r="C552" s="77"/>
      <c r="D552" s="78"/>
      <c r="E552" s="79"/>
      <c r="F552" s="11"/>
      <c r="G552" s="11"/>
      <c r="H552" s="11"/>
    </row>
    <row r="553" spans="1:8" ht="15.5" x14ac:dyDescent="0.35">
      <c r="A553" s="11">
        <v>2</v>
      </c>
      <c r="B553" s="76" t="s">
        <v>193</v>
      </c>
      <c r="C553" s="80" t="s">
        <v>77</v>
      </c>
      <c r="D553" s="81"/>
      <c r="E553" s="82"/>
      <c r="F553" s="11"/>
      <c r="G553" s="11"/>
      <c r="H553" s="11"/>
    </row>
    <row r="554" spans="1:8" ht="16" thickBot="1" x14ac:dyDescent="0.4">
      <c r="A554" s="11">
        <v>3</v>
      </c>
      <c r="B554" s="76" t="s">
        <v>194</v>
      </c>
      <c r="C554" s="83">
        <v>0</v>
      </c>
      <c r="D554" s="84"/>
      <c r="E554" s="85"/>
      <c r="F554" s="11"/>
      <c r="G554" s="11"/>
      <c r="H554" s="11"/>
    </row>
    <row r="555" spans="1:8" ht="16" thickTop="1" x14ac:dyDescent="0.35">
      <c r="A555" s="11"/>
      <c r="B555" s="76" t="s">
        <v>195</v>
      </c>
      <c r="C555" s="76"/>
      <c r="D555" s="86"/>
      <c r="E555" s="70"/>
      <c r="F555" s="11"/>
      <c r="G555" s="11"/>
      <c r="H555" s="11"/>
    </row>
    <row r="556" spans="1:8" ht="15.5" x14ac:dyDescent="0.35">
      <c r="A556" s="11"/>
      <c r="B556" s="11"/>
      <c r="C556" s="11"/>
      <c r="D556" s="11"/>
      <c r="E556" s="70"/>
      <c r="F556" s="11"/>
      <c r="G556" s="11"/>
      <c r="H556" s="11"/>
    </row>
    <row r="557" spans="1:8" ht="15.5" x14ac:dyDescent="0.35">
      <c r="A557" s="11"/>
      <c r="B557" s="76"/>
      <c r="C557" s="76"/>
      <c r="D557" s="11"/>
      <c r="E557" s="70"/>
      <c r="F557" s="86"/>
      <c r="G557" s="11"/>
      <c r="H557" s="11"/>
    </row>
    <row r="558" spans="1:8" ht="16" thickBot="1" x14ac:dyDescent="0.4">
      <c r="A558" s="11"/>
      <c r="B558" s="11"/>
      <c r="C558" s="11"/>
      <c r="D558" s="86" t="s">
        <v>196</v>
      </c>
      <c r="E558" s="70" t="s">
        <v>197</v>
      </c>
      <c r="F558" s="86" t="s">
        <v>198</v>
      </c>
      <c r="G558" s="86" t="s">
        <v>199</v>
      </c>
      <c r="H558" s="11"/>
    </row>
    <row r="559" spans="1:8" ht="16.5" thickTop="1" thickBot="1" x14ac:dyDescent="0.4">
      <c r="A559" s="11">
        <v>4</v>
      </c>
      <c r="B559" s="76" t="s">
        <v>200</v>
      </c>
      <c r="C559" s="76"/>
      <c r="D559" s="87"/>
      <c r="E559" s="88"/>
      <c r="F559" s="89"/>
      <c r="G559" s="88"/>
      <c r="H559" s="90"/>
    </row>
    <row r="560" spans="1:8" ht="16" thickTop="1" x14ac:dyDescent="0.35">
      <c r="A560" s="11"/>
      <c r="B560" s="11"/>
      <c r="C560" s="11"/>
      <c r="D560" s="91" t="s">
        <v>201</v>
      </c>
      <c r="E560" s="92" t="s">
        <v>201</v>
      </c>
      <c r="F560" s="91" t="s">
        <v>201</v>
      </c>
      <c r="G560" s="91" t="s">
        <v>202</v>
      </c>
      <c r="H560" s="91" t="s">
        <v>203</v>
      </c>
    </row>
    <row r="561" spans="1:8" ht="16" thickBot="1" x14ac:dyDescent="0.4">
      <c r="A561" s="11"/>
      <c r="B561" s="92" t="s">
        <v>204</v>
      </c>
      <c r="C561" s="92"/>
      <c r="D561" s="93"/>
      <c r="E561" s="94"/>
      <c r="F561" s="93"/>
      <c r="G561" s="93"/>
      <c r="H561" s="93"/>
    </row>
    <row r="562" spans="1:8" ht="16" thickTop="1" x14ac:dyDescent="0.35">
      <c r="A562" s="11">
        <f>1+A559</f>
        <v>5</v>
      </c>
      <c r="B562" s="76" t="s">
        <v>205</v>
      </c>
      <c r="C562" s="92"/>
      <c r="D562" s="95">
        <v>0</v>
      </c>
      <c r="E562" s="96"/>
      <c r="F562" s="97"/>
      <c r="G562" s="97"/>
      <c r="H562" s="98">
        <f>D562</f>
        <v>0</v>
      </c>
    </row>
    <row r="563" spans="1:8" ht="15.5" x14ac:dyDescent="0.35">
      <c r="A563" s="11">
        <f>+A562+1</f>
        <v>6</v>
      </c>
      <c r="B563" s="11" t="s">
        <v>206</v>
      </c>
      <c r="C563" s="11"/>
      <c r="D563" s="99"/>
      <c r="E563" s="100">
        <v>0</v>
      </c>
      <c r="F563" s="101"/>
      <c r="G563" s="102"/>
      <c r="H563" s="103">
        <f>E563</f>
        <v>0</v>
      </c>
    </row>
    <row r="564" spans="1:8" ht="15.5" x14ac:dyDescent="0.35">
      <c r="A564" s="11">
        <f>+A563+1</f>
        <v>7</v>
      </c>
      <c r="B564" s="11" t="s">
        <v>32</v>
      </c>
      <c r="C564" s="11"/>
      <c r="D564" s="104"/>
      <c r="E564" s="105"/>
      <c r="F564" s="106">
        <v>0</v>
      </c>
      <c r="G564" s="107"/>
      <c r="H564" s="103">
        <f>F564</f>
        <v>0</v>
      </c>
    </row>
    <row r="565" spans="1:8" ht="15.5" x14ac:dyDescent="0.35">
      <c r="A565" s="11">
        <f>+A564+1</f>
        <v>8</v>
      </c>
      <c r="B565" s="11" t="s">
        <v>207</v>
      </c>
      <c r="C565" s="11"/>
      <c r="D565" s="104"/>
      <c r="E565" s="108"/>
      <c r="F565" s="106">
        <v>0</v>
      </c>
      <c r="G565" s="101"/>
      <c r="H565" s="109">
        <f>F565</f>
        <v>0</v>
      </c>
    </row>
    <row r="566" spans="1:8" ht="15.5" x14ac:dyDescent="0.35">
      <c r="A566" s="11">
        <f>+A565+1</f>
        <v>9</v>
      </c>
      <c r="B566" s="11" t="s">
        <v>208</v>
      </c>
      <c r="C566" s="11"/>
      <c r="D566" s="104"/>
      <c r="E566" s="110"/>
      <c r="F566" s="111"/>
      <c r="G566" s="112">
        <v>0</v>
      </c>
      <c r="H566" s="113">
        <f>G566</f>
        <v>0</v>
      </c>
    </row>
    <row r="567" spans="1:8" ht="16" thickBot="1" x14ac:dyDescent="0.4">
      <c r="A567" s="11">
        <f>+A566+1</f>
        <v>10</v>
      </c>
      <c r="B567" s="114" t="s">
        <v>209</v>
      </c>
      <c r="C567" s="114"/>
      <c r="D567" s="115">
        <f>D562</f>
        <v>0</v>
      </c>
      <c r="E567" s="116">
        <f>E563</f>
        <v>0</v>
      </c>
      <c r="F567" s="116">
        <f>F564+F565</f>
        <v>0</v>
      </c>
      <c r="G567" s="116">
        <f>G566</f>
        <v>0</v>
      </c>
      <c r="H567" s="117">
        <f>SUM(H562:H566)</f>
        <v>0</v>
      </c>
    </row>
    <row r="568" spans="1:8" ht="16" thickTop="1" x14ac:dyDescent="0.35">
      <c r="A568" s="11"/>
      <c r="B568" s="11"/>
      <c r="C568" s="11"/>
      <c r="D568" s="118"/>
      <c r="E568" s="119"/>
      <c r="F568" s="118"/>
      <c r="G568" s="118"/>
      <c r="H568" s="118"/>
    </row>
    <row r="569" spans="1:8" ht="16" thickBot="1" x14ac:dyDescent="0.4">
      <c r="A569" s="11"/>
      <c r="B569" s="92" t="s">
        <v>210</v>
      </c>
      <c r="C569" s="92"/>
      <c r="D569" s="118"/>
      <c r="E569" s="119"/>
      <c r="F569" s="118"/>
      <c r="G569" s="118"/>
      <c r="H569" s="118"/>
    </row>
    <row r="570" spans="1:8" ht="16" thickTop="1" x14ac:dyDescent="0.35">
      <c r="A570" s="11">
        <f>+A567+1</f>
        <v>11</v>
      </c>
      <c r="B570" s="11" t="s">
        <v>211</v>
      </c>
      <c r="C570" s="11"/>
      <c r="D570" s="120">
        <v>0</v>
      </c>
      <c r="E570" s="121">
        <v>0</v>
      </c>
      <c r="F570" s="121">
        <v>0</v>
      </c>
      <c r="G570" s="121">
        <v>0</v>
      </c>
      <c r="H570" s="98">
        <f>SUM(D570:G570)</f>
        <v>0</v>
      </c>
    </row>
    <row r="571" spans="1:8" ht="16" thickBot="1" x14ac:dyDescent="0.4">
      <c r="A571" s="11">
        <f>+A570+1</f>
        <v>12</v>
      </c>
      <c r="B571" s="114" t="s">
        <v>212</v>
      </c>
      <c r="C571" s="114"/>
      <c r="D571" s="115">
        <f>D567-D570</f>
        <v>0</v>
      </c>
      <c r="E571" s="116">
        <f>E567-E570</f>
        <v>0</v>
      </c>
      <c r="F571" s="116">
        <f>F567-F570</f>
        <v>0</v>
      </c>
      <c r="G571" s="116">
        <f>G567-G570</f>
        <v>0</v>
      </c>
      <c r="H571" s="117">
        <f>SUM(D571:G571)</f>
        <v>0</v>
      </c>
    </row>
    <row r="572" spans="1:8" ht="16" thickTop="1" x14ac:dyDescent="0.35">
      <c r="A572" s="11"/>
      <c r="B572" s="11"/>
      <c r="C572" s="11"/>
      <c r="D572" s="11"/>
      <c r="E572" s="122"/>
      <c r="F572" s="11"/>
      <c r="G572" s="11"/>
      <c r="H572" s="11"/>
    </row>
    <row r="573" spans="1:8" ht="16" thickBot="1" x14ac:dyDescent="0.4">
      <c r="A573" s="11"/>
      <c r="B573" s="123" t="s">
        <v>213</v>
      </c>
      <c r="C573" s="91"/>
      <c r="D573" s="11"/>
      <c r="E573" s="122"/>
      <c r="F573" s="11"/>
      <c r="G573" s="11"/>
      <c r="H573" s="11"/>
    </row>
    <row r="574" spans="1:8" ht="16" thickTop="1" x14ac:dyDescent="0.35">
      <c r="A574" s="11">
        <f>+A571+1</f>
        <v>13</v>
      </c>
      <c r="B574" s="11" t="s">
        <v>214</v>
      </c>
      <c r="C574" s="11"/>
      <c r="D574" s="124"/>
      <c r="E574" s="125"/>
      <c r="F574" s="126"/>
      <c r="G574" s="126"/>
      <c r="H574" s="127">
        <v>425924670</v>
      </c>
    </row>
    <row r="575" spans="1:8" ht="15.5" x14ac:dyDescent="0.35">
      <c r="A575" s="11">
        <f>+A574+1</f>
        <v>14</v>
      </c>
      <c r="B575" s="11" t="s">
        <v>215</v>
      </c>
      <c r="C575" s="11"/>
      <c r="D575" s="128"/>
      <c r="E575" s="129"/>
      <c r="F575" s="130"/>
      <c r="G575" s="130"/>
      <c r="H575" s="131">
        <v>0</v>
      </c>
    </row>
    <row r="576" spans="1:8" ht="15.5" x14ac:dyDescent="0.35">
      <c r="A576" s="11">
        <f>+A575+1</f>
        <v>15</v>
      </c>
      <c r="B576" s="11" t="s">
        <v>216</v>
      </c>
      <c r="C576" s="11"/>
      <c r="D576" s="128"/>
      <c r="E576" s="129"/>
      <c r="F576" s="130"/>
      <c r="G576" s="130"/>
      <c r="H576" s="131">
        <v>0</v>
      </c>
    </row>
    <row r="577" spans="1:8" ht="15.5" x14ac:dyDescent="0.35">
      <c r="A577" s="11">
        <f>+A576+1</f>
        <v>16</v>
      </c>
      <c r="B577" s="11" t="s">
        <v>217</v>
      </c>
      <c r="C577" s="11"/>
      <c r="D577" s="128"/>
      <c r="E577" s="129"/>
      <c r="F577" s="130"/>
      <c r="G577" s="130"/>
      <c r="H577" s="131">
        <v>49104680</v>
      </c>
    </row>
    <row r="578" spans="1:8" ht="16" thickBot="1" x14ac:dyDescent="0.4">
      <c r="A578" s="11">
        <f>+A577+1</f>
        <v>17</v>
      </c>
      <c r="B578" s="114" t="s">
        <v>218</v>
      </c>
      <c r="C578" s="114"/>
      <c r="D578" s="132"/>
      <c r="E578" s="133"/>
      <c r="F578" s="134"/>
      <c r="G578" s="134"/>
      <c r="H578" s="135">
        <f>H574+H575+H576-H577</f>
        <v>376819990</v>
      </c>
    </row>
    <row r="579" spans="1:8" ht="16" thickTop="1" x14ac:dyDescent="0.35">
      <c r="A579" s="11"/>
      <c r="B579" s="11" t="s">
        <v>195</v>
      </c>
      <c r="C579" s="11"/>
      <c r="D579" s="136"/>
      <c r="E579" s="137"/>
      <c r="F579" s="136"/>
      <c r="G579" s="136"/>
      <c r="H579" s="136"/>
    </row>
    <row r="580" spans="1:8" ht="16" thickBot="1" x14ac:dyDescent="0.4">
      <c r="A580" s="11"/>
      <c r="B580" s="92" t="s">
        <v>219</v>
      </c>
      <c r="C580" s="92"/>
      <c r="D580" s="136"/>
      <c r="E580" s="137"/>
      <c r="F580" s="136"/>
      <c r="G580" s="136"/>
      <c r="H580" s="136"/>
    </row>
    <row r="581" spans="1:8" ht="16" thickTop="1" x14ac:dyDescent="0.35">
      <c r="A581" s="11">
        <f>+A578+1</f>
        <v>18</v>
      </c>
      <c r="B581" s="11" t="s">
        <v>220</v>
      </c>
      <c r="C581" s="11"/>
      <c r="D581" s="138">
        <v>0</v>
      </c>
      <c r="E581" s="139">
        <v>0</v>
      </c>
      <c r="F581" s="139">
        <v>0</v>
      </c>
      <c r="G581" s="139">
        <v>0</v>
      </c>
      <c r="H581" s="140">
        <f>SUM(D581:G581)</f>
        <v>0</v>
      </c>
    </row>
    <row r="582" spans="1:8" ht="15.5" x14ac:dyDescent="0.35">
      <c r="A582" s="11">
        <f t="shared" ref="A582:A587" si="25">+A581+1</f>
        <v>19</v>
      </c>
      <c r="B582" s="11" t="s">
        <v>221</v>
      </c>
      <c r="C582" s="11"/>
      <c r="D582" s="141">
        <f>H578*D581</f>
        <v>0</v>
      </c>
      <c r="E582" s="106">
        <f>H578*E581</f>
        <v>0</v>
      </c>
      <c r="F582" s="106">
        <f>H578*F581</f>
        <v>0</v>
      </c>
      <c r="G582" s="106">
        <f>H578*G581</f>
        <v>0</v>
      </c>
      <c r="H582" s="103">
        <f>SUM(D582:G582)</f>
        <v>0</v>
      </c>
    </row>
    <row r="583" spans="1:8" ht="15.5" x14ac:dyDescent="0.35">
      <c r="A583" s="11">
        <f t="shared" si="25"/>
        <v>20</v>
      </c>
      <c r="B583" s="11" t="s">
        <v>222</v>
      </c>
      <c r="C583" s="11"/>
      <c r="D583" s="141">
        <f>IF(D571&gt;0,D571-D582,0)</f>
        <v>0</v>
      </c>
      <c r="E583" s="106">
        <f>IF(E571&gt;0,E571-E582,0)</f>
        <v>0</v>
      </c>
      <c r="F583" s="106">
        <f>IF(F571&gt;0,F571-F582,0)</f>
        <v>0</v>
      </c>
      <c r="G583" s="106">
        <f>IF(G571&gt;0,G571-G582,0)</f>
        <v>0</v>
      </c>
      <c r="H583" s="103">
        <f>SUM(D583:G583)</f>
        <v>0</v>
      </c>
    </row>
    <row r="584" spans="1:8" ht="15.5" x14ac:dyDescent="0.35">
      <c r="A584" s="11">
        <f t="shared" si="25"/>
        <v>21</v>
      </c>
      <c r="B584" s="11" t="s">
        <v>223</v>
      </c>
      <c r="C584" s="11"/>
      <c r="D584" s="142"/>
      <c r="E584" s="143"/>
      <c r="F584" s="143"/>
      <c r="G584" s="143"/>
      <c r="H584" s="144"/>
    </row>
    <row r="585" spans="1:8" ht="15.5" x14ac:dyDescent="0.35">
      <c r="A585" s="11">
        <f t="shared" si="25"/>
        <v>22</v>
      </c>
      <c r="B585" s="11" t="s">
        <v>224</v>
      </c>
      <c r="C585" s="11"/>
      <c r="D585" s="145"/>
      <c r="E585" s="146"/>
      <c r="F585" s="146"/>
      <c r="G585" s="146"/>
      <c r="H585" s="147"/>
    </row>
    <row r="586" spans="1:8" ht="15.5" x14ac:dyDescent="0.35">
      <c r="A586" s="11">
        <f t="shared" si="25"/>
        <v>23</v>
      </c>
      <c r="B586" s="11" t="s">
        <v>225</v>
      </c>
      <c r="C586" s="11"/>
      <c r="D586" s="145"/>
      <c r="E586" s="146"/>
      <c r="F586" s="146"/>
      <c r="G586" s="146"/>
      <c r="H586" s="147"/>
    </row>
    <row r="587" spans="1:8" ht="15.5" x14ac:dyDescent="0.35">
      <c r="A587" s="11">
        <f t="shared" si="25"/>
        <v>24</v>
      </c>
      <c r="B587" s="11" t="s">
        <v>226</v>
      </c>
      <c r="C587" s="11"/>
      <c r="D587" s="148"/>
      <c r="E587" s="149"/>
      <c r="F587" s="149"/>
      <c r="G587" s="149"/>
      <c r="H587" s="144"/>
    </row>
    <row r="588" spans="1:8" ht="15.5" x14ac:dyDescent="0.35">
      <c r="A588" s="122" t="s">
        <v>7</v>
      </c>
      <c r="B588" s="2" t="s">
        <v>19</v>
      </c>
      <c r="C588" s="34"/>
      <c r="D588" s="141">
        <v>0</v>
      </c>
      <c r="E588" s="106">
        <v>0</v>
      </c>
      <c r="F588" s="106">
        <v>0</v>
      </c>
      <c r="G588" s="106">
        <v>0</v>
      </c>
      <c r="H588" s="103">
        <f t="shared" ref="H588:H594" si="26">SUM(D588:G588)</f>
        <v>0</v>
      </c>
    </row>
    <row r="589" spans="1:8" ht="15.5" x14ac:dyDescent="0.35">
      <c r="A589" s="122" t="s">
        <v>8</v>
      </c>
      <c r="B589" s="2" t="s">
        <v>20</v>
      </c>
      <c r="C589" s="11"/>
      <c r="D589" s="141">
        <v>0</v>
      </c>
      <c r="E589" s="106">
        <v>0</v>
      </c>
      <c r="F589" s="106">
        <v>0</v>
      </c>
      <c r="G589" s="106">
        <v>0</v>
      </c>
      <c r="H589" s="103">
        <f t="shared" si="26"/>
        <v>0</v>
      </c>
    </row>
    <row r="590" spans="1:8" ht="15.5" x14ac:dyDescent="0.35">
      <c r="A590" s="122" t="s">
        <v>9</v>
      </c>
      <c r="B590" s="11" t="s">
        <v>21</v>
      </c>
      <c r="C590" s="11"/>
      <c r="D590" s="141">
        <f>D582+D588+D589</f>
        <v>0</v>
      </c>
      <c r="E590" s="106">
        <f>E582+E588+E589</f>
        <v>0</v>
      </c>
      <c r="F590" s="106">
        <f>F582+F588+F589</f>
        <v>0</v>
      </c>
      <c r="G590" s="106">
        <f>G582+G588+G589</f>
        <v>0</v>
      </c>
      <c r="H590" s="103">
        <f t="shared" si="26"/>
        <v>0</v>
      </c>
    </row>
    <row r="591" spans="1:8" ht="15.5" x14ac:dyDescent="0.35">
      <c r="A591" s="11">
        <v>25</v>
      </c>
      <c r="B591" s="11" t="s">
        <v>22</v>
      </c>
      <c r="C591" s="11"/>
      <c r="D591" s="141">
        <v>0</v>
      </c>
      <c r="E591" s="106">
        <v>0</v>
      </c>
      <c r="F591" s="106">
        <v>0</v>
      </c>
      <c r="G591" s="106">
        <v>0</v>
      </c>
      <c r="H591" s="103">
        <f t="shared" si="26"/>
        <v>0</v>
      </c>
    </row>
    <row r="592" spans="1:8" ht="15.5" x14ac:dyDescent="0.35">
      <c r="A592" s="11">
        <f>+A591+1</f>
        <v>26</v>
      </c>
      <c r="B592" s="11" t="s">
        <v>23</v>
      </c>
      <c r="C592" s="11"/>
      <c r="D592" s="141">
        <f>D591-D590</f>
        <v>0</v>
      </c>
      <c r="E592" s="106">
        <f>E591-E590</f>
        <v>0</v>
      </c>
      <c r="F592" s="106">
        <f>F591-F590</f>
        <v>0</v>
      </c>
      <c r="G592" s="106">
        <f>G591-G590</f>
        <v>0</v>
      </c>
      <c r="H592" s="103">
        <f t="shared" si="26"/>
        <v>0</v>
      </c>
    </row>
    <row r="593" spans="1:8" ht="15.5" x14ac:dyDescent="0.35">
      <c r="A593" s="11">
        <f>+A592+1</f>
        <v>27</v>
      </c>
      <c r="B593" s="11" t="s">
        <v>227</v>
      </c>
      <c r="C593" s="11"/>
      <c r="D593" s="141">
        <v>0</v>
      </c>
      <c r="E593" s="106">
        <v>0</v>
      </c>
      <c r="F593" s="106">
        <v>0</v>
      </c>
      <c r="G593" s="150"/>
      <c r="H593" s="103">
        <f t="shared" si="26"/>
        <v>0</v>
      </c>
    </row>
    <row r="594" spans="1:8" ht="16" thickBot="1" x14ac:dyDescent="0.4">
      <c r="A594" s="11">
        <f>+A593+1</f>
        <v>28</v>
      </c>
      <c r="B594" s="114" t="s">
        <v>228</v>
      </c>
      <c r="C594" s="114"/>
      <c r="D594" s="115">
        <v>0</v>
      </c>
      <c r="E594" s="116">
        <v>0</v>
      </c>
      <c r="F594" s="116">
        <v>0</v>
      </c>
      <c r="G594" s="116">
        <v>0</v>
      </c>
      <c r="H594" s="117">
        <f t="shared" si="26"/>
        <v>0</v>
      </c>
    </row>
    <row r="595" spans="1:8" ht="16" thickTop="1" x14ac:dyDescent="0.35">
      <c r="A595" s="11"/>
      <c r="B595" s="11"/>
      <c r="C595" s="11"/>
      <c r="D595" s="122"/>
      <c r="E595" s="122"/>
      <c r="F595" s="122"/>
      <c r="G595" s="122"/>
      <c r="H595" s="122"/>
    </row>
    <row r="596" spans="1:8" ht="16" thickBot="1" x14ac:dyDescent="0.4">
      <c r="A596" s="11"/>
      <c r="B596" s="92" t="s">
        <v>229</v>
      </c>
      <c r="C596" s="92"/>
      <c r="D596" s="122"/>
      <c r="E596" s="122"/>
      <c r="F596" s="122"/>
      <c r="G596" s="122"/>
      <c r="H596" s="122"/>
    </row>
    <row r="597" spans="1:8" ht="16" thickTop="1" x14ac:dyDescent="0.35">
      <c r="A597" s="11">
        <f>+A594+1</f>
        <v>29</v>
      </c>
      <c r="B597" s="11" t="s">
        <v>230</v>
      </c>
      <c r="C597" s="11"/>
      <c r="D597" s="151"/>
      <c r="E597" s="152"/>
      <c r="F597" s="152"/>
      <c r="G597" s="121">
        <v>0</v>
      </c>
      <c r="H597" s="98">
        <f>G597</f>
        <v>0</v>
      </c>
    </row>
    <row r="598" spans="1:8" ht="15.5" x14ac:dyDescent="0.35">
      <c r="A598" s="11">
        <f t="shared" ref="A598:A606" si="27">+A597+1</f>
        <v>30</v>
      </c>
      <c r="B598" s="11" t="s">
        <v>231</v>
      </c>
      <c r="C598" s="11"/>
      <c r="D598" s="153"/>
      <c r="E598" s="154"/>
      <c r="F598" s="154"/>
      <c r="G598" s="106">
        <v>0</v>
      </c>
      <c r="H598" s="103">
        <f>G598</f>
        <v>0</v>
      </c>
    </row>
    <row r="599" spans="1:8" ht="15.5" x14ac:dyDescent="0.35">
      <c r="A599" s="11">
        <f t="shared" si="27"/>
        <v>31</v>
      </c>
      <c r="B599" s="11" t="s">
        <v>232</v>
      </c>
      <c r="C599" s="11"/>
      <c r="D599" s="153"/>
      <c r="E599" s="154"/>
      <c r="F599" s="154"/>
      <c r="G599" s="106">
        <v>0</v>
      </c>
      <c r="H599" s="103">
        <f>G599</f>
        <v>0</v>
      </c>
    </row>
    <row r="600" spans="1:8" ht="15.5" x14ac:dyDescent="0.35">
      <c r="A600" s="11">
        <f t="shared" si="27"/>
        <v>32</v>
      </c>
      <c r="B600" s="11" t="s">
        <v>233</v>
      </c>
      <c r="C600" s="11"/>
      <c r="D600" s="153"/>
      <c r="E600" s="154"/>
      <c r="F600" s="154"/>
      <c r="G600" s="106">
        <v>0</v>
      </c>
      <c r="H600" s="103">
        <f>G600</f>
        <v>0</v>
      </c>
    </row>
    <row r="601" spans="1:8" ht="15.5" x14ac:dyDescent="0.35">
      <c r="A601" s="11">
        <f t="shared" si="27"/>
        <v>33</v>
      </c>
      <c r="B601" s="11"/>
      <c r="C601" s="11"/>
      <c r="D601" s="153"/>
      <c r="E601" s="154"/>
      <c r="F601" s="154"/>
      <c r="G601" s="155"/>
      <c r="H601" s="156"/>
    </row>
    <row r="602" spans="1:8" ht="15.5" x14ac:dyDescent="0.35">
      <c r="A602" s="11">
        <f t="shared" si="27"/>
        <v>34</v>
      </c>
      <c r="B602" s="11" t="s">
        <v>234</v>
      </c>
      <c r="C602" s="11"/>
      <c r="D602" s="153"/>
      <c r="E602" s="154"/>
      <c r="F602" s="154"/>
      <c r="G602" s="106">
        <v>0</v>
      </c>
      <c r="H602" s="103">
        <f>G602</f>
        <v>0</v>
      </c>
    </row>
    <row r="603" spans="1:8" ht="15.5" x14ac:dyDescent="0.35">
      <c r="A603" s="11">
        <f t="shared" si="27"/>
        <v>35</v>
      </c>
      <c r="B603" s="11" t="s">
        <v>235</v>
      </c>
      <c r="C603" s="11"/>
      <c r="D603" s="153"/>
      <c r="E603" s="154"/>
      <c r="F603" s="154"/>
      <c r="G603" s="106">
        <v>0</v>
      </c>
      <c r="H603" s="103">
        <f>G603</f>
        <v>0</v>
      </c>
    </row>
    <row r="604" spans="1:8" ht="15.5" x14ac:dyDescent="0.35">
      <c r="A604" s="11">
        <f t="shared" si="27"/>
        <v>36</v>
      </c>
      <c r="B604" s="11" t="s">
        <v>236</v>
      </c>
      <c r="C604" s="11"/>
      <c r="D604" s="153"/>
      <c r="E604" s="154"/>
      <c r="F604" s="154"/>
      <c r="G604" s="106">
        <v>0</v>
      </c>
      <c r="H604" s="103">
        <f>G604</f>
        <v>0</v>
      </c>
    </row>
    <row r="605" spans="1:8" ht="62" x14ac:dyDescent="0.35">
      <c r="A605" s="157">
        <f t="shared" si="27"/>
        <v>37</v>
      </c>
      <c r="B605" s="158" t="s">
        <v>237</v>
      </c>
      <c r="C605" s="159"/>
      <c r="D605" s="160"/>
      <c r="E605" s="161"/>
      <c r="F605" s="161"/>
      <c r="G605" s="162">
        <v>0</v>
      </c>
      <c r="H605" s="163">
        <f>G605</f>
        <v>0</v>
      </c>
    </row>
    <row r="606" spans="1:8" ht="16" thickBot="1" x14ac:dyDescent="0.4">
      <c r="A606" s="11">
        <f t="shared" si="27"/>
        <v>38</v>
      </c>
      <c r="B606" s="114" t="s">
        <v>238</v>
      </c>
      <c r="C606" s="114"/>
      <c r="D606" s="164"/>
      <c r="E606" s="165"/>
      <c r="F606" s="165"/>
      <c r="G606" s="166">
        <f>SUM(G597:G600)+SUM(G602:G605)</f>
        <v>0</v>
      </c>
      <c r="H606" s="167">
        <f>G606</f>
        <v>0</v>
      </c>
    </row>
    <row r="607" spans="1:8" ht="16.5" thickTop="1" thickBot="1" x14ac:dyDescent="0.4">
      <c r="A607" s="11"/>
      <c r="B607" s="11"/>
      <c r="C607" s="11"/>
      <c r="D607" s="168"/>
      <c r="E607" s="168"/>
      <c r="F607" s="168"/>
      <c r="G607" s="168"/>
      <c r="H607" s="168"/>
    </row>
    <row r="608" spans="1:8" ht="16" thickTop="1" x14ac:dyDescent="0.35">
      <c r="A608" s="11">
        <f>+A606+1</f>
        <v>39</v>
      </c>
      <c r="B608" s="114" t="s">
        <v>239</v>
      </c>
      <c r="C608" s="114"/>
      <c r="D608" s="169">
        <f>D594</f>
        <v>0</v>
      </c>
      <c r="E608" s="170">
        <f>E594</f>
        <v>0</v>
      </c>
      <c r="F608" s="170">
        <f>F594</f>
        <v>0</v>
      </c>
      <c r="G608" s="170">
        <f>G594+G606</f>
        <v>0</v>
      </c>
      <c r="H608" s="171">
        <f>SUM(D608:G608)</f>
        <v>0</v>
      </c>
    </row>
    <row r="609" spans="1:8" ht="16" thickBot="1" x14ac:dyDescent="0.4">
      <c r="A609" s="11">
        <f>+A608+1</f>
        <v>40</v>
      </c>
      <c r="B609" s="172" t="s">
        <v>240</v>
      </c>
      <c r="C609" s="172"/>
      <c r="D609" s="164"/>
      <c r="E609" s="173"/>
      <c r="F609" s="173"/>
      <c r="G609" s="173"/>
      <c r="H609" s="174">
        <v>0</v>
      </c>
    </row>
    <row r="610" spans="1:8" ht="16" thickTop="1" x14ac:dyDescent="0.35">
      <c r="A610" s="11"/>
      <c r="B610" s="11"/>
      <c r="C610" s="11"/>
      <c r="D610" s="11"/>
      <c r="E610" s="70"/>
      <c r="F610" s="11"/>
      <c r="G610" s="11"/>
      <c r="H610" s="11"/>
    </row>
    <row r="611" spans="1:8" ht="15.5" x14ac:dyDescent="0.35">
      <c r="A611" s="11" t="s">
        <v>241</v>
      </c>
      <c r="B611" s="11"/>
      <c r="C611" s="11"/>
      <c r="D611" s="11"/>
      <c r="E611" s="70"/>
      <c r="F611" s="11"/>
      <c r="G611" s="11"/>
      <c r="H611" s="11"/>
    </row>
    <row r="612" spans="1:8" ht="15.5" x14ac:dyDescent="0.35">
      <c r="A612" s="11" t="s">
        <v>242</v>
      </c>
      <c r="B612" s="11"/>
      <c r="C612" s="11"/>
      <c r="D612" s="11"/>
      <c r="E612" s="70"/>
      <c r="F612" s="11"/>
      <c r="G612" s="11"/>
      <c r="H612" s="11"/>
    </row>
    <row r="613" spans="1:8" ht="15.5" x14ac:dyDescent="0.35">
      <c r="A613" s="11" t="s">
        <v>243</v>
      </c>
      <c r="B613" s="11"/>
      <c r="C613" s="11"/>
      <c r="D613" s="11"/>
      <c r="E613" s="70"/>
      <c r="F613" s="11"/>
      <c r="G613" s="11"/>
      <c r="H613" s="11"/>
    </row>
    <row r="614" spans="1:8" ht="15.5" x14ac:dyDescent="0.35">
      <c r="A614" s="11" t="s">
        <v>244</v>
      </c>
      <c r="B614" s="11"/>
      <c r="C614" s="11"/>
      <c r="D614" s="11"/>
      <c r="E614" s="70"/>
      <c r="F614" s="11"/>
      <c r="G614" s="11"/>
      <c r="H614" s="11"/>
    </row>
    <row r="625" spans="1:8" ht="20" x14ac:dyDescent="0.4">
      <c r="A625" s="68" t="s">
        <v>0</v>
      </c>
      <c r="B625" s="11"/>
      <c r="C625" s="68"/>
      <c r="E625" s="69"/>
      <c r="F625" s="11"/>
      <c r="G625" s="11"/>
      <c r="H625" s="11"/>
    </row>
    <row r="626" spans="1:8" ht="20.25" customHeight="1" x14ac:dyDescent="0.4">
      <c r="A626" s="4" t="s">
        <v>1</v>
      </c>
      <c r="B626" s="4"/>
      <c r="C626" s="4"/>
      <c r="D626" s="11"/>
      <c r="E626" s="70"/>
      <c r="F626" s="11"/>
      <c r="G626" s="11"/>
      <c r="H626" s="11"/>
    </row>
    <row r="627" spans="1:8" ht="15.5" x14ac:dyDescent="0.35">
      <c r="A627" s="71" t="s">
        <v>190</v>
      </c>
      <c r="B627" s="72"/>
      <c r="C627" s="73"/>
      <c r="D627" s="11"/>
      <c r="E627" s="70"/>
      <c r="F627" s="11"/>
      <c r="G627" s="11"/>
      <c r="H627" s="11"/>
    </row>
    <row r="628" spans="1:8" ht="20.5" thickBot="1" x14ac:dyDescent="0.45">
      <c r="A628" s="74" t="s">
        <v>191</v>
      </c>
      <c r="B628" s="75"/>
      <c r="C628" s="75"/>
      <c r="D628" s="11"/>
      <c r="E628" s="70"/>
      <c r="F628" s="11"/>
      <c r="G628" s="11"/>
      <c r="H628" s="11"/>
    </row>
    <row r="629" spans="1:8" ht="16" thickBot="1" x14ac:dyDescent="0.4">
      <c r="A629" s="11"/>
      <c r="B629" s="11"/>
      <c r="C629" s="11"/>
      <c r="D629" s="11"/>
      <c r="E629" s="70"/>
      <c r="F629" s="11"/>
      <c r="G629" s="11"/>
      <c r="H629" s="11"/>
    </row>
    <row r="630" spans="1:8" ht="16" thickTop="1" x14ac:dyDescent="0.35">
      <c r="A630" s="11">
        <v>1</v>
      </c>
      <c r="B630" s="76" t="s">
        <v>192</v>
      </c>
      <c r="C630" s="77">
        <v>260000000</v>
      </c>
      <c r="D630" s="78"/>
      <c r="E630" s="79"/>
      <c r="F630" s="11"/>
      <c r="G630" s="11"/>
      <c r="H630" s="11"/>
    </row>
    <row r="631" spans="1:8" ht="15.5" x14ac:dyDescent="0.35">
      <c r="A631" s="11">
        <v>2</v>
      </c>
      <c r="B631" s="76" t="s">
        <v>193</v>
      </c>
      <c r="C631" s="80" t="s">
        <v>78</v>
      </c>
      <c r="D631" s="81"/>
      <c r="E631" s="82"/>
      <c r="F631" s="11"/>
      <c r="G631" s="11"/>
      <c r="H631" s="11"/>
    </row>
    <row r="632" spans="1:8" ht="16" thickBot="1" x14ac:dyDescent="0.4">
      <c r="A632" s="11">
        <v>3</v>
      </c>
      <c r="B632" s="76" t="s">
        <v>194</v>
      </c>
      <c r="C632" s="83">
        <v>0</v>
      </c>
      <c r="D632" s="84"/>
      <c r="E632" s="85"/>
      <c r="F632" s="11"/>
      <c r="G632" s="11"/>
      <c r="H632" s="11"/>
    </row>
    <row r="633" spans="1:8" ht="16" thickTop="1" x14ac:dyDescent="0.35">
      <c r="A633" s="11"/>
      <c r="B633" s="76" t="s">
        <v>195</v>
      </c>
      <c r="C633" s="76"/>
      <c r="D633" s="86"/>
      <c r="E633" s="70"/>
      <c r="F633" s="11"/>
      <c r="G633" s="11"/>
      <c r="H633" s="11"/>
    </row>
    <row r="634" spans="1:8" ht="15.5" x14ac:dyDescent="0.35">
      <c r="A634" s="11"/>
      <c r="B634" s="11"/>
      <c r="C634" s="11"/>
      <c r="D634" s="11"/>
      <c r="E634" s="70"/>
      <c r="F634" s="11"/>
      <c r="G634" s="11"/>
      <c r="H634" s="11"/>
    </row>
    <row r="635" spans="1:8" ht="15.5" x14ac:dyDescent="0.35">
      <c r="A635" s="11"/>
      <c r="B635" s="76"/>
      <c r="C635" s="76"/>
      <c r="D635" s="11"/>
      <c r="E635" s="70"/>
      <c r="F635" s="86"/>
      <c r="G635" s="11"/>
      <c r="H635" s="11"/>
    </row>
    <row r="636" spans="1:8" ht="16" thickBot="1" x14ac:dyDescent="0.4">
      <c r="A636" s="11"/>
      <c r="B636" s="11"/>
      <c r="C636" s="11"/>
      <c r="D636" s="86" t="s">
        <v>196</v>
      </c>
      <c r="E636" s="70" t="s">
        <v>197</v>
      </c>
      <c r="F636" s="86" t="s">
        <v>198</v>
      </c>
      <c r="G636" s="86" t="s">
        <v>199</v>
      </c>
      <c r="H636" s="11"/>
    </row>
    <row r="637" spans="1:8" ht="16.5" thickTop="1" thickBot="1" x14ac:dyDescent="0.4">
      <c r="A637" s="11">
        <v>4</v>
      </c>
      <c r="B637" s="76" t="s">
        <v>200</v>
      </c>
      <c r="C637" s="76"/>
      <c r="D637" s="87"/>
      <c r="E637" s="88" t="s">
        <v>79</v>
      </c>
      <c r="F637" s="89"/>
      <c r="G637" s="88"/>
      <c r="H637" s="90"/>
    </row>
    <row r="638" spans="1:8" ht="16" thickTop="1" x14ac:dyDescent="0.35">
      <c r="A638" s="11"/>
      <c r="B638" s="11"/>
      <c r="C638" s="11"/>
      <c r="D638" s="91" t="s">
        <v>201</v>
      </c>
      <c r="E638" s="92" t="s">
        <v>201</v>
      </c>
      <c r="F638" s="91" t="s">
        <v>201</v>
      </c>
      <c r="G638" s="91" t="s">
        <v>202</v>
      </c>
      <c r="H638" s="91" t="s">
        <v>203</v>
      </c>
    </row>
    <row r="639" spans="1:8" ht="16" thickBot="1" x14ac:dyDescent="0.4">
      <c r="A639" s="11"/>
      <c r="B639" s="92" t="s">
        <v>204</v>
      </c>
      <c r="C639" s="92"/>
      <c r="D639" s="93"/>
      <c r="E639" s="94"/>
      <c r="F639" s="93"/>
      <c r="G639" s="93"/>
      <c r="H639" s="93"/>
    </row>
    <row r="640" spans="1:8" ht="16" thickTop="1" x14ac:dyDescent="0.35">
      <c r="A640" s="11">
        <f>1+A637</f>
        <v>5</v>
      </c>
      <c r="B640" s="76" t="s">
        <v>205</v>
      </c>
      <c r="C640" s="92"/>
      <c r="D640" s="95">
        <v>0</v>
      </c>
      <c r="E640" s="96"/>
      <c r="F640" s="97"/>
      <c r="G640" s="97"/>
      <c r="H640" s="98">
        <f>D640</f>
        <v>0</v>
      </c>
    </row>
    <row r="641" spans="1:8" ht="15.5" x14ac:dyDescent="0.35">
      <c r="A641" s="11">
        <f>+A640+1</f>
        <v>6</v>
      </c>
      <c r="B641" s="11" t="s">
        <v>206</v>
      </c>
      <c r="C641" s="11"/>
      <c r="D641" s="99"/>
      <c r="E641" s="100">
        <v>0</v>
      </c>
      <c r="F641" s="101"/>
      <c r="G641" s="102"/>
      <c r="H641" s="103">
        <f>E641</f>
        <v>0</v>
      </c>
    </row>
    <row r="642" spans="1:8" ht="15.5" x14ac:dyDescent="0.35">
      <c r="A642" s="11">
        <f>+A641+1</f>
        <v>7</v>
      </c>
      <c r="B642" s="11" t="s">
        <v>32</v>
      </c>
      <c r="C642" s="11"/>
      <c r="D642" s="104"/>
      <c r="E642" s="105"/>
      <c r="F642" s="106">
        <v>0</v>
      </c>
      <c r="G642" s="107"/>
      <c r="H642" s="103">
        <f>F642</f>
        <v>0</v>
      </c>
    </row>
    <row r="643" spans="1:8" ht="15.5" x14ac:dyDescent="0.35">
      <c r="A643" s="11">
        <f>+A642+1</f>
        <v>8</v>
      </c>
      <c r="B643" s="11" t="s">
        <v>207</v>
      </c>
      <c r="C643" s="11"/>
      <c r="D643" s="104"/>
      <c r="E643" s="108"/>
      <c r="F643" s="106">
        <v>0</v>
      </c>
      <c r="G643" s="101"/>
      <c r="H643" s="109">
        <f>F643</f>
        <v>0</v>
      </c>
    </row>
    <row r="644" spans="1:8" ht="15.5" x14ac:dyDescent="0.35">
      <c r="A644" s="11">
        <f>+A643+1</f>
        <v>9</v>
      </c>
      <c r="B644" s="11" t="s">
        <v>208</v>
      </c>
      <c r="C644" s="11"/>
      <c r="D644" s="104"/>
      <c r="E644" s="110"/>
      <c r="F644" s="111"/>
      <c r="G644" s="112">
        <v>0</v>
      </c>
      <c r="H644" s="113">
        <f>G644</f>
        <v>0</v>
      </c>
    </row>
    <row r="645" spans="1:8" ht="16" thickBot="1" x14ac:dyDescent="0.4">
      <c r="A645" s="11">
        <f>+A644+1</f>
        <v>10</v>
      </c>
      <c r="B645" s="114" t="s">
        <v>209</v>
      </c>
      <c r="C645" s="114"/>
      <c r="D645" s="115">
        <f>D640</f>
        <v>0</v>
      </c>
      <c r="E645" s="116">
        <f>E641</f>
        <v>0</v>
      </c>
      <c r="F645" s="116">
        <f>F642+F643</f>
        <v>0</v>
      </c>
      <c r="G645" s="116">
        <f>G644</f>
        <v>0</v>
      </c>
      <c r="H645" s="117">
        <f>SUM(H640:H644)</f>
        <v>0</v>
      </c>
    </row>
    <row r="646" spans="1:8" ht="16" thickTop="1" x14ac:dyDescent="0.35">
      <c r="A646" s="11"/>
      <c r="B646" s="11"/>
      <c r="C646" s="11"/>
      <c r="D646" s="118"/>
      <c r="E646" s="119"/>
      <c r="F646" s="118"/>
      <c r="G646" s="118"/>
      <c r="H646" s="118"/>
    </row>
    <row r="647" spans="1:8" ht="16" thickBot="1" x14ac:dyDescent="0.4">
      <c r="A647" s="11"/>
      <c r="B647" s="92" t="s">
        <v>210</v>
      </c>
      <c r="C647" s="92"/>
      <c r="D647" s="118"/>
      <c r="E647" s="119"/>
      <c r="F647" s="118"/>
      <c r="G647" s="118"/>
      <c r="H647" s="118"/>
    </row>
    <row r="648" spans="1:8" ht="16" thickTop="1" x14ac:dyDescent="0.35">
      <c r="A648" s="11">
        <f>+A645+1</f>
        <v>11</v>
      </c>
      <c r="B648" s="11" t="s">
        <v>211</v>
      </c>
      <c r="C648" s="11"/>
      <c r="D648" s="120">
        <v>0</v>
      </c>
      <c r="E648" s="121">
        <v>0</v>
      </c>
      <c r="F648" s="121">
        <v>0</v>
      </c>
      <c r="G648" s="121">
        <v>0</v>
      </c>
      <c r="H648" s="98">
        <f>SUM(D648:G648)</f>
        <v>0</v>
      </c>
    </row>
    <row r="649" spans="1:8" ht="16" thickBot="1" x14ac:dyDescent="0.4">
      <c r="A649" s="11">
        <f>+A648+1</f>
        <v>12</v>
      </c>
      <c r="B649" s="114" t="s">
        <v>212</v>
      </c>
      <c r="C649" s="114"/>
      <c r="D649" s="115">
        <f>D645-D648</f>
        <v>0</v>
      </c>
      <c r="E649" s="116">
        <f>E645-E648</f>
        <v>0</v>
      </c>
      <c r="F649" s="116">
        <f>F645-F648</f>
        <v>0</v>
      </c>
      <c r="G649" s="116">
        <f>G645-G648</f>
        <v>0</v>
      </c>
      <c r="H649" s="117">
        <f>SUM(D649:G649)</f>
        <v>0</v>
      </c>
    </row>
    <row r="650" spans="1:8" ht="16" thickTop="1" x14ac:dyDescent="0.35">
      <c r="A650" s="11"/>
      <c r="B650" s="11"/>
      <c r="C650" s="11"/>
      <c r="D650" s="11"/>
      <c r="E650" s="122"/>
      <c r="F650" s="11"/>
      <c r="G650" s="11"/>
      <c r="H650" s="11"/>
    </row>
    <row r="651" spans="1:8" ht="16" thickBot="1" x14ac:dyDescent="0.4">
      <c r="A651" s="11"/>
      <c r="B651" s="123" t="s">
        <v>213</v>
      </c>
      <c r="C651" s="91"/>
      <c r="D651" s="11"/>
      <c r="E651" s="122"/>
      <c r="F651" s="11"/>
      <c r="G651" s="11"/>
      <c r="H651" s="11"/>
    </row>
    <row r="652" spans="1:8" ht="16" thickTop="1" x14ac:dyDescent="0.35">
      <c r="A652" s="11">
        <f>+A649+1</f>
        <v>13</v>
      </c>
      <c r="B652" s="11" t="s">
        <v>214</v>
      </c>
      <c r="C652" s="11"/>
      <c r="D652" s="124"/>
      <c r="E652" s="125"/>
      <c r="F652" s="126"/>
      <c r="G652" s="126"/>
      <c r="H652" s="127">
        <v>108595880340</v>
      </c>
    </row>
    <row r="653" spans="1:8" ht="15.5" x14ac:dyDescent="0.35">
      <c r="A653" s="11">
        <f>+A652+1</f>
        <v>14</v>
      </c>
      <c r="B653" s="11" t="s">
        <v>215</v>
      </c>
      <c r="C653" s="11"/>
      <c r="D653" s="128"/>
      <c r="E653" s="129"/>
      <c r="F653" s="130"/>
      <c r="G653" s="130"/>
      <c r="H653" s="131">
        <v>48953860</v>
      </c>
    </row>
    <row r="654" spans="1:8" ht="15.5" x14ac:dyDescent="0.35">
      <c r="A654" s="11">
        <f>+A653+1</f>
        <v>15</v>
      </c>
      <c r="B654" s="11" t="s">
        <v>216</v>
      </c>
      <c r="C654" s="11"/>
      <c r="D654" s="128"/>
      <c r="E654" s="129"/>
      <c r="F654" s="130"/>
      <c r="G654" s="130"/>
      <c r="H654" s="131">
        <v>1386960</v>
      </c>
    </row>
    <row r="655" spans="1:8" ht="15.5" x14ac:dyDescent="0.35">
      <c r="A655" s="11">
        <f>+A654+1</f>
        <v>16</v>
      </c>
      <c r="B655" s="11" t="s">
        <v>217</v>
      </c>
      <c r="C655" s="11"/>
      <c r="D655" s="128"/>
      <c r="E655" s="129"/>
      <c r="F655" s="130"/>
      <c r="G655" s="130"/>
      <c r="H655" s="131">
        <v>0</v>
      </c>
    </row>
    <row r="656" spans="1:8" ht="16" thickBot="1" x14ac:dyDescent="0.4">
      <c r="A656" s="11">
        <f>+A655+1</f>
        <v>17</v>
      </c>
      <c r="B656" s="114" t="s">
        <v>218</v>
      </c>
      <c r="C656" s="114"/>
      <c r="D656" s="132"/>
      <c r="E656" s="133"/>
      <c r="F656" s="134"/>
      <c r="G656" s="134"/>
      <c r="H656" s="135">
        <f>H652+H653+H654-H655</f>
        <v>108646221160</v>
      </c>
    </row>
    <row r="657" spans="1:8" ht="16" thickTop="1" x14ac:dyDescent="0.35">
      <c r="A657" s="11"/>
      <c r="B657" s="11" t="s">
        <v>195</v>
      </c>
      <c r="C657" s="11"/>
      <c r="D657" s="136"/>
      <c r="E657" s="137"/>
      <c r="F657" s="136"/>
      <c r="G657" s="136"/>
      <c r="H657" s="136"/>
    </row>
    <row r="658" spans="1:8" ht="16" thickBot="1" x14ac:dyDescent="0.4">
      <c r="A658" s="11"/>
      <c r="B658" s="92" t="s">
        <v>219</v>
      </c>
      <c r="C658" s="92"/>
      <c r="D658" s="136"/>
      <c r="E658" s="137"/>
      <c r="F658" s="136"/>
      <c r="G658" s="136"/>
      <c r="H658" s="136"/>
    </row>
    <row r="659" spans="1:8" ht="16" thickTop="1" x14ac:dyDescent="0.35">
      <c r="A659" s="11">
        <f>+A656+1</f>
        <v>18</v>
      </c>
      <c r="B659" s="11" t="s">
        <v>220</v>
      </c>
      <c r="C659" s="11"/>
      <c r="D659" s="138">
        <v>0</v>
      </c>
      <c r="E659" s="139">
        <v>5.0000000000000002E-5</v>
      </c>
      <c r="F659" s="139">
        <v>0</v>
      </c>
      <c r="G659" s="139">
        <v>0</v>
      </c>
      <c r="H659" s="140">
        <f>SUM(D659:G659)</f>
        <v>5.0000000000000002E-5</v>
      </c>
    </row>
    <row r="660" spans="1:8" ht="15.5" x14ac:dyDescent="0.35">
      <c r="A660" s="11">
        <f t="shared" ref="A660:A665" si="28">+A659+1</f>
        <v>19</v>
      </c>
      <c r="B660" s="11" t="s">
        <v>221</v>
      </c>
      <c r="C660" s="11"/>
      <c r="D660" s="141">
        <f>H656*D659</f>
        <v>0</v>
      </c>
      <c r="E660" s="106">
        <f>H656*E659</f>
        <v>5432311.0580000002</v>
      </c>
      <c r="F660" s="106">
        <f>H656*F659</f>
        <v>0</v>
      </c>
      <c r="G660" s="106">
        <f>H656*G659</f>
        <v>0</v>
      </c>
      <c r="H660" s="103">
        <f>SUM(D660:G660)</f>
        <v>5432311.0580000002</v>
      </c>
    </row>
    <row r="661" spans="1:8" ht="15.5" x14ac:dyDescent="0.35">
      <c r="A661" s="11">
        <f t="shared" si="28"/>
        <v>20</v>
      </c>
      <c r="B661" s="11" t="s">
        <v>222</v>
      </c>
      <c r="C661" s="11"/>
      <c r="D661" s="141">
        <f>IF(D649&gt;0,D649-D660,0)</f>
        <v>0</v>
      </c>
      <c r="E661" s="106">
        <f>IF(E649&gt;0,E649-E660,0)</f>
        <v>0</v>
      </c>
      <c r="F661" s="106">
        <f>IF(F649&gt;0,F649-F660,0)</f>
        <v>0</v>
      </c>
      <c r="G661" s="106">
        <f>IF(G649&gt;0,G649-G660,0)</f>
        <v>0</v>
      </c>
      <c r="H661" s="103">
        <f>SUM(D661:G661)</f>
        <v>0</v>
      </c>
    </row>
    <row r="662" spans="1:8" ht="15.5" x14ac:dyDescent="0.35">
      <c r="A662" s="11">
        <f t="shared" si="28"/>
        <v>21</v>
      </c>
      <c r="B662" s="11" t="s">
        <v>223</v>
      </c>
      <c r="C662" s="11"/>
      <c r="D662" s="142"/>
      <c r="E662" s="143"/>
      <c r="F662" s="143"/>
      <c r="G662" s="143"/>
      <c r="H662" s="144"/>
    </row>
    <row r="663" spans="1:8" ht="15.5" x14ac:dyDescent="0.35">
      <c r="A663" s="11">
        <f t="shared" si="28"/>
        <v>22</v>
      </c>
      <c r="B663" s="11" t="s">
        <v>224</v>
      </c>
      <c r="C663" s="11"/>
      <c r="D663" s="145"/>
      <c r="E663" s="146"/>
      <c r="F663" s="146"/>
      <c r="G663" s="146"/>
      <c r="H663" s="147"/>
    </row>
    <row r="664" spans="1:8" ht="15.5" x14ac:dyDescent="0.35">
      <c r="A664" s="11">
        <f t="shared" si="28"/>
        <v>23</v>
      </c>
      <c r="B664" s="11" t="s">
        <v>225</v>
      </c>
      <c r="C664" s="11"/>
      <c r="D664" s="145"/>
      <c r="E664" s="146"/>
      <c r="F664" s="146"/>
      <c r="G664" s="146"/>
      <c r="H664" s="147"/>
    </row>
    <row r="665" spans="1:8" ht="15.5" x14ac:dyDescent="0.35">
      <c r="A665" s="11">
        <f t="shared" si="28"/>
        <v>24</v>
      </c>
      <c r="B665" s="11" t="s">
        <v>226</v>
      </c>
      <c r="C665" s="11"/>
      <c r="D665" s="148"/>
      <c r="E665" s="149"/>
      <c r="F665" s="149"/>
      <c r="G665" s="149"/>
      <c r="H665" s="144"/>
    </row>
    <row r="666" spans="1:8" ht="15.5" x14ac:dyDescent="0.35">
      <c r="A666" s="122" t="s">
        <v>7</v>
      </c>
      <c r="B666" s="2" t="s">
        <v>19</v>
      </c>
      <c r="C666" s="34"/>
      <c r="D666" s="141">
        <v>0</v>
      </c>
      <c r="E666" s="106">
        <v>0</v>
      </c>
      <c r="F666" s="106">
        <v>0</v>
      </c>
      <c r="G666" s="106">
        <v>0</v>
      </c>
      <c r="H666" s="103">
        <f t="shared" ref="H666:H672" si="29">SUM(D666:G666)</f>
        <v>0</v>
      </c>
    </row>
    <row r="667" spans="1:8" ht="15.5" x14ac:dyDescent="0.35">
      <c r="A667" s="122" t="s">
        <v>8</v>
      </c>
      <c r="B667" s="2" t="s">
        <v>20</v>
      </c>
      <c r="C667" s="11"/>
      <c r="D667" s="141">
        <v>0</v>
      </c>
      <c r="E667" s="106">
        <v>0</v>
      </c>
      <c r="F667" s="106">
        <v>0</v>
      </c>
      <c r="G667" s="106">
        <v>0</v>
      </c>
      <c r="H667" s="103">
        <f t="shared" si="29"/>
        <v>0</v>
      </c>
    </row>
    <row r="668" spans="1:8" ht="15.5" x14ac:dyDescent="0.35">
      <c r="A668" s="122" t="s">
        <v>9</v>
      </c>
      <c r="B668" s="11" t="s">
        <v>21</v>
      </c>
      <c r="C668" s="11"/>
      <c r="D668" s="141">
        <f>D660+D666+D667</f>
        <v>0</v>
      </c>
      <c r="E668" s="106">
        <f>E660+E666+E667</f>
        <v>5432311.0580000002</v>
      </c>
      <c r="F668" s="106">
        <f>F660+F666+F667</f>
        <v>0</v>
      </c>
      <c r="G668" s="106">
        <f>G660+G666+G667</f>
        <v>0</v>
      </c>
      <c r="H668" s="103">
        <f t="shared" si="29"/>
        <v>5432311.0580000002</v>
      </c>
    </row>
    <row r="669" spans="1:8" ht="15.5" x14ac:dyDescent="0.35">
      <c r="A669" s="11">
        <v>25</v>
      </c>
      <c r="B669" s="11" t="s">
        <v>22</v>
      </c>
      <c r="C669" s="11"/>
      <c r="D669" s="141">
        <v>0</v>
      </c>
      <c r="E669" s="106">
        <v>5432383.29</v>
      </c>
      <c r="F669" s="106">
        <v>0</v>
      </c>
      <c r="G669" s="106">
        <v>0</v>
      </c>
      <c r="H669" s="103">
        <f t="shared" si="29"/>
        <v>5432383.29</v>
      </c>
    </row>
    <row r="670" spans="1:8" ht="15.5" x14ac:dyDescent="0.35">
      <c r="A670" s="11">
        <f>+A669+1</f>
        <v>26</v>
      </c>
      <c r="B670" s="11" t="s">
        <v>23</v>
      </c>
      <c r="C670" s="11"/>
      <c r="D670" s="141">
        <f>D669-D668</f>
        <v>0</v>
      </c>
      <c r="E670" s="106">
        <f>E669-E668</f>
        <v>72.231999999843538</v>
      </c>
      <c r="F670" s="106">
        <f>F669-F668</f>
        <v>0</v>
      </c>
      <c r="G670" s="106">
        <f>G669-G668</f>
        <v>0</v>
      </c>
      <c r="H670" s="103">
        <f t="shared" si="29"/>
        <v>72.231999999843538</v>
      </c>
    </row>
    <row r="671" spans="1:8" ht="15.5" x14ac:dyDescent="0.35">
      <c r="A671" s="11">
        <f>+A670+1</f>
        <v>27</v>
      </c>
      <c r="B671" s="11" t="s">
        <v>227</v>
      </c>
      <c r="C671" s="11"/>
      <c r="D671" s="141">
        <v>0</v>
      </c>
      <c r="E671" s="106">
        <v>-1462768.42</v>
      </c>
      <c r="F671" s="106">
        <v>0</v>
      </c>
      <c r="G671" s="150"/>
      <c r="H671" s="103">
        <f t="shared" si="29"/>
        <v>-1462768.42</v>
      </c>
    </row>
    <row r="672" spans="1:8" ht="16" thickBot="1" x14ac:dyDescent="0.4">
      <c r="A672" s="11">
        <f>+A671+1</f>
        <v>28</v>
      </c>
      <c r="B672" s="114" t="s">
        <v>228</v>
      </c>
      <c r="C672" s="114"/>
      <c r="D672" s="115">
        <v>0</v>
      </c>
      <c r="E672" s="116">
        <v>3969614.87</v>
      </c>
      <c r="F672" s="116">
        <v>0</v>
      </c>
      <c r="G672" s="116">
        <v>0</v>
      </c>
      <c r="H672" s="117">
        <f t="shared" si="29"/>
        <v>3969614.87</v>
      </c>
    </row>
    <row r="673" spans="1:8" ht="16" thickTop="1" x14ac:dyDescent="0.35">
      <c r="A673" s="11"/>
      <c r="B673" s="11"/>
      <c r="C673" s="11"/>
      <c r="D673" s="122"/>
      <c r="E673" s="122"/>
      <c r="F673" s="122"/>
      <c r="G673" s="122"/>
      <c r="H673" s="122"/>
    </row>
    <row r="674" spans="1:8" ht="16" thickBot="1" x14ac:dyDescent="0.4">
      <c r="A674" s="11"/>
      <c r="B674" s="92" t="s">
        <v>229</v>
      </c>
      <c r="C674" s="92"/>
      <c r="D674" s="122"/>
      <c r="E674" s="122"/>
      <c r="F674" s="122"/>
      <c r="G674" s="122"/>
      <c r="H674" s="122"/>
    </row>
    <row r="675" spans="1:8" ht="16" thickTop="1" x14ac:dyDescent="0.35">
      <c r="A675" s="11">
        <f>+A672+1</f>
        <v>29</v>
      </c>
      <c r="B675" s="11" t="s">
        <v>230</v>
      </c>
      <c r="C675" s="11"/>
      <c r="D675" s="151"/>
      <c r="E675" s="152"/>
      <c r="F675" s="152"/>
      <c r="G675" s="121">
        <v>0</v>
      </c>
      <c r="H675" s="98">
        <f>G675</f>
        <v>0</v>
      </c>
    </row>
    <row r="676" spans="1:8" ht="15.5" x14ac:dyDescent="0.35">
      <c r="A676" s="11">
        <f t="shared" ref="A676:A684" si="30">+A675+1</f>
        <v>30</v>
      </c>
      <c r="B676" s="11" t="s">
        <v>231</v>
      </c>
      <c r="C676" s="11"/>
      <c r="D676" s="153"/>
      <c r="E676" s="154"/>
      <c r="F676" s="154"/>
      <c r="G676" s="106">
        <v>0</v>
      </c>
      <c r="H676" s="103">
        <f>G676</f>
        <v>0</v>
      </c>
    </row>
    <row r="677" spans="1:8" ht="15.5" x14ac:dyDescent="0.35">
      <c r="A677" s="11">
        <f t="shared" si="30"/>
        <v>31</v>
      </c>
      <c r="B677" s="11" t="s">
        <v>232</v>
      </c>
      <c r="C677" s="11"/>
      <c r="D677" s="153"/>
      <c r="E677" s="154"/>
      <c r="F677" s="154"/>
      <c r="G677" s="106">
        <v>4.8899999999999997</v>
      </c>
      <c r="H677" s="103">
        <f>G677</f>
        <v>4.8899999999999997</v>
      </c>
    </row>
    <row r="678" spans="1:8" ht="15.5" x14ac:dyDescent="0.35">
      <c r="A678" s="11">
        <f t="shared" si="30"/>
        <v>32</v>
      </c>
      <c r="B678" s="11" t="s">
        <v>233</v>
      </c>
      <c r="C678" s="11"/>
      <c r="D678" s="153"/>
      <c r="E678" s="154"/>
      <c r="F678" s="154"/>
      <c r="G678" s="106">
        <v>739.42</v>
      </c>
      <c r="H678" s="103">
        <f>G678</f>
        <v>739.42</v>
      </c>
    </row>
    <row r="679" spans="1:8" ht="15.5" x14ac:dyDescent="0.35">
      <c r="A679" s="11">
        <f t="shared" si="30"/>
        <v>33</v>
      </c>
      <c r="B679" s="11"/>
      <c r="C679" s="11"/>
      <c r="D679" s="153"/>
      <c r="E679" s="154"/>
      <c r="F679" s="154"/>
      <c r="G679" s="155"/>
      <c r="H679" s="156"/>
    </row>
    <row r="680" spans="1:8" ht="15.5" x14ac:dyDescent="0.35">
      <c r="A680" s="11">
        <f t="shared" si="30"/>
        <v>34</v>
      </c>
      <c r="B680" s="11" t="s">
        <v>234</v>
      </c>
      <c r="C680" s="11"/>
      <c r="D680" s="153"/>
      <c r="E680" s="154"/>
      <c r="F680" s="154"/>
      <c r="G680" s="106">
        <v>25.91</v>
      </c>
      <c r="H680" s="103">
        <f>G680</f>
        <v>25.91</v>
      </c>
    </row>
    <row r="681" spans="1:8" ht="15.5" x14ac:dyDescent="0.35">
      <c r="A681" s="11">
        <f t="shared" si="30"/>
        <v>35</v>
      </c>
      <c r="B681" s="11" t="s">
        <v>235</v>
      </c>
      <c r="C681" s="11"/>
      <c r="D681" s="153"/>
      <c r="E681" s="154"/>
      <c r="F681" s="154"/>
      <c r="G681" s="106">
        <v>4443.21</v>
      </c>
      <c r="H681" s="103">
        <f>G681</f>
        <v>4443.21</v>
      </c>
    </row>
    <row r="682" spans="1:8" ht="15.5" x14ac:dyDescent="0.35">
      <c r="A682" s="11">
        <f t="shared" si="30"/>
        <v>36</v>
      </c>
      <c r="B682" s="11" t="s">
        <v>236</v>
      </c>
      <c r="C682" s="11"/>
      <c r="D682" s="153"/>
      <c r="E682" s="154"/>
      <c r="F682" s="154"/>
      <c r="G682" s="106">
        <v>0</v>
      </c>
      <c r="H682" s="103">
        <f>G682</f>
        <v>0</v>
      </c>
    </row>
    <row r="683" spans="1:8" ht="62" x14ac:dyDescent="0.35">
      <c r="A683" s="157">
        <f t="shared" si="30"/>
        <v>37</v>
      </c>
      <c r="B683" s="158" t="s">
        <v>237</v>
      </c>
      <c r="C683" s="159"/>
      <c r="D683" s="160"/>
      <c r="E683" s="161"/>
      <c r="F683" s="161"/>
      <c r="G683" s="162">
        <v>2941.53</v>
      </c>
      <c r="H683" s="163">
        <f>G683</f>
        <v>2941.53</v>
      </c>
    </row>
    <row r="684" spans="1:8" ht="16" thickBot="1" x14ac:dyDescent="0.4">
      <c r="A684" s="11">
        <f t="shared" si="30"/>
        <v>38</v>
      </c>
      <c r="B684" s="114" t="s">
        <v>238</v>
      </c>
      <c r="C684" s="114"/>
      <c r="D684" s="164"/>
      <c r="E684" s="165"/>
      <c r="F684" s="165"/>
      <c r="G684" s="166">
        <f>SUM(G675:G678)+SUM(G680:G683)</f>
        <v>8154.9599999999991</v>
      </c>
      <c r="H684" s="167">
        <f>G684</f>
        <v>8154.9599999999991</v>
      </c>
    </row>
    <row r="685" spans="1:8" ht="16.5" thickTop="1" thickBot="1" x14ac:dyDescent="0.4">
      <c r="A685" s="11"/>
      <c r="B685" s="11"/>
      <c r="C685" s="11"/>
      <c r="D685" s="168"/>
      <c r="E685" s="168"/>
      <c r="F685" s="168"/>
      <c r="G685" s="168"/>
      <c r="H685" s="168"/>
    </row>
    <row r="686" spans="1:8" ht="16" thickTop="1" x14ac:dyDescent="0.35">
      <c r="A686" s="11">
        <f>+A684+1</f>
        <v>39</v>
      </c>
      <c r="B686" s="114" t="s">
        <v>239</v>
      </c>
      <c r="C686" s="114"/>
      <c r="D686" s="169">
        <f>D672</f>
        <v>0</v>
      </c>
      <c r="E686" s="170">
        <f>E672</f>
        <v>3969614.87</v>
      </c>
      <c r="F686" s="170">
        <f>F672</f>
        <v>0</v>
      </c>
      <c r="G686" s="170">
        <f>G672+G684</f>
        <v>8154.9599999999991</v>
      </c>
      <c r="H686" s="171">
        <f>SUM(D686:G686)</f>
        <v>3977769.83</v>
      </c>
    </row>
    <row r="687" spans="1:8" ht="16" thickBot="1" x14ac:dyDescent="0.4">
      <c r="A687" s="11">
        <f>+A686+1</f>
        <v>40</v>
      </c>
      <c r="B687" s="172" t="s">
        <v>240</v>
      </c>
      <c r="C687" s="172"/>
      <c r="D687" s="164"/>
      <c r="E687" s="173"/>
      <c r="F687" s="173"/>
      <c r="G687" s="173"/>
      <c r="H687" s="174">
        <v>1.5282776240000001E-3</v>
      </c>
    </row>
    <row r="688" spans="1:8" ht="16" thickTop="1" x14ac:dyDescent="0.35">
      <c r="A688" s="11"/>
      <c r="B688" s="11"/>
      <c r="C688" s="11"/>
      <c r="D688" s="11"/>
      <c r="E688" s="70"/>
      <c r="F688" s="11"/>
      <c r="G688" s="11"/>
      <c r="H688" s="11"/>
    </row>
    <row r="689" spans="1:8" ht="15.5" x14ac:dyDescent="0.35">
      <c r="A689" s="11" t="s">
        <v>241</v>
      </c>
      <c r="B689" s="11"/>
      <c r="C689" s="11"/>
      <c r="D689" s="11"/>
      <c r="E689" s="70"/>
      <c r="F689" s="11"/>
      <c r="G689" s="11"/>
      <c r="H689" s="11"/>
    </row>
    <row r="690" spans="1:8" ht="15.5" x14ac:dyDescent="0.35">
      <c r="A690" s="11" t="s">
        <v>242</v>
      </c>
      <c r="B690" s="11"/>
      <c r="C690" s="11"/>
      <c r="D690" s="11"/>
      <c r="E690" s="70"/>
      <c r="F690" s="11"/>
      <c r="G690" s="11"/>
      <c r="H690" s="11"/>
    </row>
    <row r="691" spans="1:8" ht="15.5" x14ac:dyDescent="0.35">
      <c r="A691" s="11" t="s">
        <v>243</v>
      </c>
      <c r="B691" s="11"/>
      <c r="C691" s="11"/>
      <c r="D691" s="11"/>
      <c r="E691" s="70"/>
      <c r="F691" s="11"/>
      <c r="G691" s="11"/>
      <c r="H691" s="11"/>
    </row>
    <row r="692" spans="1:8" ht="15.5" x14ac:dyDescent="0.35">
      <c r="A692" s="11" t="s">
        <v>244</v>
      </c>
      <c r="B692" s="11"/>
      <c r="C692" s="11"/>
      <c r="D692" s="11"/>
      <c r="E692" s="70"/>
      <c r="F692" s="11"/>
      <c r="G692" s="11"/>
      <c r="H692" s="11"/>
    </row>
    <row r="703" spans="1:8" ht="20" x14ac:dyDescent="0.4">
      <c r="A703" s="68" t="s">
        <v>0</v>
      </c>
      <c r="B703" s="11"/>
      <c r="C703" s="68"/>
      <c r="E703" s="69"/>
      <c r="F703" s="11"/>
      <c r="G703" s="11"/>
      <c r="H703" s="11"/>
    </row>
    <row r="704" spans="1:8" ht="20.25" customHeight="1" x14ac:dyDescent="0.4">
      <c r="A704" s="4" t="s">
        <v>1</v>
      </c>
      <c r="B704" s="4"/>
      <c r="C704" s="4"/>
      <c r="D704" s="11"/>
      <c r="E704" s="70"/>
      <c r="F704" s="11"/>
      <c r="G704" s="11"/>
      <c r="H704" s="11"/>
    </row>
    <row r="705" spans="1:8" ht="15.5" x14ac:dyDescent="0.35">
      <c r="A705" s="71" t="s">
        <v>190</v>
      </c>
      <c r="B705" s="72"/>
      <c r="C705" s="73"/>
      <c r="D705" s="11"/>
      <c r="E705" s="70"/>
      <c r="F705" s="11"/>
      <c r="G705" s="11"/>
      <c r="H705" s="11"/>
    </row>
    <row r="706" spans="1:8" ht="20.5" thickBot="1" x14ac:dyDescent="0.45">
      <c r="A706" s="74" t="s">
        <v>191</v>
      </c>
      <c r="B706" s="75"/>
      <c r="C706" s="75"/>
      <c r="D706" s="11"/>
      <c r="E706" s="70"/>
      <c r="F706" s="11"/>
      <c r="G706" s="11"/>
      <c r="H706" s="11"/>
    </row>
    <row r="707" spans="1:8" ht="16" thickBot="1" x14ac:dyDescent="0.4">
      <c r="A707" s="11"/>
      <c r="B707" s="11"/>
      <c r="C707" s="11"/>
      <c r="D707" s="11"/>
      <c r="E707" s="70"/>
      <c r="F707" s="11"/>
      <c r="G707" s="11"/>
      <c r="H707" s="11"/>
    </row>
    <row r="708" spans="1:8" ht="16" thickTop="1" x14ac:dyDescent="0.35">
      <c r="A708" s="11">
        <v>1</v>
      </c>
      <c r="B708" s="76" t="s">
        <v>192</v>
      </c>
      <c r="C708" s="77">
        <v>260000000</v>
      </c>
      <c r="D708" s="78"/>
      <c r="E708" s="79"/>
      <c r="F708" s="11"/>
      <c r="G708" s="11"/>
      <c r="H708" s="11"/>
    </row>
    <row r="709" spans="1:8" ht="15.5" x14ac:dyDescent="0.35">
      <c r="A709" s="11">
        <v>2</v>
      </c>
      <c r="B709" s="76" t="s">
        <v>193</v>
      </c>
      <c r="C709" s="80" t="s">
        <v>80</v>
      </c>
      <c r="D709" s="81"/>
      <c r="E709" s="82"/>
      <c r="F709" s="11"/>
      <c r="G709" s="11"/>
      <c r="H709" s="11"/>
    </row>
    <row r="710" spans="1:8" ht="16" thickBot="1" x14ac:dyDescent="0.4">
      <c r="A710" s="11">
        <v>3</v>
      </c>
      <c r="B710" s="76" t="s">
        <v>194</v>
      </c>
      <c r="C710" s="83">
        <v>0</v>
      </c>
      <c r="D710" s="84"/>
      <c r="E710" s="85"/>
      <c r="F710" s="11"/>
      <c r="G710" s="11"/>
      <c r="H710" s="11"/>
    </row>
    <row r="711" spans="1:8" ht="16" thickTop="1" x14ac:dyDescent="0.35">
      <c r="A711" s="11"/>
      <c r="B711" s="76" t="s">
        <v>195</v>
      </c>
      <c r="C711" s="76"/>
      <c r="D711" s="86"/>
      <c r="E711" s="70"/>
      <c r="F711" s="11"/>
      <c r="G711" s="11"/>
      <c r="H711" s="11"/>
    </row>
    <row r="712" spans="1:8" ht="15.5" x14ac:dyDescent="0.35">
      <c r="A712" s="11"/>
      <c r="B712" s="11"/>
      <c r="C712" s="11"/>
      <c r="D712" s="11"/>
      <c r="E712" s="70"/>
      <c r="F712" s="11"/>
      <c r="G712" s="11"/>
      <c r="H712" s="11"/>
    </row>
    <row r="713" spans="1:8" ht="15.5" x14ac:dyDescent="0.35">
      <c r="A713" s="11"/>
      <c r="B713" s="76"/>
      <c r="C713" s="76"/>
      <c r="D713" s="11"/>
      <c r="E713" s="70"/>
      <c r="F713" s="86"/>
      <c r="G713" s="11"/>
      <c r="H713" s="11"/>
    </row>
    <row r="714" spans="1:8" ht="16" thickBot="1" x14ac:dyDescent="0.4">
      <c r="A714" s="11"/>
      <c r="B714" s="11"/>
      <c r="C714" s="11"/>
      <c r="D714" s="86" t="s">
        <v>196</v>
      </c>
      <c r="E714" s="70" t="s">
        <v>197</v>
      </c>
      <c r="F714" s="86" t="s">
        <v>198</v>
      </c>
      <c r="G714" s="86" t="s">
        <v>199</v>
      </c>
      <c r="H714" s="11"/>
    </row>
    <row r="715" spans="1:8" ht="16.5" thickTop="1" thickBot="1" x14ac:dyDescent="0.4">
      <c r="A715" s="11">
        <v>4</v>
      </c>
      <c r="B715" s="76" t="s">
        <v>200</v>
      </c>
      <c r="C715" s="76"/>
      <c r="D715" s="87"/>
      <c r="E715" s="88"/>
      <c r="F715" s="89"/>
      <c r="G715" s="88"/>
      <c r="H715" s="90"/>
    </row>
    <row r="716" spans="1:8" ht="16" thickTop="1" x14ac:dyDescent="0.35">
      <c r="A716" s="11"/>
      <c r="B716" s="11"/>
      <c r="C716" s="11"/>
      <c r="D716" s="91" t="s">
        <v>201</v>
      </c>
      <c r="E716" s="92" t="s">
        <v>201</v>
      </c>
      <c r="F716" s="91" t="s">
        <v>201</v>
      </c>
      <c r="G716" s="91" t="s">
        <v>202</v>
      </c>
      <c r="H716" s="91" t="s">
        <v>203</v>
      </c>
    </row>
    <row r="717" spans="1:8" ht="16" thickBot="1" x14ac:dyDescent="0.4">
      <c r="A717" s="11"/>
      <c r="B717" s="92" t="s">
        <v>204</v>
      </c>
      <c r="C717" s="92"/>
      <c r="D717" s="93"/>
      <c r="E717" s="94"/>
      <c r="F717" s="93"/>
      <c r="G717" s="93"/>
      <c r="H717" s="93"/>
    </row>
    <row r="718" spans="1:8" ht="16" thickTop="1" x14ac:dyDescent="0.35">
      <c r="A718" s="11">
        <f>1+A715</f>
        <v>5</v>
      </c>
      <c r="B718" s="76" t="s">
        <v>205</v>
      </c>
      <c r="C718" s="92"/>
      <c r="D718" s="95">
        <v>0</v>
      </c>
      <c r="E718" s="96"/>
      <c r="F718" s="97"/>
      <c r="G718" s="97"/>
      <c r="H718" s="98">
        <f>D718</f>
        <v>0</v>
      </c>
    </row>
    <row r="719" spans="1:8" ht="15.5" x14ac:dyDescent="0.35">
      <c r="A719" s="11">
        <f>+A718+1</f>
        <v>6</v>
      </c>
      <c r="B719" s="11" t="s">
        <v>206</v>
      </c>
      <c r="C719" s="11"/>
      <c r="D719" s="99"/>
      <c r="E719" s="100">
        <v>0</v>
      </c>
      <c r="F719" s="101"/>
      <c r="G719" s="102"/>
      <c r="H719" s="103">
        <f>E719</f>
        <v>0</v>
      </c>
    </row>
    <row r="720" spans="1:8" ht="15.5" x14ac:dyDescent="0.35">
      <c r="A720" s="11">
        <f>+A719+1</f>
        <v>7</v>
      </c>
      <c r="B720" s="11" t="s">
        <v>32</v>
      </c>
      <c r="C720" s="11"/>
      <c r="D720" s="104"/>
      <c r="E720" s="105"/>
      <c r="F720" s="106">
        <v>0</v>
      </c>
      <c r="G720" s="107"/>
      <c r="H720" s="103">
        <f>F720</f>
        <v>0</v>
      </c>
    </row>
    <row r="721" spans="1:8" ht="15.5" x14ac:dyDescent="0.35">
      <c r="A721" s="11">
        <f>+A720+1</f>
        <v>8</v>
      </c>
      <c r="B721" s="11" t="s">
        <v>207</v>
      </c>
      <c r="C721" s="11"/>
      <c r="D721" s="104"/>
      <c r="E721" s="108"/>
      <c r="F721" s="106">
        <v>0</v>
      </c>
      <c r="G721" s="101"/>
      <c r="H721" s="109">
        <f>F721</f>
        <v>0</v>
      </c>
    </row>
    <row r="722" spans="1:8" ht="15.5" x14ac:dyDescent="0.35">
      <c r="A722" s="11">
        <f>+A721+1</f>
        <v>9</v>
      </c>
      <c r="B722" s="11" t="s">
        <v>208</v>
      </c>
      <c r="C722" s="11"/>
      <c r="D722" s="104"/>
      <c r="E722" s="110"/>
      <c r="F722" s="111"/>
      <c r="G722" s="112">
        <v>0</v>
      </c>
      <c r="H722" s="113">
        <f>G722</f>
        <v>0</v>
      </c>
    </row>
    <row r="723" spans="1:8" ht="16" thickBot="1" x14ac:dyDescent="0.4">
      <c r="A723" s="11">
        <f>+A722+1</f>
        <v>10</v>
      </c>
      <c r="B723" s="114" t="s">
        <v>209</v>
      </c>
      <c r="C723" s="114"/>
      <c r="D723" s="115">
        <f>D718</f>
        <v>0</v>
      </c>
      <c r="E723" s="116">
        <f>E719</f>
        <v>0</v>
      </c>
      <c r="F723" s="116">
        <f>F720+F721</f>
        <v>0</v>
      </c>
      <c r="G723" s="116">
        <f>G722</f>
        <v>0</v>
      </c>
      <c r="H723" s="117">
        <f>SUM(H718:H722)</f>
        <v>0</v>
      </c>
    </row>
    <row r="724" spans="1:8" ht="16" thickTop="1" x14ac:dyDescent="0.35">
      <c r="A724" s="11"/>
      <c r="B724" s="11"/>
      <c r="C724" s="11"/>
      <c r="D724" s="118"/>
      <c r="E724" s="119"/>
      <c r="F724" s="118"/>
      <c r="G724" s="118"/>
      <c r="H724" s="118"/>
    </row>
    <row r="725" spans="1:8" ht="16" thickBot="1" x14ac:dyDescent="0.4">
      <c r="A725" s="11"/>
      <c r="B725" s="92" t="s">
        <v>210</v>
      </c>
      <c r="C725" s="92"/>
      <c r="D725" s="118"/>
      <c r="E725" s="119"/>
      <c r="F725" s="118"/>
      <c r="G725" s="118"/>
      <c r="H725" s="118"/>
    </row>
    <row r="726" spans="1:8" ht="16" thickTop="1" x14ac:dyDescent="0.35">
      <c r="A726" s="11">
        <f>+A723+1</f>
        <v>11</v>
      </c>
      <c r="B726" s="11" t="s">
        <v>211</v>
      </c>
      <c r="C726" s="11"/>
      <c r="D726" s="120">
        <v>0</v>
      </c>
      <c r="E726" s="121">
        <v>0</v>
      </c>
      <c r="F726" s="121">
        <v>0</v>
      </c>
      <c r="G726" s="121">
        <v>0</v>
      </c>
      <c r="H726" s="98">
        <f>SUM(D726:G726)</f>
        <v>0</v>
      </c>
    </row>
    <row r="727" spans="1:8" ht="16" thickBot="1" x14ac:dyDescent="0.4">
      <c r="A727" s="11">
        <f>+A726+1</f>
        <v>12</v>
      </c>
      <c r="B727" s="114" t="s">
        <v>212</v>
      </c>
      <c r="C727" s="114"/>
      <c r="D727" s="115">
        <f>D723-D726</f>
        <v>0</v>
      </c>
      <c r="E727" s="116">
        <f>E723-E726</f>
        <v>0</v>
      </c>
      <c r="F727" s="116">
        <f>F723-F726</f>
        <v>0</v>
      </c>
      <c r="G727" s="116">
        <f>G723-G726</f>
        <v>0</v>
      </c>
      <c r="H727" s="117">
        <f>SUM(D727:G727)</f>
        <v>0</v>
      </c>
    </row>
    <row r="728" spans="1:8" ht="16" thickTop="1" x14ac:dyDescent="0.35">
      <c r="A728" s="11"/>
      <c r="B728" s="11"/>
      <c r="C728" s="11"/>
      <c r="D728" s="11"/>
      <c r="E728" s="122"/>
      <c r="F728" s="11"/>
      <c r="G728" s="11"/>
      <c r="H728" s="11"/>
    </row>
    <row r="729" spans="1:8" ht="16" thickBot="1" x14ac:dyDescent="0.4">
      <c r="A729" s="11"/>
      <c r="B729" s="123" t="s">
        <v>213</v>
      </c>
      <c r="C729" s="91"/>
      <c r="D729" s="11"/>
      <c r="E729" s="122"/>
      <c r="F729" s="11"/>
      <c r="G729" s="11"/>
      <c r="H729" s="11"/>
    </row>
    <row r="730" spans="1:8" ht="16" thickTop="1" x14ac:dyDescent="0.35">
      <c r="A730" s="11">
        <f>+A727+1</f>
        <v>13</v>
      </c>
      <c r="B730" s="11" t="s">
        <v>214</v>
      </c>
      <c r="C730" s="11"/>
      <c r="D730" s="124"/>
      <c r="E730" s="125"/>
      <c r="F730" s="126"/>
      <c r="G730" s="126"/>
      <c r="H730" s="127">
        <v>108595880340</v>
      </c>
    </row>
    <row r="731" spans="1:8" ht="15.5" x14ac:dyDescent="0.35">
      <c r="A731" s="11">
        <f>+A730+1</f>
        <v>14</v>
      </c>
      <c r="B731" s="11" t="s">
        <v>215</v>
      </c>
      <c r="C731" s="11"/>
      <c r="D731" s="128"/>
      <c r="E731" s="129"/>
      <c r="F731" s="130"/>
      <c r="G731" s="130"/>
      <c r="H731" s="131">
        <v>48953860</v>
      </c>
    </row>
    <row r="732" spans="1:8" ht="15.5" x14ac:dyDescent="0.35">
      <c r="A732" s="11">
        <f>+A731+1</f>
        <v>15</v>
      </c>
      <c r="B732" s="11" t="s">
        <v>216</v>
      </c>
      <c r="C732" s="11"/>
      <c r="D732" s="128"/>
      <c r="E732" s="129"/>
      <c r="F732" s="130"/>
      <c r="G732" s="130"/>
      <c r="H732" s="131">
        <v>1386960</v>
      </c>
    </row>
    <row r="733" spans="1:8" ht="15.5" x14ac:dyDescent="0.35">
      <c r="A733" s="11">
        <f>+A732+1</f>
        <v>16</v>
      </c>
      <c r="B733" s="11" t="s">
        <v>217</v>
      </c>
      <c r="C733" s="11"/>
      <c r="D733" s="128"/>
      <c r="E733" s="129"/>
      <c r="F733" s="130"/>
      <c r="G733" s="130"/>
      <c r="H733" s="131">
        <v>1660003007</v>
      </c>
    </row>
    <row r="734" spans="1:8" ht="16" thickBot="1" x14ac:dyDescent="0.4">
      <c r="A734" s="11">
        <f>+A733+1</f>
        <v>17</v>
      </c>
      <c r="B734" s="114" t="s">
        <v>218</v>
      </c>
      <c r="C734" s="114"/>
      <c r="D734" s="132"/>
      <c r="E734" s="133"/>
      <c r="F734" s="134"/>
      <c r="G734" s="134"/>
      <c r="H734" s="135">
        <f>H730+H731+H732-H733</f>
        <v>106986218153</v>
      </c>
    </row>
    <row r="735" spans="1:8" ht="16" thickTop="1" x14ac:dyDescent="0.35">
      <c r="A735" s="11"/>
      <c r="B735" s="11" t="s">
        <v>195</v>
      </c>
      <c r="C735" s="11"/>
      <c r="D735" s="136"/>
      <c r="E735" s="137"/>
      <c r="F735" s="136"/>
      <c r="G735" s="136"/>
      <c r="H735" s="136"/>
    </row>
    <row r="736" spans="1:8" ht="16" thickBot="1" x14ac:dyDescent="0.4">
      <c r="A736" s="11"/>
      <c r="B736" s="92" t="s">
        <v>219</v>
      </c>
      <c r="C736" s="92"/>
      <c r="D736" s="136"/>
      <c r="E736" s="137"/>
      <c r="F736" s="136"/>
      <c r="G736" s="136"/>
      <c r="H736" s="136"/>
    </row>
    <row r="737" spans="1:8" ht="16" thickTop="1" x14ac:dyDescent="0.35">
      <c r="A737" s="11">
        <f>+A734+1</f>
        <v>18</v>
      </c>
      <c r="B737" s="11" t="s">
        <v>220</v>
      </c>
      <c r="C737" s="11"/>
      <c r="D737" s="138">
        <v>4.3433999999999999E-3</v>
      </c>
      <c r="E737" s="139">
        <v>0</v>
      </c>
      <c r="F737" s="139">
        <v>0</v>
      </c>
      <c r="G737" s="139">
        <v>0</v>
      </c>
      <c r="H737" s="140">
        <f>SUM(D737:G737)</f>
        <v>4.3433999999999999E-3</v>
      </c>
    </row>
    <row r="738" spans="1:8" ht="15.5" x14ac:dyDescent="0.35">
      <c r="A738" s="11">
        <f t="shared" ref="A738:A743" si="31">+A737+1</f>
        <v>19</v>
      </c>
      <c r="B738" s="11" t="s">
        <v>221</v>
      </c>
      <c r="C738" s="11"/>
      <c r="D738" s="141">
        <f>H734*D737</f>
        <v>464683939.92574018</v>
      </c>
      <c r="E738" s="106">
        <f>H734*E737</f>
        <v>0</v>
      </c>
      <c r="F738" s="106">
        <f>H734*F737</f>
        <v>0</v>
      </c>
      <c r="G738" s="106">
        <f>H734*G737</f>
        <v>0</v>
      </c>
      <c r="H738" s="103">
        <f>SUM(D738:G738)</f>
        <v>464683939.92574018</v>
      </c>
    </row>
    <row r="739" spans="1:8" ht="15.5" x14ac:dyDescent="0.35">
      <c r="A739" s="11">
        <f t="shared" si="31"/>
        <v>20</v>
      </c>
      <c r="B739" s="11" t="s">
        <v>222</v>
      </c>
      <c r="C739" s="11"/>
      <c r="D739" s="141">
        <f>IF(D727&gt;0,D727-D738,0)</f>
        <v>0</v>
      </c>
      <c r="E739" s="106">
        <f>IF(E727&gt;0,E727-E738,0)</f>
        <v>0</v>
      </c>
      <c r="F739" s="106">
        <f>IF(F727&gt;0,F727-F738,0)</f>
        <v>0</v>
      </c>
      <c r="G739" s="106">
        <f>IF(G727&gt;0,G727-G738,0)</f>
        <v>0</v>
      </c>
      <c r="H739" s="103">
        <f>SUM(D739:G739)</f>
        <v>0</v>
      </c>
    </row>
    <row r="740" spans="1:8" ht="15.5" x14ac:dyDescent="0.35">
      <c r="A740" s="11">
        <f t="shared" si="31"/>
        <v>21</v>
      </c>
      <c r="B740" s="11" t="s">
        <v>223</v>
      </c>
      <c r="C740" s="11"/>
      <c r="D740" s="142"/>
      <c r="E740" s="143"/>
      <c r="F740" s="143"/>
      <c r="G740" s="143"/>
      <c r="H740" s="144"/>
    </row>
    <row r="741" spans="1:8" ht="15.5" x14ac:dyDescent="0.35">
      <c r="A741" s="11">
        <f t="shared" si="31"/>
        <v>22</v>
      </c>
      <c r="B741" s="11" t="s">
        <v>224</v>
      </c>
      <c r="C741" s="11"/>
      <c r="D741" s="145"/>
      <c r="E741" s="146"/>
      <c r="F741" s="146"/>
      <c r="G741" s="146"/>
      <c r="H741" s="147"/>
    </row>
    <row r="742" spans="1:8" ht="15.5" x14ac:dyDescent="0.35">
      <c r="A742" s="11">
        <f t="shared" si="31"/>
        <v>23</v>
      </c>
      <c r="B742" s="11" t="s">
        <v>225</v>
      </c>
      <c r="C742" s="11"/>
      <c r="D742" s="145"/>
      <c r="E742" s="146"/>
      <c r="F742" s="146"/>
      <c r="G742" s="146"/>
      <c r="H742" s="147"/>
    </row>
    <row r="743" spans="1:8" ht="15.5" x14ac:dyDescent="0.35">
      <c r="A743" s="11">
        <f t="shared" si="31"/>
        <v>24</v>
      </c>
      <c r="B743" s="11" t="s">
        <v>226</v>
      </c>
      <c r="C743" s="11"/>
      <c r="D743" s="148"/>
      <c r="E743" s="149"/>
      <c r="F743" s="149"/>
      <c r="G743" s="149"/>
      <c r="H743" s="144"/>
    </row>
    <row r="744" spans="1:8" ht="15.5" x14ac:dyDescent="0.35">
      <c r="A744" s="122" t="s">
        <v>7</v>
      </c>
      <c r="B744" s="2" t="s">
        <v>19</v>
      </c>
      <c r="C744" s="34"/>
      <c r="D744" s="141">
        <v>26420.13</v>
      </c>
      <c r="E744" s="106">
        <v>0</v>
      </c>
      <c r="F744" s="106">
        <v>0</v>
      </c>
      <c r="G744" s="106">
        <v>0</v>
      </c>
      <c r="H744" s="103">
        <f t="shared" ref="H744:H750" si="32">SUM(D744:G744)</f>
        <v>26420.13</v>
      </c>
    </row>
    <row r="745" spans="1:8" ht="15.5" x14ac:dyDescent="0.35">
      <c r="A745" s="122" t="s">
        <v>8</v>
      </c>
      <c r="B745" s="2" t="s">
        <v>20</v>
      </c>
      <c r="C745" s="11"/>
      <c r="D745" s="141">
        <v>0</v>
      </c>
      <c r="E745" s="106">
        <v>0</v>
      </c>
      <c r="F745" s="106">
        <v>0</v>
      </c>
      <c r="G745" s="106">
        <v>0</v>
      </c>
      <c r="H745" s="103">
        <f t="shared" si="32"/>
        <v>0</v>
      </c>
    </row>
    <row r="746" spans="1:8" ht="15.5" x14ac:dyDescent="0.35">
      <c r="A746" s="122" t="s">
        <v>9</v>
      </c>
      <c r="B746" s="11" t="s">
        <v>21</v>
      </c>
      <c r="C746" s="11"/>
      <c r="D746" s="141">
        <f>D738+D744+D745</f>
        <v>464710360.05574018</v>
      </c>
      <c r="E746" s="106">
        <f>E738+E744+E745</f>
        <v>0</v>
      </c>
      <c r="F746" s="106">
        <f>F738+F744+F745</f>
        <v>0</v>
      </c>
      <c r="G746" s="106">
        <f>G738+G744+G745</f>
        <v>0</v>
      </c>
      <c r="H746" s="103">
        <f t="shared" si="32"/>
        <v>464710360.05574018</v>
      </c>
    </row>
    <row r="747" spans="1:8" ht="15.5" x14ac:dyDescent="0.35">
      <c r="A747" s="11">
        <v>25</v>
      </c>
      <c r="B747" s="11" t="s">
        <v>22</v>
      </c>
      <c r="C747" s="11"/>
      <c r="D747" s="141">
        <v>464710370.64999998</v>
      </c>
      <c r="E747" s="106">
        <v>0</v>
      </c>
      <c r="F747" s="106">
        <v>0</v>
      </c>
      <c r="G747" s="106">
        <v>0</v>
      </c>
      <c r="H747" s="103">
        <f t="shared" si="32"/>
        <v>464710370.64999998</v>
      </c>
    </row>
    <row r="748" spans="1:8" ht="15.5" x14ac:dyDescent="0.35">
      <c r="A748" s="11">
        <f>+A747+1</f>
        <v>26</v>
      </c>
      <c r="B748" s="11" t="s">
        <v>23</v>
      </c>
      <c r="C748" s="11"/>
      <c r="D748" s="141">
        <f>D747-D746</f>
        <v>10.594259798526764</v>
      </c>
      <c r="E748" s="106">
        <f>E747-E746</f>
        <v>0</v>
      </c>
      <c r="F748" s="106">
        <f>F747-F746</f>
        <v>0</v>
      </c>
      <c r="G748" s="106">
        <f>G747-G746</f>
        <v>0</v>
      </c>
      <c r="H748" s="103">
        <f t="shared" si="32"/>
        <v>10.594259798526764</v>
      </c>
    </row>
    <row r="749" spans="1:8" ht="15.5" x14ac:dyDescent="0.35">
      <c r="A749" s="11">
        <f>+A748+1</f>
        <v>27</v>
      </c>
      <c r="B749" s="11" t="s">
        <v>227</v>
      </c>
      <c r="C749" s="11"/>
      <c r="D749" s="141">
        <v>-23952564.059999999</v>
      </c>
      <c r="E749" s="106">
        <v>0</v>
      </c>
      <c r="F749" s="106">
        <v>0</v>
      </c>
      <c r="G749" s="150"/>
      <c r="H749" s="103">
        <f t="shared" si="32"/>
        <v>-23952564.059999999</v>
      </c>
    </row>
    <row r="750" spans="1:8" ht="16" thickBot="1" x14ac:dyDescent="0.4">
      <c r="A750" s="11">
        <f>+A749+1</f>
        <v>28</v>
      </c>
      <c r="B750" s="114" t="s">
        <v>228</v>
      </c>
      <c r="C750" s="114"/>
      <c r="D750" s="115">
        <v>440757806.58999997</v>
      </c>
      <c r="E750" s="116">
        <v>0</v>
      </c>
      <c r="F750" s="116">
        <v>0</v>
      </c>
      <c r="G750" s="116">
        <v>0</v>
      </c>
      <c r="H750" s="117">
        <f t="shared" si="32"/>
        <v>440757806.58999997</v>
      </c>
    </row>
    <row r="751" spans="1:8" ht="16" thickTop="1" x14ac:dyDescent="0.35">
      <c r="A751" s="11"/>
      <c r="B751" s="11"/>
      <c r="C751" s="11"/>
      <c r="D751" s="122"/>
      <c r="E751" s="122"/>
      <c r="F751" s="122"/>
      <c r="G751" s="122"/>
      <c r="H751" s="122"/>
    </row>
    <row r="752" spans="1:8" ht="16" thickBot="1" x14ac:dyDescent="0.4">
      <c r="A752" s="11"/>
      <c r="B752" s="92" t="s">
        <v>229</v>
      </c>
      <c r="C752" s="92"/>
      <c r="D752" s="122"/>
      <c r="E752" s="122"/>
      <c r="F752" s="122"/>
      <c r="G752" s="122"/>
      <c r="H752" s="122"/>
    </row>
    <row r="753" spans="1:8" ht="16" thickTop="1" x14ac:dyDescent="0.35">
      <c r="A753" s="11">
        <f>+A750+1</f>
        <v>29</v>
      </c>
      <c r="B753" s="11" t="s">
        <v>230</v>
      </c>
      <c r="C753" s="11"/>
      <c r="D753" s="151"/>
      <c r="E753" s="152"/>
      <c r="F753" s="152"/>
      <c r="G753" s="121">
        <v>0</v>
      </c>
      <c r="H753" s="98">
        <f>G753</f>
        <v>0</v>
      </c>
    </row>
    <row r="754" spans="1:8" ht="15.5" x14ac:dyDescent="0.35">
      <c r="A754" s="11">
        <f t="shared" ref="A754:A762" si="33">+A753+1</f>
        <v>30</v>
      </c>
      <c r="B754" s="11" t="s">
        <v>231</v>
      </c>
      <c r="C754" s="11"/>
      <c r="D754" s="153"/>
      <c r="E754" s="154"/>
      <c r="F754" s="154"/>
      <c r="G754" s="106">
        <v>0</v>
      </c>
      <c r="H754" s="103">
        <f>G754</f>
        <v>0</v>
      </c>
    </row>
    <row r="755" spans="1:8" ht="15.5" x14ac:dyDescent="0.35">
      <c r="A755" s="11">
        <f t="shared" si="33"/>
        <v>31</v>
      </c>
      <c r="B755" s="11" t="s">
        <v>232</v>
      </c>
      <c r="C755" s="11"/>
      <c r="D755" s="153"/>
      <c r="E755" s="154"/>
      <c r="F755" s="154"/>
      <c r="G755" s="106">
        <v>424.87</v>
      </c>
      <c r="H755" s="103">
        <f>G755</f>
        <v>424.87</v>
      </c>
    </row>
    <row r="756" spans="1:8" ht="15.5" x14ac:dyDescent="0.35">
      <c r="A756" s="11">
        <f t="shared" si="33"/>
        <v>32</v>
      </c>
      <c r="B756" s="11" t="s">
        <v>233</v>
      </c>
      <c r="C756" s="11"/>
      <c r="D756" s="153"/>
      <c r="E756" s="154"/>
      <c r="F756" s="154"/>
      <c r="G756" s="106">
        <v>61028.15</v>
      </c>
      <c r="H756" s="103">
        <f>G756</f>
        <v>61028.15</v>
      </c>
    </row>
    <row r="757" spans="1:8" ht="15.5" x14ac:dyDescent="0.35">
      <c r="A757" s="11">
        <f t="shared" si="33"/>
        <v>33</v>
      </c>
      <c r="B757" s="11"/>
      <c r="C757" s="11"/>
      <c r="D757" s="153"/>
      <c r="E757" s="154"/>
      <c r="F757" s="154"/>
      <c r="G757" s="155"/>
      <c r="H757" s="156"/>
    </row>
    <row r="758" spans="1:8" ht="15.5" x14ac:dyDescent="0.35">
      <c r="A758" s="11">
        <f t="shared" si="33"/>
        <v>34</v>
      </c>
      <c r="B758" s="11" t="s">
        <v>234</v>
      </c>
      <c r="C758" s="11"/>
      <c r="D758" s="153"/>
      <c r="E758" s="154"/>
      <c r="F758" s="154"/>
      <c r="G758" s="106">
        <v>2227.2199999999998</v>
      </c>
      <c r="H758" s="103">
        <f>G758</f>
        <v>2227.2199999999998</v>
      </c>
    </row>
    <row r="759" spans="1:8" ht="15.5" x14ac:dyDescent="0.35">
      <c r="A759" s="11">
        <f t="shared" si="33"/>
        <v>35</v>
      </c>
      <c r="B759" s="11" t="s">
        <v>235</v>
      </c>
      <c r="C759" s="11"/>
      <c r="D759" s="153"/>
      <c r="E759" s="154"/>
      <c r="F759" s="154"/>
      <c r="G759" s="106">
        <v>369668.48</v>
      </c>
      <c r="H759" s="103">
        <f>G759</f>
        <v>369668.48</v>
      </c>
    </row>
    <row r="760" spans="1:8" ht="15.5" x14ac:dyDescent="0.35">
      <c r="A760" s="11">
        <f t="shared" si="33"/>
        <v>36</v>
      </c>
      <c r="B760" s="11" t="s">
        <v>236</v>
      </c>
      <c r="C760" s="11"/>
      <c r="D760" s="153"/>
      <c r="E760" s="154"/>
      <c r="F760" s="154"/>
      <c r="G760" s="106">
        <v>1927041.24</v>
      </c>
      <c r="H760" s="103">
        <f>G760</f>
        <v>1927041.24</v>
      </c>
    </row>
    <row r="761" spans="1:8" ht="62" x14ac:dyDescent="0.35">
      <c r="A761" s="157">
        <f t="shared" si="33"/>
        <v>37</v>
      </c>
      <c r="B761" s="158" t="s">
        <v>237</v>
      </c>
      <c r="C761" s="159"/>
      <c r="D761" s="160"/>
      <c r="E761" s="161"/>
      <c r="F761" s="161"/>
      <c r="G761" s="162">
        <v>251383.86</v>
      </c>
      <c r="H761" s="163">
        <f>G761</f>
        <v>251383.86</v>
      </c>
    </row>
    <row r="762" spans="1:8" ht="16" thickBot="1" x14ac:dyDescent="0.4">
      <c r="A762" s="11">
        <f t="shared" si="33"/>
        <v>38</v>
      </c>
      <c r="B762" s="114" t="s">
        <v>238</v>
      </c>
      <c r="C762" s="114"/>
      <c r="D762" s="164"/>
      <c r="E762" s="165"/>
      <c r="F762" s="165"/>
      <c r="G762" s="166">
        <f>SUM(G753:G756)+SUM(G758:G761)</f>
        <v>2611773.8199999998</v>
      </c>
      <c r="H762" s="167">
        <f>G762</f>
        <v>2611773.8199999998</v>
      </c>
    </row>
    <row r="763" spans="1:8" ht="16.5" thickTop="1" thickBot="1" x14ac:dyDescent="0.4">
      <c r="A763" s="11"/>
      <c r="B763" s="11"/>
      <c r="C763" s="11"/>
      <c r="D763" s="168"/>
      <c r="E763" s="168"/>
      <c r="F763" s="168"/>
      <c r="G763" s="168"/>
      <c r="H763" s="168"/>
    </row>
    <row r="764" spans="1:8" ht="16" thickTop="1" x14ac:dyDescent="0.35">
      <c r="A764" s="11">
        <f>+A762+1</f>
        <v>39</v>
      </c>
      <c r="B764" s="114" t="s">
        <v>239</v>
      </c>
      <c r="C764" s="114"/>
      <c r="D764" s="169">
        <f>D750</f>
        <v>440757806.58999997</v>
      </c>
      <c r="E764" s="170">
        <f>E750</f>
        <v>0</v>
      </c>
      <c r="F764" s="170">
        <f>F750</f>
        <v>0</v>
      </c>
      <c r="G764" s="170">
        <f>G750+G762</f>
        <v>2611773.8199999998</v>
      </c>
      <c r="H764" s="171">
        <f>SUM(D764:G764)</f>
        <v>443369580.40999997</v>
      </c>
    </row>
    <row r="765" spans="1:8" ht="16" thickBot="1" x14ac:dyDescent="0.4">
      <c r="A765" s="11">
        <f>+A764+1</f>
        <v>40</v>
      </c>
      <c r="B765" s="172" t="s">
        <v>240</v>
      </c>
      <c r="C765" s="172"/>
      <c r="D765" s="164"/>
      <c r="E765" s="173"/>
      <c r="F765" s="173"/>
      <c r="G765" s="173"/>
      <c r="H765" s="174">
        <v>0.17034464986699999</v>
      </c>
    </row>
    <row r="766" spans="1:8" ht="16" thickTop="1" x14ac:dyDescent="0.35">
      <c r="A766" s="11"/>
      <c r="B766" s="11"/>
      <c r="C766" s="11"/>
      <c r="D766" s="11"/>
      <c r="E766" s="70"/>
      <c r="F766" s="11"/>
      <c r="G766" s="11"/>
      <c r="H766" s="11"/>
    </row>
    <row r="767" spans="1:8" ht="15.5" x14ac:dyDescent="0.35">
      <c r="A767" s="11" t="s">
        <v>241</v>
      </c>
      <c r="B767" s="11"/>
      <c r="C767" s="11"/>
      <c r="D767" s="11"/>
      <c r="E767" s="70"/>
      <c r="F767" s="11"/>
      <c r="G767" s="11"/>
      <c r="H767" s="11"/>
    </row>
    <row r="768" spans="1:8" ht="15.5" x14ac:dyDescent="0.35">
      <c r="A768" s="11" t="s">
        <v>242</v>
      </c>
      <c r="B768" s="11"/>
      <c r="C768" s="11"/>
      <c r="D768" s="11"/>
      <c r="E768" s="70"/>
      <c r="F768" s="11"/>
      <c r="G768" s="11"/>
      <c r="H768" s="11"/>
    </row>
    <row r="769" spans="1:8" ht="15.5" x14ac:dyDescent="0.35">
      <c r="A769" s="11" t="s">
        <v>243</v>
      </c>
      <c r="B769" s="11"/>
      <c r="C769" s="11"/>
      <c r="D769" s="11"/>
      <c r="E769" s="70"/>
      <c r="F769" s="11"/>
      <c r="G769" s="11"/>
      <c r="H769" s="11"/>
    </row>
    <row r="770" spans="1:8" ht="15.5" x14ac:dyDescent="0.35">
      <c r="A770" s="11" t="s">
        <v>244</v>
      </c>
      <c r="B770" s="11"/>
      <c r="C770" s="11"/>
      <c r="D770" s="11"/>
      <c r="E770" s="70"/>
      <c r="F770" s="11"/>
      <c r="G770" s="11"/>
      <c r="H770" s="11"/>
    </row>
    <row r="781" spans="1:8" ht="20" x14ac:dyDescent="0.4">
      <c r="A781" s="68" t="s">
        <v>0</v>
      </c>
      <c r="B781" s="11"/>
      <c r="C781" s="68"/>
      <c r="E781" s="69"/>
      <c r="F781" s="11"/>
      <c r="G781" s="11"/>
      <c r="H781" s="11"/>
    </row>
    <row r="782" spans="1:8" ht="20.25" customHeight="1" x14ac:dyDescent="0.4">
      <c r="A782" s="4" t="s">
        <v>1</v>
      </c>
      <c r="B782" s="4"/>
      <c r="C782" s="4"/>
      <c r="D782" s="11"/>
      <c r="E782" s="70"/>
      <c r="F782" s="11"/>
      <c r="G782" s="11"/>
      <c r="H782" s="11"/>
    </row>
    <row r="783" spans="1:8" ht="15.5" x14ac:dyDescent="0.35">
      <c r="A783" s="71" t="s">
        <v>190</v>
      </c>
      <c r="B783" s="72"/>
      <c r="C783" s="73"/>
      <c r="D783" s="11"/>
      <c r="E783" s="70"/>
      <c r="F783" s="11"/>
      <c r="G783" s="11"/>
      <c r="H783" s="11"/>
    </row>
    <row r="784" spans="1:8" ht="20.5" thickBot="1" x14ac:dyDescent="0.45">
      <c r="A784" s="74" t="s">
        <v>191</v>
      </c>
      <c r="B784" s="75"/>
      <c r="C784" s="75"/>
      <c r="D784" s="11"/>
      <c r="E784" s="70"/>
      <c r="F784" s="11"/>
      <c r="G784" s="11"/>
      <c r="H784" s="11"/>
    </row>
    <row r="785" spans="1:8" ht="16" thickBot="1" x14ac:dyDescent="0.4">
      <c r="A785" s="11"/>
      <c r="B785" s="11"/>
      <c r="C785" s="11"/>
      <c r="D785" s="11"/>
      <c r="E785" s="70"/>
      <c r="F785" s="11"/>
      <c r="G785" s="11"/>
      <c r="H785" s="11"/>
    </row>
    <row r="786" spans="1:8" ht="16" thickTop="1" x14ac:dyDescent="0.35">
      <c r="A786" s="11">
        <v>1</v>
      </c>
      <c r="B786" s="76" t="s">
        <v>192</v>
      </c>
      <c r="C786" s="77">
        <v>260000000</v>
      </c>
      <c r="D786" s="78"/>
      <c r="E786" s="79"/>
      <c r="F786" s="11"/>
      <c r="G786" s="11"/>
      <c r="H786" s="11"/>
    </row>
    <row r="787" spans="1:8" ht="15.5" x14ac:dyDescent="0.35">
      <c r="A787" s="11">
        <v>2</v>
      </c>
      <c r="B787" s="76" t="s">
        <v>193</v>
      </c>
      <c r="C787" s="80" t="s">
        <v>81</v>
      </c>
      <c r="D787" s="81"/>
      <c r="E787" s="82"/>
      <c r="F787" s="11"/>
      <c r="G787" s="11"/>
      <c r="H787" s="11"/>
    </row>
    <row r="788" spans="1:8" ht="16" thickBot="1" x14ac:dyDescent="0.4">
      <c r="A788" s="11">
        <v>3</v>
      </c>
      <c r="B788" s="76" t="s">
        <v>194</v>
      </c>
      <c r="C788" s="83">
        <v>0</v>
      </c>
      <c r="D788" s="84"/>
      <c r="E788" s="85"/>
      <c r="F788" s="11"/>
      <c r="G788" s="11"/>
      <c r="H788" s="11"/>
    </row>
    <row r="789" spans="1:8" ht="16" thickTop="1" x14ac:dyDescent="0.35">
      <c r="A789" s="11"/>
      <c r="B789" s="76" t="s">
        <v>195</v>
      </c>
      <c r="C789" s="76"/>
      <c r="D789" s="86"/>
      <c r="E789" s="70"/>
      <c r="F789" s="11"/>
      <c r="G789" s="11"/>
      <c r="H789" s="11"/>
    </row>
    <row r="790" spans="1:8" ht="15.5" x14ac:dyDescent="0.35">
      <c r="A790" s="11"/>
      <c r="B790" s="11"/>
      <c r="C790" s="11"/>
      <c r="D790" s="11"/>
      <c r="E790" s="70"/>
      <c r="F790" s="11"/>
      <c r="G790" s="11"/>
      <c r="H790" s="11"/>
    </row>
    <row r="791" spans="1:8" ht="15.5" x14ac:dyDescent="0.35">
      <c r="A791" s="11"/>
      <c r="B791" s="76"/>
      <c r="C791" s="76"/>
      <c r="D791" s="11"/>
      <c r="E791" s="70"/>
      <c r="F791" s="86"/>
      <c r="G791" s="11"/>
      <c r="H791" s="11"/>
    </row>
    <row r="792" spans="1:8" ht="16" thickBot="1" x14ac:dyDescent="0.4">
      <c r="A792" s="11"/>
      <c r="B792" s="11"/>
      <c r="C792" s="11"/>
      <c r="D792" s="86" t="s">
        <v>196</v>
      </c>
      <c r="E792" s="70" t="s">
        <v>197</v>
      </c>
      <c r="F792" s="86" t="s">
        <v>198</v>
      </c>
      <c r="G792" s="86" t="s">
        <v>199</v>
      </c>
      <c r="H792" s="11"/>
    </row>
    <row r="793" spans="1:8" ht="16.5" thickTop="1" thickBot="1" x14ac:dyDescent="0.4">
      <c r="A793" s="11">
        <v>4</v>
      </c>
      <c r="B793" s="76" t="s">
        <v>200</v>
      </c>
      <c r="C793" s="76"/>
      <c r="D793" s="87"/>
      <c r="E793" s="88"/>
      <c r="F793" s="89"/>
      <c r="G793" s="88" t="s">
        <v>79</v>
      </c>
      <c r="H793" s="90"/>
    </row>
    <row r="794" spans="1:8" ht="16" thickTop="1" x14ac:dyDescent="0.35">
      <c r="A794" s="11"/>
      <c r="B794" s="11"/>
      <c r="C794" s="11"/>
      <c r="D794" s="91" t="s">
        <v>201</v>
      </c>
      <c r="E794" s="92" t="s">
        <v>201</v>
      </c>
      <c r="F794" s="91" t="s">
        <v>201</v>
      </c>
      <c r="G794" s="91" t="s">
        <v>202</v>
      </c>
      <c r="H794" s="91" t="s">
        <v>203</v>
      </c>
    </row>
    <row r="795" spans="1:8" ht="16" thickBot="1" x14ac:dyDescent="0.4">
      <c r="A795" s="11"/>
      <c r="B795" s="92" t="s">
        <v>204</v>
      </c>
      <c r="C795" s="92"/>
      <c r="D795" s="93"/>
      <c r="E795" s="94"/>
      <c r="F795" s="93"/>
      <c r="G795" s="93"/>
      <c r="H795" s="93"/>
    </row>
    <row r="796" spans="1:8" ht="16" thickTop="1" x14ac:dyDescent="0.35">
      <c r="A796" s="11">
        <f>1+A793</f>
        <v>5</v>
      </c>
      <c r="B796" s="76" t="s">
        <v>205</v>
      </c>
      <c r="C796" s="92"/>
      <c r="D796" s="95">
        <v>0</v>
      </c>
      <c r="E796" s="96"/>
      <c r="F796" s="97"/>
      <c r="G796" s="97"/>
      <c r="H796" s="98">
        <f>D796</f>
        <v>0</v>
      </c>
    </row>
    <row r="797" spans="1:8" ht="15.5" x14ac:dyDescent="0.35">
      <c r="A797" s="11">
        <f>+A796+1</f>
        <v>6</v>
      </c>
      <c r="B797" s="11" t="s">
        <v>206</v>
      </c>
      <c r="C797" s="11"/>
      <c r="D797" s="99"/>
      <c r="E797" s="100">
        <v>0</v>
      </c>
      <c r="F797" s="101"/>
      <c r="G797" s="102"/>
      <c r="H797" s="103">
        <f>E797</f>
        <v>0</v>
      </c>
    </row>
    <row r="798" spans="1:8" ht="15.5" x14ac:dyDescent="0.35">
      <c r="A798" s="11">
        <f>+A797+1</f>
        <v>7</v>
      </c>
      <c r="B798" s="11" t="s">
        <v>32</v>
      </c>
      <c r="C798" s="11"/>
      <c r="D798" s="104"/>
      <c r="E798" s="105"/>
      <c r="F798" s="106">
        <v>0</v>
      </c>
      <c r="G798" s="107"/>
      <c r="H798" s="103">
        <f>F798</f>
        <v>0</v>
      </c>
    </row>
    <row r="799" spans="1:8" ht="15.5" x14ac:dyDescent="0.35">
      <c r="A799" s="11">
        <f>+A798+1</f>
        <v>8</v>
      </c>
      <c r="B799" s="11" t="s">
        <v>207</v>
      </c>
      <c r="C799" s="11"/>
      <c r="D799" s="104"/>
      <c r="E799" s="108"/>
      <c r="F799" s="106">
        <v>0</v>
      </c>
      <c r="G799" s="101"/>
      <c r="H799" s="109">
        <f>F799</f>
        <v>0</v>
      </c>
    </row>
    <row r="800" spans="1:8" ht="15.5" x14ac:dyDescent="0.35">
      <c r="A800" s="11">
        <f>+A799+1</f>
        <v>9</v>
      </c>
      <c r="B800" s="11" t="s">
        <v>208</v>
      </c>
      <c r="C800" s="11"/>
      <c r="D800" s="104"/>
      <c r="E800" s="110"/>
      <c r="F800" s="111"/>
      <c r="G800" s="112">
        <v>60182335</v>
      </c>
      <c r="H800" s="113">
        <f>G800</f>
        <v>60182335</v>
      </c>
    </row>
    <row r="801" spans="1:8" ht="16" thickBot="1" x14ac:dyDescent="0.4">
      <c r="A801" s="11">
        <f>+A800+1</f>
        <v>10</v>
      </c>
      <c r="B801" s="114" t="s">
        <v>209</v>
      </c>
      <c r="C801" s="114"/>
      <c r="D801" s="115">
        <f>D796</f>
        <v>0</v>
      </c>
      <c r="E801" s="116">
        <f>E797</f>
        <v>0</v>
      </c>
      <c r="F801" s="116">
        <f>F798+F799</f>
        <v>0</v>
      </c>
      <c r="G801" s="116">
        <f>G800</f>
        <v>60182335</v>
      </c>
      <c r="H801" s="117">
        <f>SUM(H796:H800)</f>
        <v>60182335</v>
      </c>
    </row>
    <row r="802" spans="1:8" ht="16" thickTop="1" x14ac:dyDescent="0.35">
      <c r="A802" s="11"/>
      <c r="B802" s="11"/>
      <c r="C802" s="11"/>
      <c r="D802" s="118"/>
      <c r="E802" s="119"/>
      <c r="F802" s="118"/>
      <c r="G802" s="118"/>
      <c r="H802" s="118"/>
    </row>
    <row r="803" spans="1:8" ht="16" thickBot="1" x14ac:dyDescent="0.4">
      <c r="A803" s="11"/>
      <c r="B803" s="92" t="s">
        <v>210</v>
      </c>
      <c r="C803" s="92"/>
      <c r="D803" s="118"/>
      <c r="E803" s="119"/>
      <c r="F803" s="118"/>
      <c r="G803" s="118"/>
      <c r="H803" s="118"/>
    </row>
    <row r="804" spans="1:8" ht="16" thickTop="1" x14ac:dyDescent="0.35">
      <c r="A804" s="11">
        <f>+A801+1</f>
        <v>11</v>
      </c>
      <c r="B804" s="11" t="s">
        <v>211</v>
      </c>
      <c r="C804" s="11"/>
      <c r="D804" s="120">
        <v>0</v>
      </c>
      <c r="E804" s="121">
        <v>0</v>
      </c>
      <c r="F804" s="121">
        <v>0</v>
      </c>
      <c r="G804" s="121">
        <v>0</v>
      </c>
      <c r="H804" s="98">
        <f>SUM(D804:G804)</f>
        <v>0</v>
      </c>
    </row>
    <row r="805" spans="1:8" ht="16" thickBot="1" x14ac:dyDescent="0.4">
      <c r="A805" s="11">
        <f>+A804+1</f>
        <v>12</v>
      </c>
      <c r="B805" s="114" t="s">
        <v>212</v>
      </c>
      <c r="C805" s="114"/>
      <c r="D805" s="115">
        <f>D801-D804</f>
        <v>0</v>
      </c>
      <c r="E805" s="116">
        <f>E801-E804</f>
        <v>0</v>
      </c>
      <c r="F805" s="116">
        <f>F801-F804</f>
        <v>0</v>
      </c>
      <c r="G805" s="116">
        <f>G801-G804</f>
        <v>60182335</v>
      </c>
      <c r="H805" s="117">
        <f>SUM(D805:G805)</f>
        <v>60182335</v>
      </c>
    </row>
    <row r="806" spans="1:8" ht="16" thickTop="1" x14ac:dyDescent="0.35">
      <c r="A806" s="11"/>
      <c r="B806" s="11"/>
      <c r="C806" s="11"/>
      <c r="D806" s="11"/>
      <c r="E806" s="122"/>
      <c r="F806" s="11"/>
      <c r="G806" s="11"/>
      <c r="H806" s="11"/>
    </row>
    <row r="807" spans="1:8" ht="16" thickBot="1" x14ac:dyDescent="0.4">
      <c r="A807" s="11"/>
      <c r="B807" s="123" t="s">
        <v>213</v>
      </c>
      <c r="C807" s="91"/>
      <c r="D807" s="11"/>
      <c r="E807" s="122"/>
      <c r="F807" s="11"/>
      <c r="G807" s="11"/>
      <c r="H807" s="11"/>
    </row>
    <row r="808" spans="1:8" ht="16" thickTop="1" x14ac:dyDescent="0.35">
      <c r="A808" s="11">
        <f>+A805+1</f>
        <v>13</v>
      </c>
      <c r="B808" s="11" t="s">
        <v>214</v>
      </c>
      <c r="C808" s="11"/>
      <c r="D808" s="124"/>
      <c r="E808" s="125"/>
      <c r="F808" s="126"/>
      <c r="G808" s="126"/>
      <c r="H808" s="127">
        <v>108595880340</v>
      </c>
    </row>
    <row r="809" spans="1:8" ht="15.5" x14ac:dyDescent="0.35">
      <c r="A809" s="11">
        <f>+A808+1</f>
        <v>14</v>
      </c>
      <c r="B809" s="11" t="s">
        <v>215</v>
      </c>
      <c r="C809" s="11"/>
      <c r="D809" s="128"/>
      <c r="E809" s="129"/>
      <c r="F809" s="130"/>
      <c r="G809" s="130"/>
      <c r="H809" s="131">
        <v>48953860</v>
      </c>
    </row>
    <row r="810" spans="1:8" ht="15.5" x14ac:dyDescent="0.35">
      <c r="A810" s="11">
        <f>+A809+1</f>
        <v>15</v>
      </c>
      <c r="B810" s="11" t="s">
        <v>216</v>
      </c>
      <c r="C810" s="11"/>
      <c r="D810" s="128"/>
      <c r="E810" s="129"/>
      <c r="F810" s="130"/>
      <c r="G810" s="130"/>
      <c r="H810" s="131">
        <v>1386960</v>
      </c>
    </row>
    <row r="811" spans="1:8" ht="15.5" x14ac:dyDescent="0.35">
      <c r="A811" s="11">
        <f>+A810+1</f>
        <v>16</v>
      </c>
      <c r="B811" s="11" t="s">
        <v>217</v>
      </c>
      <c r="C811" s="11"/>
      <c r="D811" s="128"/>
      <c r="E811" s="129"/>
      <c r="F811" s="130"/>
      <c r="G811" s="130"/>
      <c r="H811" s="131">
        <v>415261289</v>
      </c>
    </row>
    <row r="812" spans="1:8" ht="16" thickBot="1" x14ac:dyDescent="0.4">
      <c r="A812" s="11">
        <f>+A811+1</f>
        <v>17</v>
      </c>
      <c r="B812" s="114" t="s">
        <v>218</v>
      </c>
      <c r="C812" s="114"/>
      <c r="D812" s="132"/>
      <c r="E812" s="133"/>
      <c r="F812" s="134"/>
      <c r="G812" s="134"/>
      <c r="H812" s="135">
        <f>H808+H809+H810-H811</f>
        <v>108230959871</v>
      </c>
    </row>
    <row r="813" spans="1:8" ht="16" thickTop="1" x14ac:dyDescent="0.35">
      <c r="A813" s="11"/>
      <c r="B813" s="11" t="s">
        <v>195</v>
      </c>
      <c r="C813" s="11"/>
      <c r="D813" s="136"/>
      <c r="E813" s="137"/>
      <c r="F813" s="136"/>
      <c r="G813" s="136"/>
      <c r="H813" s="136"/>
    </row>
    <row r="814" spans="1:8" ht="16" thickBot="1" x14ac:dyDescent="0.4">
      <c r="A814" s="11"/>
      <c r="B814" s="92" t="s">
        <v>219</v>
      </c>
      <c r="C814" s="92"/>
      <c r="D814" s="136"/>
      <c r="E814" s="137"/>
      <c r="F814" s="136"/>
      <c r="G814" s="136"/>
      <c r="H814" s="136"/>
    </row>
    <row r="815" spans="1:8" ht="16" thickTop="1" x14ac:dyDescent="0.35">
      <c r="A815" s="11">
        <f>+A812+1</f>
        <v>18</v>
      </c>
      <c r="B815" s="11" t="s">
        <v>220</v>
      </c>
      <c r="C815" s="11"/>
      <c r="D815" s="138">
        <v>0</v>
      </c>
      <c r="E815" s="139">
        <v>0</v>
      </c>
      <c r="F815" s="139">
        <v>0</v>
      </c>
      <c r="G815" s="139">
        <v>5.5599999999999996E-4</v>
      </c>
      <c r="H815" s="140">
        <f>SUM(D815:G815)</f>
        <v>5.5599999999999996E-4</v>
      </c>
    </row>
    <row r="816" spans="1:8" ht="15.5" x14ac:dyDescent="0.35">
      <c r="A816" s="11">
        <f t="shared" ref="A816:A821" si="34">+A815+1</f>
        <v>19</v>
      </c>
      <c r="B816" s="11" t="s">
        <v>221</v>
      </c>
      <c r="C816" s="11"/>
      <c r="D816" s="141">
        <f>H812*D815</f>
        <v>0</v>
      </c>
      <c r="E816" s="106">
        <f>H812*E815</f>
        <v>0</v>
      </c>
      <c r="F816" s="106">
        <f>H812*F815</f>
        <v>0</v>
      </c>
      <c r="G816" s="106">
        <f>H812*G815</f>
        <v>60176413.688275993</v>
      </c>
      <c r="H816" s="103">
        <f>SUM(D816:G816)</f>
        <v>60176413.688275993</v>
      </c>
    </row>
    <row r="817" spans="1:8" ht="15.5" x14ac:dyDescent="0.35">
      <c r="A817" s="11">
        <f t="shared" si="34"/>
        <v>20</v>
      </c>
      <c r="B817" s="11" t="s">
        <v>222</v>
      </c>
      <c r="C817" s="11"/>
      <c r="D817" s="141">
        <f>IF(D805&gt;0,D805-D816,0)</f>
        <v>0</v>
      </c>
      <c r="E817" s="106">
        <f>IF(E805&gt;0,E805-E816,0)</f>
        <v>0</v>
      </c>
      <c r="F817" s="106">
        <f>IF(F805&gt;0,F805-F816,0)</f>
        <v>0</v>
      </c>
      <c r="G817" s="106">
        <f>IF(G805&gt;0,G805-G816,0)</f>
        <v>5921.3117240071297</v>
      </c>
      <c r="H817" s="103">
        <f>SUM(D817:G817)</f>
        <v>5921.3117240071297</v>
      </c>
    </row>
    <row r="818" spans="1:8" ht="15.5" x14ac:dyDescent="0.35">
      <c r="A818" s="11">
        <f t="shared" si="34"/>
        <v>21</v>
      </c>
      <c r="B818" s="11" t="s">
        <v>223</v>
      </c>
      <c r="C818" s="11"/>
      <c r="D818" s="142"/>
      <c r="E818" s="143"/>
      <c r="F818" s="143"/>
      <c r="G818" s="143"/>
      <c r="H818" s="144"/>
    </row>
    <row r="819" spans="1:8" ht="15.5" x14ac:dyDescent="0.35">
      <c r="A819" s="11">
        <f t="shared" si="34"/>
        <v>22</v>
      </c>
      <c r="B819" s="11" t="s">
        <v>224</v>
      </c>
      <c r="C819" s="11"/>
      <c r="D819" s="145"/>
      <c r="E819" s="146"/>
      <c r="F819" s="146"/>
      <c r="G819" s="146"/>
      <c r="H819" s="147"/>
    </row>
    <row r="820" spans="1:8" ht="15.5" x14ac:dyDescent="0.35">
      <c r="A820" s="11">
        <f t="shared" si="34"/>
        <v>23</v>
      </c>
      <c r="B820" s="11" t="s">
        <v>225</v>
      </c>
      <c r="C820" s="11"/>
      <c r="D820" s="145"/>
      <c r="E820" s="146"/>
      <c r="F820" s="146"/>
      <c r="G820" s="146"/>
      <c r="H820" s="147"/>
    </row>
    <row r="821" spans="1:8" ht="15.5" x14ac:dyDescent="0.35">
      <c r="A821" s="11">
        <f t="shared" si="34"/>
        <v>24</v>
      </c>
      <c r="B821" s="11" t="s">
        <v>226</v>
      </c>
      <c r="C821" s="11"/>
      <c r="D821" s="148"/>
      <c r="E821" s="149"/>
      <c r="F821" s="149"/>
      <c r="G821" s="149"/>
      <c r="H821" s="144"/>
    </row>
    <row r="822" spans="1:8" ht="15.5" x14ac:dyDescent="0.35">
      <c r="A822" s="122" t="s">
        <v>7</v>
      </c>
      <c r="B822" s="2" t="s">
        <v>19</v>
      </c>
      <c r="C822" s="34"/>
      <c r="D822" s="141">
        <v>0</v>
      </c>
      <c r="E822" s="106">
        <v>0</v>
      </c>
      <c r="F822" s="106">
        <v>0</v>
      </c>
      <c r="G822" s="106">
        <v>1699.63</v>
      </c>
      <c r="H822" s="103">
        <f t="shared" ref="H822:H828" si="35">SUM(D822:G822)</f>
        <v>1699.63</v>
      </c>
    </row>
    <row r="823" spans="1:8" ht="15.5" x14ac:dyDescent="0.35">
      <c r="A823" s="122" t="s">
        <v>8</v>
      </c>
      <c r="B823" s="2" t="s">
        <v>20</v>
      </c>
      <c r="C823" s="11"/>
      <c r="D823" s="141">
        <v>0</v>
      </c>
      <c r="E823" s="106">
        <v>0</v>
      </c>
      <c r="F823" s="106">
        <v>0</v>
      </c>
      <c r="G823" s="106">
        <v>0</v>
      </c>
      <c r="H823" s="103">
        <f t="shared" si="35"/>
        <v>0</v>
      </c>
    </row>
    <row r="824" spans="1:8" ht="15.5" x14ac:dyDescent="0.35">
      <c r="A824" s="122" t="s">
        <v>9</v>
      </c>
      <c r="B824" s="11" t="s">
        <v>21</v>
      </c>
      <c r="C824" s="11"/>
      <c r="D824" s="141">
        <f>D816+D822+D823</f>
        <v>0</v>
      </c>
      <c r="E824" s="106">
        <f>E816+E822+E823</f>
        <v>0</v>
      </c>
      <c r="F824" s="106">
        <f>F816+F822+F823</f>
        <v>0</v>
      </c>
      <c r="G824" s="106">
        <f>G816+G822+G823</f>
        <v>60178113.318275996</v>
      </c>
      <c r="H824" s="103">
        <f t="shared" si="35"/>
        <v>60178113.318275996</v>
      </c>
    </row>
    <row r="825" spans="1:8" ht="15.5" x14ac:dyDescent="0.35">
      <c r="A825" s="11">
        <v>25</v>
      </c>
      <c r="B825" s="11" t="s">
        <v>22</v>
      </c>
      <c r="C825" s="11"/>
      <c r="D825" s="141">
        <v>0</v>
      </c>
      <c r="E825" s="106">
        <v>0</v>
      </c>
      <c r="F825" s="106">
        <v>0</v>
      </c>
      <c r="G825" s="106">
        <v>60178132.090000004</v>
      </c>
      <c r="H825" s="103">
        <f t="shared" si="35"/>
        <v>60178132.090000004</v>
      </c>
    </row>
    <row r="826" spans="1:8" ht="15.5" x14ac:dyDescent="0.35">
      <c r="A826" s="11">
        <f>+A825+1</f>
        <v>26</v>
      </c>
      <c r="B826" s="11" t="s">
        <v>23</v>
      </c>
      <c r="C826" s="11"/>
      <c r="D826" s="141">
        <f>D825-D824</f>
        <v>0</v>
      </c>
      <c r="E826" s="106">
        <f>E825-E824</f>
        <v>0</v>
      </c>
      <c r="F826" s="106">
        <f>F825-F824</f>
        <v>0</v>
      </c>
      <c r="G826" s="106">
        <f>G825-G824</f>
        <v>18.771724008023739</v>
      </c>
      <c r="H826" s="103">
        <f t="shared" si="35"/>
        <v>18.771724008023739</v>
      </c>
    </row>
    <row r="827" spans="1:8" ht="15.5" x14ac:dyDescent="0.35">
      <c r="A827" s="11">
        <f>+A826+1</f>
        <v>27</v>
      </c>
      <c r="B827" s="11" t="s">
        <v>227</v>
      </c>
      <c r="C827" s="11"/>
      <c r="D827" s="141">
        <v>0</v>
      </c>
      <c r="E827" s="106">
        <v>0</v>
      </c>
      <c r="F827" s="106">
        <v>0</v>
      </c>
      <c r="G827" s="150"/>
      <c r="H827" s="103">
        <f t="shared" si="35"/>
        <v>0</v>
      </c>
    </row>
    <row r="828" spans="1:8" ht="16" thickBot="1" x14ac:dyDescent="0.4">
      <c r="A828" s="11">
        <f>+A827+1</f>
        <v>28</v>
      </c>
      <c r="B828" s="114" t="s">
        <v>228</v>
      </c>
      <c r="C828" s="114"/>
      <c r="D828" s="115">
        <v>0</v>
      </c>
      <c r="E828" s="116">
        <v>0</v>
      </c>
      <c r="F828" s="116">
        <v>0</v>
      </c>
      <c r="G828" s="116">
        <v>60178132.090000004</v>
      </c>
      <c r="H828" s="117">
        <f t="shared" si="35"/>
        <v>60178132.090000004</v>
      </c>
    </row>
    <row r="829" spans="1:8" ht="16" thickTop="1" x14ac:dyDescent="0.35">
      <c r="A829" s="11"/>
      <c r="B829" s="11"/>
      <c r="C829" s="11"/>
      <c r="D829" s="122"/>
      <c r="E829" s="122"/>
      <c r="F829" s="122"/>
      <c r="G829" s="122"/>
      <c r="H829" s="122"/>
    </row>
    <row r="830" spans="1:8" ht="16" thickBot="1" x14ac:dyDescent="0.4">
      <c r="A830" s="11"/>
      <c r="B830" s="92" t="s">
        <v>229</v>
      </c>
      <c r="C830" s="92"/>
      <c r="D830" s="122"/>
      <c r="E830" s="122"/>
      <c r="F830" s="122"/>
      <c r="G830" s="122"/>
      <c r="H830" s="122"/>
    </row>
    <row r="831" spans="1:8" ht="16" thickTop="1" x14ac:dyDescent="0.35">
      <c r="A831" s="11">
        <f>+A828+1</f>
        <v>29</v>
      </c>
      <c r="B831" s="11" t="s">
        <v>230</v>
      </c>
      <c r="C831" s="11"/>
      <c r="D831" s="151"/>
      <c r="E831" s="152"/>
      <c r="F831" s="152"/>
      <c r="G831" s="121">
        <v>0</v>
      </c>
      <c r="H831" s="98">
        <f>G831</f>
        <v>0</v>
      </c>
    </row>
    <row r="832" spans="1:8" ht="15.5" x14ac:dyDescent="0.35">
      <c r="A832" s="11">
        <f t="shared" ref="A832:A840" si="36">+A831+1</f>
        <v>30</v>
      </c>
      <c r="B832" s="11" t="s">
        <v>231</v>
      </c>
      <c r="C832" s="11"/>
      <c r="D832" s="153"/>
      <c r="E832" s="154"/>
      <c r="F832" s="154"/>
      <c r="G832" s="106">
        <v>0</v>
      </c>
      <c r="H832" s="103">
        <f>G832</f>
        <v>0</v>
      </c>
    </row>
    <row r="833" spans="1:8" ht="15.5" x14ac:dyDescent="0.35">
      <c r="A833" s="11">
        <f t="shared" si="36"/>
        <v>31</v>
      </c>
      <c r="B833" s="11" t="s">
        <v>232</v>
      </c>
      <c r="C833" s="11"/>
      <c r="D833" s="153"/>
      <c r="E833" s="154"/>
      <c r="F833" s="154"/>
      <c r="G833" s="106">
        <v>54.39</v>
      </c>
      <c r="H833" s="103">
        <f>G833</f>
        <v>54.39</v>
      </c>
    </row>
    <row r="834" spans="1:8" ht="15.5" x14ac:dyDescent="0.35">
      <c r="A834" s="11">
        <f t="shared" si="36"/>
        <v>32</v>
      </c>
      <c r="B834" s="11" t="s">
        <v>233</v>
      </c>
      <c r="C834" s="11"/>
      <c r="D834" s="153"/>
      <c r="E834" s="154"/>
      <c r="F834" s="154"/>
      <c r="G834" s="106">
        <v>8221.4</v>
      </c>
      <c r="H834" s="103">
        <f>G834</f>
        <v>8221.4</v>
      </c>
    </row>
    <row r="835" spans="1:8" ht="15.5" x14ac:dyDescent="0.35">
      <c r="A835" s="11">
        <f t="shared" si="36"/>
        <v>33</v>
      </c>
      <c r="B835" s="11"/>
      <c r="C835" s="11"/>
      <c r="D835" s="153"/>
      <c r="E835" s="154"/>
      <c r="F835" s="154"/>
      <c r="G835" s="155"/>
      <c r="H835" s="156"/>
    </row>
    <row r="836" spans="1:8" ht="15.5" x14ac:dyDescent="0.35">
      <c r="A836" s="11">
        <f t="shared" si="36"/>
        <v>34</v>
      </c>
      <c r="B836" s="11" t="s">
        <v>234</v>
      </c>
      <c r="C836" s="11"/>
      <c r="D836" s="153"/>
      <c r="E836" s="154"/>
      <c r="F836" s="154"/>
      <c r="G836" s="106">
        <v>286.74</v>
      </c>
      <c r="H836" s="103">
        <f>G836</f>
        <v>286.74</v>
      </c>
    </row>
    <row r="837" spans="1:8" ht="15.5" x14ac:dyDescent="0.35">
      <c r="A837" s="11">
        <f t="shared" si="36"/>
        <v>35</v>
      </c>
      <c r="B837" s="11" t="s">
        <v>235</v>
      </c>
      <c r="C837" s="11"/>
      <c r="D837" s="153"/>
      <c r="E837" s="154"/>
      <c r="F837" s="154"/>
      <c r="G837" s="106">
        <v>49398.42</v>
      </c>
      <c r="H837" s="103">
        <f>G837</f>
        <v>49398.42</v>
      </c>
    </row>
    <row r="838" spans="1:8" ht="15.5" x14ac:dyDescent="0.35">
      <c r="A838" s="11">
        <f t="shared" si="36"/>
        <v>36</v>
      </c>
      <c r="B838" s="11" t="s">
        <v>236</v>
      </c>
      <c r="C838" s="11"/>
      <c r="D838" s="153"/>
      <c r="E838" s="154"/>
      <c r="F838" s="154"/>
      <c r="G838" s="106">
        <v>0</v>
      </c>
      <c r="H838" s="103">
        <f>G838</f>
        <v>0</v>
      </c>
    </row>
    <row r="839" spans="1:8" ht="62" x14ac:dyDescent="0.35">
      <c r="A839" s="157">
        <f t="shared" si="36"/>
        <v>37</v>
      </c>
      <c r="B839" s="158" t="s">
        <v>237</v>
      </c>
      <c r="C839" s="159"/>
      <c r="D839" s="160"/>
      <c r="E839" s="161"/>
      <c r="F839" s="161"/>
      <c r="G839" s="162">
        <v>32593.31</v>
      </c>
      <c r="H839" s="163">
        <f>G839</f>
        <v>32593.31</v>
      </c>
    </row>
    <row r="840" spans="1:8" ht="16" thickBot="1" x14ac:dyDescent="0.4">
      <c r="A840" s="11">
        <f t="shared" si="36"/>
        <v>38</v>
      </c>
      <c r="B840" s="114" t="s">
        <v>238</v>
      </c>
      <c r="C840" s="114"/>
      <c r="D840" s="164"/>
      <c r="E840" s="165"/>
      <c r="F840" s="165"/>
      <c r="G840" s="166">
        <f>SUM(G831:G834)+SUM(G836:G839)</f>
        <v>90554.26</v>
      </c>
      <c r="H840" s="167">
        <f>G840</f>
        <v>90554.26</v>
      </c>
    </row>
    <row r="841" spans="1:8" ht="16.5" thickTop="1" thickBot="1" x14ac:dyDescent="0.4">
      <c r="A841" s="11"/>
      <c r="B841" s="11"/>
      <c r="C841" s="11"/>
      <c r="D841" s="168"/>
      <c r="E841" s="168"/>
      <c r="F841" s="168"/>
      <c r="G841" s="168"/>
      <c r="H841" s="168"/>
    </row>
    <row r="842" spans="1:8" ht="16" thickTop="1" x14ac:dyDescent="0.35">
      <c r="A842" s="11">
        <f>+A840+1</f>
        <v>39</v>
      </c>
      <c r="B842" s="114" t="s">
        <v>239</v>
      </c>
      <c r="C842" s="114"/>
      <c r="D842" s="169">
        <f>D828</f>
        <v>0</v>
      </c>
      <c r="E842" s="170">
        <f>E828</f>
        <v>0</v>
      </c>
      <c r="F842" s="170">
        <f>F828</f>
        <v>0</v>
      </c>
      <c r="G842" s="170">
        <f>G828+G840</f>
        <v>60268686.350000001</v>
      </c>
      <c r="H842" s="171">
        <f>SUM(D842:G842)</f>
        <v>60268686.350000001</v>
      </c>
    </row>
    <row r="843" spans="1:8" ht="16" thickBot="1" x14ac:dyDescent="0.4">
      <c r="A843" s="11">
        <f>+A842+1</f>
        <v>40</v>
      </c>
      <c r="B843" s="172" t="s">
        <v>240</v>
      </c>
      <c r="C843" s="172"/>
      <c r="D843" s="164"/>
      <c r="E843" s="173"/>
      <c r="F843" s="173"/>
      <c r="G843" s="173"/>
      <c r="H843" s="174">
        <v>2.3155508920000002E-2</v>
      </c>
    </row>
    <row r="844" spans="1:8" ht="16" thickTop="1" x14ac:dyDescent="0.35">
      <c r="A844" s="11"/>
      <c r="B844" s="11"/>
      <c r="C844" s="11"/>
      <c r="D844" s="11"/>
      <c r="E844" s="70"/>
      <c r="F844" s="11"/>
      <c r="G844" s="11"/>
      <c r="H844" s="11"/>
    </row>
    <row r="845" spans="1:8" ht="15.5" x14ac:dyDescent="0.35">
      <c r="A845" s="11" t="s">
        <v>241</v>
      </c>
      <c r="B845" s="11"/>
      <c r="C845" s="11"/>
      <c r="D845" s="11"/>
      <c r="E845" s="70"/>
      <c r="F845" s="11"/>
      <c r="G845" s="11"/>
      <c r="H845" s="11"/>
    </row>
    <row r="846" spans="1:8" ht="15.5" x14ac:dyDescent="0.35">
      <c r="A846" s="11" t="s">
        <v>242</v>
      </c>
      <c r="B846" s="11"/>
      <c r="C846" s="11"/>
      <c r="D846" s="11"/>
      <c r="E846" s="70"/>
      <c r="F846" s="11"/>
      <c r="G846" s="11"/>
      <c r="H846" s="11"/>
    </row>
    <row r="847" spans="1:8" ht="15.5" x14ac:dyDescent="0.35">
      <c r="A847" s="11" t="s">
        <v>243</v>
      </c>
      <c r="B847" s="11"/>
      <c r="C847" s="11"/>
      <c r="D847" s="11"/>
      <c r="E847" s="70"/>
      <c r="F847" s="11"/>
      <c r="G847" s="11"/>
      <c r="H847" s="11"/>
    </row>
    <row r="848" spans="1:8" ht="15.5" x14ac:dyDescent="0.35">
      <c r="A848" s="11" t="s">
        <v>244</v>
      </c>
      <c r="B848" s="11"/>
      <c r="C848" s="11"/>
      <c r="D848" s="11"/>
      <c r="E848" s="70"/>
      <c r="F848" s="11"/>
      <c r="G848" s="11"/>
      <c r="H848" s="11"/>
    </row>
    <row r="859" spans="1:8" ht="20" x14ac:dyDescent="0.4">
      <c r="A859" s="68" t="s">
        <v>0</v>
      </c>
      <c r="B859" s="11"/>
      <c r="C859" s="68"/>
      <c r="E859" s="69"/>
      <c r="F859" s="11"/>
      <c r="G859" s="11"/>
      <c r="H859" s="11"/>
    </row>
    <row r="860" spans="1:8" ht="20.25" customHeight="1" x14ac:dyDescent="0.4">
      <c r="A860" s="4" t="s">
        <v>1</v>
      </c>
      <c r="B860" s="4"/>
      <c r="C860" s="4"/>
      <c r="D860" s="11"/>
      <c r="E860" s="70"/>
      <c r="F860" s="11"/>
      <c r="G860" s="11"/>
      <c r="H860" s="11"/>
    </row>
    <row r="861" spans="1:8" ht="15.5" x14ac:dyDescent="0.35">
      <c r="A861" s="71" t="s">
        <v>190</v>
      </c>
      <c r="B861" s="72"/>
      <c r="C861" s="73"/>
      <c r="D861" s="11"/>
      <c r="E861" s="70"/>
      <c r="F861" s="11"/>
      <c r="G861" s="11"/>
      <c r="H861" s="11"/>
    </row>
    <row r="862" spans="1:8" ht="20.5" thickBot="1" x14ac:dyDescent="0.45">
      <c r="A862" s="74" t="s">
        <v>191</v>
      </c>
      <c r="B862" s="75"/>
      <c r="C862" s="75"/>
      <c r="D862" s="11"/>
      <c r="E862" s="70"/>
      <c r="F862" s="11"/>
      <c r="G862" s="11"/>
      <c r="H862" s="11"/>
    </row>
    <row r="863" spans="1:8" ht="16" thickBot="1" x14ac:dyDescent="0.4">
      <c r="A863" s="11"/>
      <c r="B863" s="11"/>
      <c r="C863" s="11"/>
      <c r="D863" s="11"/>
      <c r="E863" s="70"/>
      <c r="F863" s="11"/>
      <c r="G863" s="11"/>
      <c r="H863" s="11"/>
    </row>
    <row r="864" spans="1:8" ht="16" thickTop="1" x14ac:dyDescent="0.35">
      <c r="A864" s="11">
        <v>1</v>
      </c>
      <c r="B864" s="76" t="s">
        <v>192</v>
      </c>
      <c r="C864" s="77">
        <v>260002160</v>
      </c>
      <c r="D864" s="78"/>
      <c r="E864" s="79"/>
      <c r="F864" s="11"/>
      <c r="G864" s="11"/>
      <c r="H864" s="11"/>
    </row>
    <row r="865" spans="1:8" ht="15.5" x14ac:dyDescent="0.35">
      <c r="A865" s="11">
        <v>2</v>
      </c>
      <c r="B865" s="76" t="s">
        <v>193</v>
      </c>
      <c r="C865" s="80" t="s">
        <v>82</v>
      </c>
      <c r="D865" s="81"/>
      <c r="E865" s="82"/>
      <c r="F865" s="11"/>
      <c r="G865" s="11"/>
      <c r="H865" s="11"/>
    </row>
    <row r="866" spans="1:8" ht="16" thickBot="1" x14ac:dyDescent="0.4">
      <c r="A866" s="11">
        <v>3</v>
      </c>
      <c r="B866" s="76" t="s">
        <v>194</v>
      </c>
      <c r="C866" s="83" t="s">
        <v>83</v>
      </c>
      <c r="D866" s="84"/>
      <c r="E866" s="85"/>
      <c r="F866" s="11"/>
      <c r="G866" s="11"/>
      <c r="H866" s="11"/>
    </row>
    <row r="867" spans="1:8" ht="16" thickTop="1" x14ac:dyDescent="0.35">
      <c r="A867" s="11"/>
      <c r="B867" s="76" t="s">
        <v>195</v>
      </c>
      <c r="C867" s="76"/>
      <c r="D867" s="86"/>
      <c r="E867" s="70"/>
      <c r="F867" s="11"/>
      <c r="G867" s="11"/>
      <c r="H867" s="11"/>
    </row>
    <row r="868" spans="1:8" ht="15.5" x14ac:dyDescent="0.35">
      <c r="A868" s="11"/>
      <c r="B868" s="11"/>
      <c r="C868" s="11"/>
      <c r="D868" s="11"/>
      <c r="E868" s="70"/>
      <c r="F868" s="11"/>
      <c r="G868" s="11"/>
      <c r="H868" s="11"/>
    </row>
    <row r="869" spans="1:8" ht="15.5" x14ac:dyDescent="0.35">
      <c r="A869" s="11"/>
      <c r="B869" s="76"/>
      <c r="C869" s="76"/>
      <c r="D869" s="11"/>
      <c r="E869" s="70"/>
      <c r="F869" s="86"/>
      <c r="G869" s="11"/>
      <c r="H869" s="11"/>
    </row>
    <row r="870" spans="1:8" ht="16" thickBot="1" x14ac:dyDescent="0.4">
      <c r="A870" s="11"/>
      <c r="B870" s="11"/>
      <c r="C870" s="11"/>
      <c r="D870" s="86" t="s">
        <v>196</v>
      </c>
      <c r="E870" s="70" t="s">
        <v>197</v>
      </c>
      <c r="F870" s="86" t="s">
        <v>198</v>
      </c>
      <c r="G870" s="86" t="s">
        <v>199</v>
      </c>
      <c r="H870" s="11"/>
    </row>
    <row r="871" spans="1:8" ht="16.5" thickTop="1" thickBot="1" x14ac:dyDescent="0.4">
      <c r="A871" s="11">
        <v>4</v>
      </c>
      <c r="B871" s="76" t="s">
        <v>200</v>
      </c>
      <c r="C871" s="76"/>
      <c r="D871" s="87"/>
      <c r="E871" s="88"/>
      <c r="F871" s="89"/>
      <c r="G871" s="88"/>
      <c r="H871" s="90"/>
    </row>
    <row r="872" spans="1:8" ht="16" thickTop="1" x14ac:dyDescent="0.35">
      <c r="A872" s="11"/>
      <c r="B872" s="11"/>
      <c r="C872" s="11"/>
      <c r="D872" s="91" t="s">
        <v>201</v>
      </c>
      <c r="E872" s="92" t="s">
        <v>201</v>
      </c>
      <c r="F872" s="91" t="s">
        <v>201</v>
      </c>
      <c r="G872" s="91" t="s">
        <v>202</v>
      </c>
      <c r="H872" s="91" t="s">
        <v>203</v>
      </c>
    </row>
    <row r="873" spans="1:8" ht="16" thickBot="1" x14ac:dyDescent="0.4">
      <c r="A873" s="11"/>
      <c r="B873" s="92" t="s">
        <v>204</v>
      </c>
      <c r="C873" s="92"/>
      <c r="D873" s="93"/>
      <c r="E873" s="94"/>
      <c r="F873" s="93"/>
      <c r="G873" s="93"/>
      <c r="H873" s="93"/>
    </row>
    <row r="874" spans="1:8" ht="16" thickTop="1" x14ac:dyDescent="0.35">
      <c r="A874" s="11">
        <f>1+A871</f>
        <v>5</v>
      </c>
      <c r="B874" s="76" t="s">
        <v>205</v>
      </c>
      <c r="C874" s="92"/>
      <c r="D874" s="95">
        <v>0</v>
      </c>
      <c r="E874" s="96"/>
      <c r="F874" s="97"/>
      <c r="G874" s="97"/>
      <c r="H874" s="98">
        <f>D874</f>
        <v>0</v>
      </c>
    </row>
    <row r="875" spans="1:8" ht="15.5" x14ac:dyDescent="0.35">
      <c r="A875" s="11">
        <f>+A874+1</f>
        <v>6</v>
      </c>
      <c r="B875" s="11" t="s">
        <v>206</v>
      </c>
      <c r="C875" s="11"/>
      <c r="D875" s="99"/>
      <c r="E875" s="100">
        <v>0</v>
      </c>
      <c r="F875" s="101"/>
      <c r="G875" s="102"/>
      <c r="H875" s="103">
        <f>E875</f>
        <v>0</v>
      </c>
    </row>
    <row r="876" spans="1:8" ht="15.5" x14ac:dyDescent="0.35">
      <c r="A876" s="11">
        <f>+A875+1</f>
        <v>7</v>
      </c>
      <c r="B876" s="11" t="s">
        <v>32</v>
      </c>
      <c r="C876" s="11"/>
      <c r="D876" s="104"/>
      <c r="E876" s="105"/>
      <c r="F876" s="106">
        <v>0</v>
      </c>
      <c r="G876" s="107"/>
      <c r="H876" s="103">
        <f>F876</f>
        <v>0</v>
      </c>
    </row>
    <row r="877" spans="1:8" ht="15.5" x14ac:dyDescent="0.35">
      <c r="A877" s="11">
        <f>+A876+1</f>
        <v>8</v>
      </c>
      <c r="B877" s="11" t="s">
        <v>207</v>
      </c>
      <c r="C877" s="11"/>
      <c r="D877" s="104"/>
      <c r="E877" s="108"/>
      <c r="F877" s="106">
        <v>0</v>
      </c>
      <c r="G877" s="101"/>
      <c r="H877" s="109">
        <f>F877</f>
        <v>0</v>
      </c>
    </row>
    <row r="878" spans="1:8" ht="15.5" x14ac:dyDescent="0.35">
      <c r="A878" s="11">
        <f>+A877+1</f>
        <v>9</v>
      </c>
      <c r="B878" s="11" t="s">
        <v>208</v>
      </c>
      <c r="C878" s="11"/>
      <c r="D878" s="104"/>
      <c r="E878" s="110"/>
      <c r="F878" s="111"/>
      <c r="G878" s="112">
        <v>0</v>
      </c>
      <c r="H878" s="113">
        <f>G878</f>
        <v>0</v>
      </c>
    </row>
    <row r="879" spans="1:8" ht="16" thickBot="1" x14ac:dyDescent="0.4">
      <c r="A879" s="11">
        <f>+A878+1</f>
        <v>10</v>
      </c>
      <c r="B879" s="114" t="s">
        <v>209</v>
      </c>
      <c r="C879" s="114"/>
      <c r="D879" s="115">
        <f>D874</f>
        <v>0</v>
      </c>
      <c r="E879" s="116">
        <f>E875</f>
        <v>0</v>
      </c>
      <c r="F879" s="116">
        <f>F876+F877</f>
        <v>0</v>
      </c>
      <c r="G879" s="116">
        <f>G878</f>
        <v>0</v>
      </c>
      <c r="H879" s="117">
        <f>SUM(H874:H878)</f>
        <v>0</v>
      </c>
    </row>
    <row r="880" spans="1:8" ht="16" thickTop="1" x14ac:dyDescent="0.35">
      <c r="A880" s="11"/>
      <c r="B880" s="11"/>
      <c r="C880" s="11"/>
      <c r="D880" s="118"/>
      <c r="E880" s="119"/>
      <c r="F880" s="118"/>
      <c r="G880" s="118"/>
      <c r="H880" s="118"/>
    </row>
    <row r="881" spans="1:8" ht="16" thickBot="1" x14ac:dyDescent="0.4">
      <c r="A881" s="11"/>
      <c r="B881" s="92" t="s">
        <v>210</v>
      </c>
      <c r="C881" s="92"/>
      <c r="D881" s="118"/>
      <c r="E881" s="119"/>
      <c r="F881" s="118"/>
      <c r="G881" s="118"/>
      <c r="H881" s="118"/>
    </row>
    <row r="882" spans="1:8" ht="16" thickTop="1" x14ac:dyDescent="0.35">
      <c r="A882" s="11">
        <f>+A879+1</f>
        <v>11</v>
      </c>
      <c r="B882" s="11" t="s">
        <v>211</v>
      </c>
      <c r="C882" s="11"/>
      <c r="D882" s="120">
        <v>0</v>
      </c>
      <c r="E882" s="121">
        <v>0</v>
      </c>
      <c r="F882" s="121">
        <v>0</v>
      </c>
      <c r="G882" s="121">
        <v>0</v>
      </c>
      <c r="H882" s="98">
        <f>SUM(D882:G882)</f>
        <v>0</v>
      </c>
    </row>
    <row r="883" spans="1:8" ht="16" thickBot="1" x14ac:dyDescent="0.4">
      <c r="A883" s="11">
        <f>+A882+1</f>
        <v>12</v>
      </c>
      <c r="B883" s="114" t="s">
        <v>212</v>
      </c>
      <c r="C883" s="114"/>
      <c r="D883" s="115">
        <f>D879-D882</f>
        <v>0</v>
      </c>
      <c r="E883" s="116">
        <f>E879-E882</f>
        <v>0</v>
      </c>
      <c r="F883" s="116">
        <f>F879-F882</f>
        <v>0</v>
      </c>
      <c r="G883" s="116">
        <f>G879-G882</f>
        <v>0</v>
      </c>
      <c r="H883" s="117">
        <f>SUM(D883:G883)</f>
        <v>0</v>
      </c>
    </row>
    <row r="884" spans="1:8" ht="16" thickTop="1" x14ac:dyDescent="0.35">
      <c r="A884" s="11"/>
      <c r="B884" s="11"/>
      <c r="C884" s="11"/>
      <c r="D884" s="11"/>
      <c r="E884" s="122"/>
      <c r="F884" s="11"/>
      <c r="G884" s="11"/>
      <c r="H884" s="11"/>
    </row>
    <row r="885" spans="1:8" ht="16" thickBot="1" x14ac:dyDescent="0.4">
      <c r="A885" s="11"/>
      <c r="B885" s="123" t="s">
        <v>213</v>
      </c>
      <c r="C885" s="91"/>
      <c r="D885" s="11"/>
      <c r="E885" s="122"/>
      <c r="F885" s="11"/>
      <c r="G885" s="11"/>
      <c r="H885" s="11"/>
    </row>
    <row r="886" spans="1:8" ht="16" thickTop="1" x14ac:dyDescent="0.35">
      <c r="A886" s="11">
        <f>+A883+1</f>
        <v>13</v>
      </c>
      <c r="B886" s="11" t="s">
        <v>214</v>
      </c>
      <c r="C886" s="11"/>
      <c r="D886" s="124"/>
      <c r="E886" s="125"/>
      <c r="F886" s="126"/>
      <c r="G886" s="126"/>
      <c r="H886" s="127">
        <v>108595880340</v>
      </c>
    </row>
    <row r="887" spans="1:8" ht="15.5" x14ac:dyDescent="0.35">
      <c r="A887" s="11">
        <f>+A886+1</f>
        <v>14</v>
      </c>
      <c r="B887" s="11" t="s">
        <v>215</v>
      </c>
      <c r="C887" s="11"/>
      <c r="D887" s="128"/>
      <c r="E887" s="129"/>
      <c r="F887" s="130"/>
      <c r="G887" s="130"/>
      <c r="H887" s="131">
        <v>48953860</v>
      </c>
    </row>
    <row r="888" spans="1:8" ht="15.5" x14ac:dyDescent="0.35">
      <c r="A888" s="11">
        <f>+A887+1</f>
        <v>15</v>
      </c>
      <c r="B888" s="11" t="s">
        <v>216</v>
      </c>
      <c r="C888" s="11"/>
      <c r="D888" s="128"/>
      <c r="E888" s="129"/>
      <c r="F888" s="130"/>
      <c r="G888" s="130"/>
      <c r="H888" s="131">
        <v>1386960</v>
      </c>
    </row>
    <row r="889" spans="1:8" ht="15.5" x14ac:dyDescent="0.35">
      <c r="A889" s="11">
        <f>+A888+1</f>
        <v>16</v>
      </c>
      <c r="B889" s="11" t="s">
        <v>217</v>
      </c>
      <c r="C889" s="11"/>
      <c r="D889" s="128"/>
      <c r="E889" s="129"/>
      <c r="F889" s="130"/>
      <c r="G889" s="130"/>
      <c r="H889" s="131">
        <v>1660003007</v>
      </c>
    </row>
    <row r="890" spans="1:8" ht="16" thickBot="1" x14ac:dyDescent="0.4">
      <c r="A890" s="11">
        <f>+A889+1</f>
        <v>17</v>
      </c>
      <c r="B890" s="114" t="s">
        <v>218</v>
      </c>
      <c r="C890" s="114"/>
      <c r="D890" s="132"/>
      <c r="E890" s="133"/>
      <c r="F890" s="134"/>
      <c r="G890" s="134"/>
      <c r="H890" s="135">
        <f>H886+H887+H888-H889</f>
        <v>106986218153</v>
      </c>
    </row>
    <row r="891" spans="1:8" ht="16" thickTop="1" x14ac:dyDescent="0.35">
      <c r="A891" s="11"/>
      <c r="B891" s="11" t="s">
        <v>195</v>
      </c>
      <c r="C891" s="11"/>
      <c r="D891" s="136"/>
      <c r="E891" s="137"/>
      <c r="F891" s="136"/>
      <c r="G891" s="136"/>
      <c r="H891" s="136"/>
    </row>
    <row r="892" spans="1:8" ht="16" thickBot="1" x14ac:dyDescent="0.4">
      <c r="A892" s="11"/>
      <c r="B892" s="92" t="s">
        <v>219</v>
      </c>
      <c r="C892" s="92"/>
      <c r="D892" s="136"/>
      <c r="E892" s="137"/>
      <c r="F892" s="136"/>
      <c r="G892" s="136"/>
      <c r="H892" s="136"/>
    </row>
    <row r="893" spans="1:8" ht="16" thickTop="1" x14ac:dyDescent="0.35">
      <c r="A893" s="11">
        <f>+A890+1</f>
        <v>18</v>
      </c>
      <c r="B893" s="11" t="s">
        <v>220</v>
      </c>
      <c r="C893" s="11"/>
      <c r="D893" s="138">
        <v>7.0099999999999996E-5</v>
      </c>
      <c r="E893" s="139">
        <v>0</v>
      </c>
      <c r="F893" s="139">
        <v>0</v>
      </c>
      <c r="G893" s="139">
        <v>0</v>
      </c>
      <c r="H893" s="140">
        <f>SUM(D893:G893)</f>
        <v>7.0099999999999996E-5</v>
      </c>
    </row>
    <row r="894" spans="1:8" ht="15.5" x14ac:dyDescent="0.35">
      <c r="A894" s="11">
        <f t="shared" ref="A894:A899" si="37">+A893+1</f>
        <v>19</v>
      </c>
      <c r="B894" s="11" t="s">
        <v>221</v>
      </c>
      <c r="C894" s="11"/>
      <c r="D894" s="141">
        <f>H890*D893</f>
        <v>7499733.8925252995</v>
      </c>
      <c r="E894" s="106">
        <f>H890*E893</f>
        <v>0</v>
      </c>
      <c r="F894" s="106">
        <f>H890*F893</f>
        <v>0</v>
      </c>
      <c r="G894" s="106">
        <f>H890*G893</f>
        <v>0</v>
      </c>
      <c r="H894" s="103">
        <f>SUM(D894:G894)</f>
        <v>7499733.8925252995</v>
      </c>
    </row>
    <row r="895" spans="1:8" ht="15.5" x14ac:dyDescent="0.35">
      <c r="A895" s="11">
        <f t="shared" si="37"/>
        <v>20</v>
      </c>
      <c r="B895" s="11" t="s">
        <v>222</v>
      </c>
      <c r="C895" s="11"/>
      <c r="D895" s="141">
        <f>IF(D883&gt;0,D883-D894,0)</f>
        <v>0</v>
      </c>
      <c r="E895" s="106">
        <f>IF(E883&gt;0,E883-E894,0)</f>
        <v>0</v>
      </c>
      <c r="F895" s="106">
        <f>IF(F883&gt;0,F883-F894,0)</f>
        <v>0</v>
      </c>
      <c r="G895" s="106">
        <f>IF(G883&gt;0,G883-G894,0)</f>
        <v>0</v>
      </c>
      <c r="H895" s="103">
        <f>SUM(D895:G895)</f>
        <v>0</v>
      </c>
    </row>
    <row r="896" spans="1:8" ht="15.5" x14ac:dyDescent="0.35">
      <c r="A896" s="11">
        <f t="shared" si="37"/>
        <v>21</v>
      </c>
      <c r="B896" s="11" t="s">
        <v>223</v>
      </c>
      <c r="C896" s="11"/>
      <c r="D896" s="142"/>
      <c r="E896" s="143"/>
      <c r="F896" s="143"/>
      <c r="G896" s="143"/>
      <c r="H896" s="144"/>
    </row>
    <row r="897" spans="1:8" ht="15.5" x14ac:dyDescent="0.35">
      <c r="A897" s="11">
        <f t="shared" si="37"/>
        <v>22</v>
      </c>
      <c r="B897" s="11" t="s">
        <v>224</v>
      </c>
      <c r="C897" s="11"/>
      <c r="D897" s="145"/>
      <c r="E897" s="146"/>
      <c r="F897" s="146"/>
      <c r="G897" s="146"/>
      <c r="H897" s="147"/>
    </row>
    <row r="898" spans="1:8" ht="15.5" x14ac:dyDescent="0.35">
      <c r="A898" s="11">
        <f t="shared" si="37"/>
        <v>23</v>
      </c>
      <c r="B898" s="11" t="s">
        <v>225</v>
      </c>
      <c r="C898" s="11"/>
      <c r="D898" s="145"/>
      <c r="E898" s="146"/>
      <c r="F898" s="146"/>
      <c r="G898" s="146"/>
      <c r="H898" s="147"/>
    </row>
    <row r="899" spans="1:8" ht="15.5" x14ac:dyDescent="0.35">
      <c r="A899" s="11">
        <f t="shared" si="37"/>
        <v>24</v>
      </c>
      <c r="B899" s="11" t="s">
        <v>226</v>
      </c>
      <c r="C899" s="11"/>
      <c r="D899" s="148"/>
      <c r="E899" s="149"/>
      <c r="F899" s="149"/>
      <c r="G899" s="149"/>
      <c r="H899" s="144"/>
    </row>
    <row r="900" spans="1:8" ht="15.5" x14ac:dyDescent="0.35">
      <c r="A900" s="122" t="s">
        <v>7</v>
      </c>
      <c r="B900" s="2" t="s">
        <v>19</v>
      </c>
      <c r="C900" s="34"/>
      <c r="D900" s="141">
        <v>21140.55</v>
      </c>
      <c r="E900" s="106">
        <v>0</v>
      </c>
      <c r="F900" s="106">
        <v>0</v>
      </c>
      <c r="G900" s="106">
        <v>0</v>
      </c>
      <c r="H900" s="103">
        <f t="shared" ref="H900:H906" si="38">SUM(D900:G900)</f>
        <v>21140.55</v>
      </c>
    </row>
    <row r="901" spans="1:8" ht="15.5" x14ac:dyDescent="0.35">
      <c r="A901" s="122" t="s">
        <v>8</v>
      </c>
      <c r="B901" s="2" t="s">
        <v>20</v>
      </c>
      <c r="C901" s="11"/>
      <c r="D901" s="141">
        <v>-2302.15</v>
      </c>
      <c r="E901" s="106">
        <v>0</v>
      </c>
      <c r="F901" s="106">
        <v>0</v>
      </c>
      <c r="G901" s="106">
        <v>0</v>
      </c>
      <c r="H901" s="103">
        <f t="shared" si="38"/>
        <v>-2302.15</v>
      </c>
    </row>
    <row r="902" spans="1:8" ht="15.5" x14ac:dyDescent="0.35">
      <c r="A902" s="122" t="s">
        <v>9</v>
      </c>
      <c r="B902" s="11" t="s">
        <v>21</v>
      </c>
      <c r="C902" s="11"/>
      <c r="D902" s="141">
        <f>D894+D900+D901</f>
        <v>7518572.2925252989</v>
      </c>
      <c r="E902" s="106">
        <f>E894+E900+E901</f>
        <v>0</v>
      </c>
      <c r="F902" s="106">
        <f>F894+F900+F901</f>
        <v>0</v>
      </c>
      <c r="G902" s="106">
        <f>G894+G900+G901</f>
        <v>0</v>
      </c>
      <c r="H902" s="103">
        <f t="shared" si="38"/>
        <v>7518572.2925252989</v>
      </c>
    </row>
    <row r="903" spans="1:8" ht="15.5" x14ac:dyDescent="0.35">
      <c r="A903" s="11">
        <v>25</v>
      </c>
      <c r="B903" s="11" t="s">
        <v>22</v>
      </c>
      <c r="C903" s="11"/>
      <c r="D903" s="141">
        <v>7518568.4100000001</v>
      </c>
      <c r="E903" s="106">
        <v>0</v>
      </c>
      <c r="F903" s="106">
        <v>0</v>
      </c>
      <c r="G903" s="106">
        <v>0</v>
      </c>
      <c r="H903" s="103">
        <f t="shared" si="38"/>
        <v>7518568.4100000001</v>
      </c>
    </row>
    <row r="904" spans="1:8" ht="15.5" x14ac:dyDescent="0.35">
      <c r="A904" s="11">
        <f>+A903+1</f>
        <v>26</v>
      </c>
      <c r="B904" s="11" t="s">
        <v>23</v>
      </c>
      <c r="C904" s="11"/>
      <c r="D904" s="141">
        <f>D903-D902</f>
        <v>-3.8825252987444401</v>
      </c>
      <c r="E904" s="106">
        <f>E903-E902</f>
        <v>0</v>
      </c>
      <c r="F904" s="106">
        <f>F903-F902</f>
        <v>0</v>
      </c>
      <c r="G904" s="106">
        <f>G903-G902</f>
        <v>0</v>
      </c>
      <c r="H904" s="103">
        <f t="shared" si="38"/>
        <v>-3.8825252987444401</v>
      </c>
    </row>
    <row r="905" spans="1:8" ht="15.5" x14ac:dyDescent="0.35">
      <c r="A905" s="11">
        <f>+A904+1</f>
        <v>27</v>
      </c>
      <c r="B905" s="11" t="s">
        <v>227</v>
      </c>
      <c r="C905" s="11"/>
      <c r="D905" s="141">
        <v>-387775.44</v>
      </c>
      <c r="E905" s="106">
        <v>0</v>
      </c>
      <c r="F905" s="106">
        <v>0</v>
      </c>
      <c r="G905" s="150"/>
      <c r="H905" s="103">
        <f t="shared" si="38"/>
        <v>-387775.44</v>
      </c>
    </row>
    <row r="906" spans="1:8" ht="16" thickBot="1" x14ac:dyDescent="0.4">
      <c r="A906" s="11">
        <f>+A905+1</f>
        <v>28</v>
      </c>
      <c r="B906" s="114" t="s">
        <v>228</v>
      </c>
      <c r="C906" s="114"/>
      <c r="D906" s="115">
        <v>7130792.9699999997</v>
      </c>
      <c r="E906" s="116">
        <v>0</v>
      </c>
      <c r="F906" s="116">
        <v>0</v>
      </c>
      <c r="G906" s="116">
        <v>0</v>
      </c>
      <c r="H906" s="117">
        <f t="shared" si="38"/>
        <v>7130792.9699999997</v>
      </c>
    </row>
    <row r="907" spans="1:8" ht="16" thickTop="1" x14ac:dyDescent="0.35">
      <c r="A907" s="11"/>
      <c r="B907" s="11"/>
      <c r="C907" s="11"/>
      <c r="D907" s="122"/>
      <c r="E907" s="122"/>
      <c r="F907" s="122"/>
      <c r="G907" s="122"/>
      <c r="H907" s="122"/>
    </row>
    <row r="908" spans="1:8" ht="16" thickBot="1" x14ac:dyDescent="0.4">
      <c r="A908" s="11"/>
      <c r="B908" s="92" t="s">
        <v>229</v>
      </c>
      <c r="C908" s="92"/>
      <c r="D908" s="122"/>
      <c r="E908" s="122"/>
      <c r="F908" s="122"/>
      <c r="G908" s="122"/>
      <c r="H908" s="122"/>
    </row>
    <row r="909" spans="1:8" ht="16" thickTop="1" x14ac:dyDescent="0.35">
      <c r="A909" s="11">
        <f>+A906+1</f>
        <v>29</v>
      </c>
      <c r="B909" s="11" t="s">
        <v>230</v>
      </c>
      <c r="C909" s="11"/>
      <c r="D909" s="151"/>
      <c r="E909" s="152"/>
      <c r="F909" s="152"/>
      <c r="G909" s="121">
        <v>0</v>
      </c>
      <c r="H909" s="98">
        <f>G909</f>
        <v>0</v>
      </c>
    </row>
    <row r="910" spans="1:8" ht="15.5" x14ac:dyDescent="0.35">
      <c r="A910" s="11">
        <f t="shared" ref="A910:A918" si="39">+A909+1</f>
        <v>30</v>
      </c>
      <c r="B910" s="11" t="s">
        <v>231</v>
      </c>
      <c r="C910" s="11"/>
      <c r="D910" s="153"/>
      <c r="E910" s="154"/>
      <c r="F910" s="154"/>
      <c r="G910" s="106">
        <v>0</v>
      </c>
      <c r="H910" s="103">
        <f>G910</f>
        <v>0</v>
      </c>
    </row>
    <row r="911" spans="1:8" ht="15.5" x14ac:dyDescent="0.35">
      <c r="A911" s="11">
        <f t="shared" si="39"/>
        <v>31</v>
      </c>
      <c r="B911" s="11" t="s">
        <v>232</v>
      </c>
      <c r="C911" s="11"/>
      <c r="D911" s="153"/>
      <c r="E911" s="154"/>
      <c r="F911" s="154"/>
      <c r="G911" s="106">
        <v>6.86</v>
      </c>
      <c r="H911" s="103">
        <f>G911</f>
        <v>6.86</v>
      </c>
    </row>
    <row r="912" spans="1:8" ht="15.5" x14ac:dyDescent="0.35">
      <c r="A912" s="11">
        <f t="shared" si="39"/>
        <v>32</v>
      </c>
      <c r="B912" s="11" t="s">
        <v>233</v>
      </c>
      <c r="C912" s="11"/>
      <c r="D912" s="153"/>
      <c r="E912" s="154"/>
      <c r="F912" s="154"/>
      <c r="G912" s="106">
        <v>985.41</v>
      </c>
      <c r="H912" s="103">
        <f>G912</f>
        <v>985.41</v>
      </c>
    </row>
    <row r="913" spans="1:8" ht="15.5" x14ac:dyDescent="0.35">
      <c r="A913" s="11">
        <f t="shared" si="39"/>
        <v>33</v>
      </c>
      <c r="B913" s="11"/>
      <c r="C913" s="11"/>
      <c r="D913" s="153"/>
      <c r="E913" s="154"/>
      <c r="F913" s="154"/>
      <c r="G913" s="155"/>
      <c r="H913" s="156"/>
    </row>
    <row r="914" spans="1:8" ht="15.5" x14ac:dyDescent="0.35">
      <c r="A914" s="11">
        <f t="shared" si="39"/>
        <v>34</v>
      </c>
      <c r="B914" s="11" t="s">
        <v>234</v>
      </c>
      <c r="C914" s="11"/>
      <c r="D914" s="153"/>
      <c r="E914" s="154"/>
      <c r="F914" s="154"/>
      <c r="G914" s="106">
        <v>36.06</v>
      </c>
      <c r="H914" s="103">
        <f>G914</f>
        <v>36.06</v>
      </c>
    </row>
    <row r="915" spans="1:8" ht="15.5" x14ac:dyDescent="0.35">
      <c r="A915" s="11">
        <f t="shared" si="39"/>
        <v>35</v>
      </c>
      <c r="B915" s="11" t="s">
        <v>235</v>
      </c>
      <c r="C915" s="11"/>
      <c r="D915" s="153"/>
      <c r="E915" s="154"/>
      <c r="F915" s="154"/>
      <c r="G915" s="106">
        <v>5972.49</v>
      </c>
      <c r="H915" s="103">
        <f>G915</f>
        <v>5972.49</v>
      </c>
    </row>
    <row r="916" spans="1:8" ht="15.5" x14ac:dyDescent="0.35">
      <c r="A916" s="11">
        <f t="shared" si="39"/>
        <v>36</v>
      </c>
      <c r="B916" s="11" t="s">
        <v>236</v>
      </c>
      <c r="C916" s="11"/>
      <c r="D916" s="153"/>
      <c r="E916" s="154"/>
      <c r="F916" s="154"/>
      <c r="G916" s="106">
        <v>0</v>
      </c>
      <c r="H916" s="103">
        <f>G916</f>
        <v>0</v>
      </c>
    </row>
    <row r="917" spans="1:8" ht="62" x14ac:dyDescent="0.35">
      <c r="A917" s="157">
        <f t="shared" si="39"/>
        <v>37</v>
      </c>
      <c r="B917" s="158" t="s">
        <v>237</v>
      </c>
      <c r="C917" s="159"/>
      <c r="D917" s="160"/>
      <c r="E917" s="161"/>
      <c r="F917" s="161"/>
      <c r="G917" s="162">
        <v>4068.21</v>
      </c>
      <c r="H917" s="163">
        <f>G917</f>
        <v>4068.21</v>
      </c>
    </row>
    <row r="918" spans="1:8" ht="16" thickBot="1" x14ac:dyDescent="0.4">
      <c r="A918" s="11">
        <f t="shared" si="39"/>
        <v>38</v>
      </c>
      <c r="B918" s="114" t="s">
        <v>238</v>
      </c>
      <c r="C918" s="114"/>
      <c r="D918" s="164"/>
      <c r="E918" s="165"/>
      <c r="F918" s="165"/>
      <c r="G918" s="166">
        <f>SUM(G909:G912)+SUM(G914:G917)</f>
        <v>11069.03</v>
      </c>
      <c r="H918" s="167">
        <f>G918</f>
        <v>11069.03</v>
      </c>
    </row>
    <row r="919" spans="1:8" ht="16.5" thickTop="1" thickBot="1" x14ac:dyDescent="0.4">
      <c r="A919" s="11"/>
      <c r="B919" s="11"/>
      <c r="C919" s="11"/>
      <c r="D919" s="168"/>
      <c r="E919" s="168"/>
      <c r="F919" s="168"/>
      <c r="G919" s="168"/>
      <c r="H919" s="168"/>
    </row>
    <row r="920" spans="1:8" ht="16" thickTop="1" x14ac:dyDescent="0.35">
      <c r="A920" s="11">
        <f>+A918+1</f>
        <v>39</v>
      </c>
      <c r="B920" s="114" t="s">
        <v>239</v>
      </c>
      <c r="C920" s="114"/>
      <c r="D920" s="169">
        <f>D906</f>
        <v>7130792.9699999997</v>
      </c>
      <c r="E920" s="170">
        <f>E906</f>
        <v>0</v>
      </c>
      <c r="F920" s="170">
        <f>F906</f>
        <v>0</v>
      </c>
      <c r="G920" s="170">
        <f>G906+G918</f>
        <v>11069.03</v>
      </c>
      <c r="H920" s="171">
        <f>SUM(D920:G920)</f>
        <v>7141862</v>
      </c>
    </row>
    <row r="921" spans="1:8" ht="16" thickBot="1" x14ac:dyDescent="0.4">
      <c r="A921" s="11">
        <f>+A920+1</f>
        <v>40</v>
      </c>
      <c r="B921" s="172" t="s">
        <v>240</v>
      </c>
      <c r="C921" s="172"/>
      <c r="D921" s="164"/>
      <c r="E921" s="173"/>
      <c r="F921" s="173"/>
      <c r="G921" s="173"/>
      <c r="H921" s="174">
        <v>2.7439365159999999E-3</v>
      </c>
    </row>
    <row r="922" spans="1:8" ht="16" thickTop="1" x14ac:dyDescent="0.35">
      <c r="A922" s="11"/>
      <c r="B922" s="11"/>
      <c r="C922" s="11"/>
      <c r="D922" s="11"/>
      <c r="E922" s="70"/>
      <c r="F922" s="11"/>
      <c r="G922" s="11"/>
      <c r="H922" s="11"/>
    </row>
    <row r="923" spans="1:8" ht="15.5" x14ac:dyDescent="0.35">
      <c r="A923" s="11" t="s">
        <v>241</v>
      </c>
      <c r="B923" s="11"/>
      <c r="C923" s="11"/>
      <c r="D923" s="11"/>
      <c r="E923" s="70"/>
      <c r="F923" s="11"/>
      <c r="G923" s="11"/>
      <c r="H923" s="11"/>
    </row>
    <row r="924" spans="1:8" ht="15.5" x14ac:dyDescent="0.35">
      <c r="A924" s="11" t="s">
        <v>242</v>
      </c>
      <c r="B924" s="11"/>
      <c r="C924" s="11"/>
      <c r="D924" s="11"/>
      <c r="E924" s="70"/>
      <c r="F924" s="11"/>
      <c r="G924" s="11"/>
      <c r="H924" s="11"/>
    </row>
    <row r="925" spans="1:8" ht="15.5" x14ac:dyDescent="0.35">
      <c r="A925" s="11" t="s">
        <v>243</v>
      </c>
      <c r="B925" s="11"/>
      <c r="C925" s="11"/>
      <c r="D925" s="11"/>
      <c r="E925" s="70"/>
      <c r="F925" s="11"/>
      <c r="G925" s="11"/>
      <c r="H925" s="11"/>
    </row>
    <row r="926" spans="1:8" ht="15.5" x14ac:dyDescent="0.35">
      <c r="A926" s="11" t="s">
        <v>244</v>
      </c>
      <c r="B926" s="11"/>
      <c r="C926" s="11"/>
      <c r="D926" s="11"/>
      <c r="E926" s="70"/>
      <c r="F926" s="11"/>
      <c r="G926" s="11"/>
      <c r="H926" s="11"/>
    </row>
    <row r="937" spans="1:8" ht="20" x14ac:dyDescent="0.4">
      <c r="A937" s="68" t="s">
        <v>0</v>
      </c>
      <c r="B937" s="11"/>
      <c r="C937" s="68"/>
      <c r="E937" s="69"/>
      <c r="F937" s="11"/>
      <c r="G937" s="11"/>
      <c r="H937" s="11"/>
    </row>
    <row r="938" spans="1:8" ht="20.25" customHeight="1" x14ac:dyDescent="0.4">
      <c r="A938" s="4" t="s">
        <v>1</v>
      </c>
      <c r="B938" s="4"/>
      <c r="C938" s="4"/>
      <c r="D938" s="11"/>
      <c r="E938" s="70"/>
      <c r="F938" s="11"/>
      <c r="G938" s="11"/>
      <c r="H938" s="11"/>
    </row>
    <row r="939" spans="1:8" ht="15.5" x14ac:dyDescent="0.35">
      <c r="A939" s="71" t="s">
        <v>190</v>
      </c>
      <c r="B939" s="72"/>
      <c r="C939" s="73"/>
      <c r="D939" s="11"/>
      <c r="E939" s="70"/>
      <c r="F939" s="11"/>
      <c r="G939" s="11"/>
      <c r="H939" s="11"/>
    </row>
    <row r="940" spans="1:8" ht="20.5" thickBot="1" x14ac:dyDescent="0.45">
      <c r="A940" s="74" t="s">
        <v>191</v>
      </c>
      <c r="B940" s="75"/>
      <c r="C940" s="75"/>
      <c r="D940" s="11"/>
      <c r="E940" s="70"/>
      <c r="F940" s="11"/>
      <c r="G940" s="11"/>
      <c r="H940" s="11"/>
    </row>
    <row r="941" spans="1:8" ht="16" thickBot="1" x14ac:dyDescent="0.4">
      <c r="A941" s="11"/>
      <c r="B941" s="11"/>
      <c r="C941" s="11"/>
      <c r="D941" s="11"/>
      <c r="E941" s="70"/>
      <c r="F941" s="11"/>
      <c r="G941" s="11"/>
      <c r="H941" s="11"/>
    </row>
    <row r="942" spans="1:8" ht="16" thickTop="1" x14ac:dyDescent="0.35">
      <c r="A942" s="11">
        <v>1</v>
      </c>
      <c r="B942" s="76" t="s">
        <v>192</v>
      </c>
      <c r="C942" s="77">
        <v>260003380</v>
      </c>
      <c r="D942" s="78"/>
      <c r="E942" s="79"/>
      <c r="F942" s="11"/>
      <c r="G942" s="11"/>
      <c r="H942" s="11"/>
    </row>
    <row r="943" spans="1:8" ht="15.5" x14ac:dyDescent="0.35">
      <c r="A943" s="11">
        <v>2</v>
      </c>
      <c r="B943" s="76" t="s">
        <v>193</v>
      </c>
      <c r="C943" s="80" t="s">
        <v>84</v>
      </c>
      <c r="D943" s="81"/>
      <c r="E943" s="82"/>
      <c r="F943" s="11"/>
      <c r="G943" s="11"/>
      <c r="H943" s="11"/>
    </row>
    <row r="944" spans="1:8" ht="16" thickBot="1" x14ac:dyDescent="0.4">
      <c r="A944" s="11">
        <v>3</v>
      </c>
      <c r="B944" s="76" t="s">
        <v>194</v>
      </c>
      <c r="C944" s="83">
        <v>0</v>
      </c>
      <c r="D944" s="84"/>
      <c r="E944" s="85"/>
      <c r="F944" s="11"/>
      <c r="G944" s="11"/>
      <c r="H944" s="11"/>
    </row>
    <row r="945" spans="1:8" ht="16" thickTop="1" x14ac:dyDescent="0.35">
      <c r="A945" s="11"/>
      <c r="B945" s="76" t="s">
        <v>195</v>
      </c>
      <c r="C945" s="76"/>
      <c r="D945" s="86"/>
      <c r="E945" s="70"/>
      <c r="F945" s="11"/>
      <c r="G945" s="11"/>
      <c r="H945" s="11"/>
    </row>
    <row r="946" spans="1:8" ht="15.5" x14ac:dyDescent="0.35">
      <c r="A946" s="11"/>
      <c r="B946" s="11"/>
      <c r="C946" s="11"/>
      <c r="D946" s="11"/>
      <c r="E946" s="70"/>
      <c r="F946" s="11"/>
      <c r="G946" s="11"/>
      <c r="H946" s="11"/>
    </row>
    <row r="947" spans="1:8" ht="15.5" x14ac:dyDescent="0.35">
      <c r="A947" s="11"/>
      <c r="B947" s="76"/>
      <c r="C947" s="76"/>
      <c r="D947" s="11"/>
      <c r="E947" s="70"/>
      <c r="F947" s="86"/>
      <c r="G947" s="11"/>
      <c r="H947" s="11"/>
    </row>
    <row r="948" spans="1:8" ht="16" thickBot="1" x14ac:dyDescent="0.4">
      <c r="A948" s="11"/>
      <c r="B948" s="11"/>
      <c r="C948" s="11"/>
      <c r="D948" s="86" t="s">
        <v>196</v>
      </c>
      <c r="E948" s="70" t="s">
        <v>197</v>
      </c>
      <c r="F948" s="86" t="s">
        <v>198</v>
      </c>
      <c r="G948" s="86" t="s">
        <v>199</v>
      </c>
      <c r="H948" s="11"/>
    </row>
    <row r="949" spans="1:8" ht="16.5" thickTop="1" thickBot="1" x14ac:dyDescent="0.4">
      <c r="A949" s="11">
        <v>4</v>
      </c>
      <c r="B949" s="76" t="s">
        <v>200</v>
      </c>
      <c r="C949" s="76"/>
      <c r="D949" s="87"/>
      <c r="E949" s="88"/>
      <c r="F949" s="89"/>
      <c r="G949" s="88"/>
      <c r="H949" s="90"/>
    </row>
    <row r="950" spans="1:8" ht="16" thickTop="1" x14ac:dyDescent="0.35">
      <c r="A950" s="11"/>
      <c r="B950" s="11"/>
      <c r="C950" s="11"/>
      <c r="D950" s="91" t="s">
        <v>201</v>
      </c>
      <c r="E950" s="92" t="s">
        <v>201</v>
      </c>
      <c r="F950" s="91" t="s">
        <v>201</v>
      </c>
      <c r="G950" s="91" t="s">
        <v>202</v>
      </c>
      <c r="H950" s="91" t="s">
        <v>203</v>
      </c>
    </row>
    <row r="951" spans="1:8" ht="16" thickBot="1" x14ac:dyDescent="0.4">
      <c r="A951" s="11"/>
      <c r="B951" s="92" t="s">
        <v>204</v>
      </c>
      <c r="C951" s="92"/>
      <c r="D951" s="93"/>
      <c r="E951" s="94"/>
      <c r="F951" s="93"/>
      <c r="G951" s="93"/>
      <c r="H951" s="93"/>
    </row>
    <row r="952" spans="1:8" ht="16" thickTop="1" x14ac:dyDescent="0.35">
      <c r="A952" s="11">
        <f>1+A949</f>
        <v>5</v>
      </c>
      <c r="B952" s="76" t="s">
        <v>205</v>
      </c>
      <c r="C952" s="92"/>
      <c r="D952" s="95">
        <v>0</v>
      </c>
      <c r="E952" s="96"/>
      <c r="F952" s="97"/>
      <c r="G952" s="97"/>
      <c r="H952" s="98">
        <f>D952</f>
        <v>0</v>
      </c>
    </row>
    <row r="953" spans="1:8" ht="15.5" x14ac:dyDescent="0.35">
      <c r="A953" s="11">
        <f>+A952+1</f>
        <v>6</v>
      </c>
      <c r="B953" s="11" t="s">
        <v>206</v>
      </c>
      <c r="C953" s="11"/>
      <c r="D953" s="99"/>
      <c r="E953" s="100">
        <v>0</v>
      </c>
      <c r="F953" s="101"/>
      <c r="G953" s="102"/>
      <c r="H953" s="103">
        <f>E953</f>
        <v>0</v>
      </c>
    </row>
    <row r="954" spans="1:8" ht="15.5" x14ac:dyDescent="0.35">
      <c r="A954" s="11">
        <f>+A953+1</f>
        <v>7</v>
      </c>
      <c r="B954" s="11" t="s">
        <v>32</v>
      </c>
      <c r="C954" s="11"/>
      <c r="D954" s="104"/>
      <c r="E954" s="105"/>
      <c r="F954" s="106">
        <v>0</v>
      </c>
      <c r="G954" s="107"/>
      <c r="H954" s="103">
        <f>F954</f>
        <v>0</v>
      </c>
    </row>
    <row r="955" spans="1:8" ht="15.5" x14ac:dyDescent="0.35">
      <c r="A955" s="11">
        <f>+A954+1</f>
        <v>8</v>
      </c>
      <c r="B955" s="11" t="s">
        <v>207</v>
      </c>
      <c r="C955" s="11"/>
      <c r="D955" s="104"/>
      <c r="E955" s="108"/>
      <c r="F955" s="106">
        <v>0</v>
      </c>
      <c r="G955" s="101"/>
      <c r="H955" s="109">
        <f>F955</f>
        <v>0</v>
      </c>
    </row>
    <row r="956" spans="1:8" ht="15.5" x14ac:dyDescent="0.35">
      <c r="A956" s="11">
        <f>+A955+1</f>
        <v>9</v>
      </c>
      <c r="B956" s="11" t="s">
        <v>208</v>
      </c>
      <c r="C956" s="11"/>
      <c r="D956" s="104"/>
      <c r="E956" s="110"/>
      <c r="F956" s="111"/>
      <c r="G956" s="112">
        <v>0</v>
      </c>
      <c r="H956" s="113">
        <f>G956</f>
        <v>0</v>
      </c>
    </row>
    <row r="957" spans="1:8" ht="16" thickBot="1" x14ac:dyDescent="0.4">
      <c r="A957" s="11">
        <f>+A956+1</f>
        <v>10</v>
      </c>
      <c r="B957" s="114" t="s">
        <v>209</v>
      </c>
      <c r="C957" s="114"/>
      <c r="D957" s="115">
        <f>D952</f>
        <v>0</v>
      </c>
      <c r="E957" s="116">
        <f>E953</f>
        <v>0</v>
      </c>
      <c r="F957" s="116">
        <f>F954+F955</f>
        <v>0</v>
      </c>
      <c r="G957" s="116">
        <f>G956</f>
        <v>0</v>
      </c>
      <c r="H957" s="117">
        <f>SUM(H952:H956)</f>
        <v>0</v>
      </c>
    </row>
    <row r="958" spans="1:8" ht="16" thickTop="1" x14ac:dyDescent="0.35">
      <c r="A958" s="11"/>
      <c r="B958" s="11"/>
      <c r="C958" s="11"/>
      <c r="D958" s="118"/>
      <c r="E958" s="119"/>
      <c r="F958" s="118"/>
      <c r="G958" s="118"/>
      <c r="H958" s="118"/>
    </row>
    <row r="959" spans="1:8" ht="16" thickBot="1" x14ac:dyDescent="0.4">
      <c r="A959" s="11"/>
      <c r="B959" s="92" t="s">
        <v>210</v>
      </c>
      <c r="C959" s="92"/>
      <c r="D959" s="118"/>
      <c r="E959" s="119"/>
      <c r="F959" s="118"/>
      <c r="G959" s="118"/>
      <c r="H959" s="118"/>
    </row>
    <row r="960" spans="1:8" ht="16" thickTop="1" x14ac:dyDescent="0.35">
      <c r="A960" s="11">
        <f>+A957+1</f>
        <v>11</v>
      </c>
      <c r="B960" s="11" t="s">
        <v>211</v>
      </c>
      <c r="C960" s="11"/>
      <c r="D960" s="120">
        <v>0</v>
      </c>
      <c r="E960" s="121">
        <v>0</v>
      </c>
      <c r="F960" s="121">
        <v>0</v>
      </c>
      <c r="G960" s="121">
        <v>0</v>
      </c>
      <c r="H960" s="98">
        <f>SUM(D960:G960)</f>
        <v>0</v>
      </c>
    </row>
    <row r="961" spans="1:8" ht="16" thickBot="1" x14ac:dyDescent="0.4">
      <c r="A961" s="11">
        <f>+A960+1</f>
        <v>12</v>
      </c>
      <c r="B961" s="114" t="s">
        <v>212</v>
      </c>
      <c r="C961" s="114"/>
      <c r="D961" s="115">
        <f>D957-D960</f>
        <v>0</v>
      </c>
      <c r="E961" s="116">
        <f>E957-E960</f>
        <v>0</v>
      </c>
      <c r="F961" s="116">
        <f>F957-F960</f>
        <v>0</v>
      </c>
      <c r="G961" s="116">
        <f>G957-G960</f>
        <v>0</v>
      </c>
      <c r="H961" s="117">
        <f>SUM(D961:G961)</f>
        <v>0</v>
      </c>
    </row>
    <row r="962" spans="1:8" ht="16" thickTop="1" x14ac:dyDescent="0.35">
      <c r="A962" s="11"/>
      <c r="B962" s="11"/>
      <c r="C962" s="11"/>
      <c r="D962" s="11"/>
      <c r="E962" s="122"/>
      <c r="F962" s="11"/>
      <c r="G962" s="11"/>
      <c r="H962" s="11"/>
    </row>
    <row r="963" spans="1:8" ht="16" thickBot="1" x14ac:dyDescent="0.4">
      <c r="A963" s="11"/>
      <c r="B963" s="123" t="s">
        <v>213</v>
      </c>
      <c r="C963" s="91"/>
      <c r="D963" s="11"/>
      <c r="E963" s="122"/>
      <c r="F963" s="11"/>
      <c r="G963" s="11"/>
      <c r="H963" s="11"/>
    </row>
    <row r="964" spans="1:8" ht="16" thickTop="1" x14ac:dyDescent="0.35">
      <c r="A964" s="11">
        <f>+A961+1</f>
        <v>13</v>
      </c>
      <c r="B964" s="11" t="s">
        <v>214</v>
      </c>
      <c r="C964" s="11"/>
      <c r="D964" s="124"/>
      <c r="E964" s="125"/>
      <c r="F964" s="126"/>
      <c r="G964" s="126"/>
      <c r="H964" s="127">
        <v>16112800</v>
      </c>
    </row>
    <row r="965" spans="1:8" ht="15.5" x14ac:dyDescent="0.35">
      <c r="A965" s="11">
        <f>+A964+1</f>
        <v>14</v>
      </c>
      <c r="B965" s="11" t="s">
        <v>215</v>
      </c>
      <c r="C965" s="11"/>
      <c r="D965" s="128"/>
      <c r="E965" s="129"/>
      <c r="F965" s="130"/>
      <c r="G965" s="130"/>
      <c r="H965" s="131">
        <v>0</v>
      </c>
    </row>
    <row r="966" spans="1:8" ht="15.5" x14ac:dyDescent="0.35">
      <c r="A966" s="11">
        <f>+A965+1</f>
        <v>15</v>
      </c>
      <c r="B966" s="11" t="s">
        <v>216</v>
      </c>
      <c r="C966" s="11"/>
      <c r="D966" s="128"/>
      <c r="E966" s="129"/>
      <c r="F966" s="130"/>
      <c r="G966" s="130"/>
      <c r="H966" s="131">
        <v>0</v>
      </c>
    </row>
    <row r="967" spans="1:8" ht="15.5" x14ac:dyDescent="0.35">
      <c r="A967" s="11">
        <f>+A966+1</f>
        <v>16</v>
      </c>
      <c r="B967" s="11" t="s">
        <v>217</v>
      </c>
      <c r="C967" s="11"/>
      <c r="D967" s="128"/>
      <c r="E967" s="129"/>
      <c r="F967" s="130"/>
      <c r="G967" s="130"/>
      <c r="H967" s="131">
        <v>0</v>
      </c>
    </row>
    <row r="968" spans="1:8" ht="16" thickBot="1" x14ac:dyDescent="0.4">
      <c r="A968" s="11">
        <f>+A967+1</f>
        <v>17</v>
      </c>
      <c r="B968" s="114" t="s">
        <v>218</v>
      </c>
      <c r="C968" s="114"/>
      <c r="D968" s="132"/>
      <c r="E968" s="133"/>
      <c r="F968" s="134"/>
      <c r="G968" s="134"/>
      <c r="H968" s="135">
        <f>H964+H965+H966-H967</f>
        <v>16112800</v>
      </c>
    </row>
    <row r="969" spans="1:8" ht="16" thickTop="1" x14ac:dyDescent="0.35">
      <c r="A969" s="11"/>
      <c r="B969" s="11" t="s">
        <v>195</v>
      </c>
      <c r="C969" s="11"/>
      <c r="D969" s="136"/>
      <c r="E969" s="137"/>
      <c r="F969" s="136"/>
      <c r="G969" s="136"/>
      <c r="H969" s="136"/>
    </row>
    <row r="970" spans="1:8" ht="16" thickBot="1" x14ac:dyDescent="0.4">
      <c r="A970" s="11"/>
      <c r="B970" s="92" t="s">
        <v>219</v>
      </c>
      <c r="C970" s="92"/>
      <c r="D970" s="136"/>
      <c r="E970" s="137"/>
      <c r="F970" s="136"/>
      <c r="G970" s="136"/>
      <c r="H970" s="136"/>
    </row>
    <row r="971" spans="1:8" ht="16" thickTop="1" x14ac:dyDescent="0.35">
      <c r="A971" s="11">
        <f>+A968+1</f>
        <v>18</v>
      </c>
      <c r="B971" s="11" t="s">
        <v>220</v>
      </c>
      <c r="C971" s="11"/>
      <c r="D971" s="138">
        <v>4.7750000000000001E-4</v>
      </c>
      <c r="E971" s="139">
        <v>0</v>
      </c>
      <c r="F971" s="139">
        <v>0</v>
      </c>
      <c r="G971" s="139">
        <v>0</v>
      </c>
      <c r="H971" s="140">
        <f>SUM(D971:G971)</f>
        <v>4.7750000000000001E-4</v>
      </c>
    </row>
    <row r="972" spans="1:8" ht="15.5" x14ac:dyDescent="0.35">
      <c r="A972" s="11">
        <f t="shared" ref="A972:A977" si="40">+A971+1</f>
        <v>19</v>
      </c>
      <c r="B972" s="11" t="s">
        <v>221</v>
      </c>
      <c r="C972" s="11"/>
      <c r="D972" s="141">
        <f>H968*D971</f>
        <v>7693.8620000000001</v>
      </c>
      <c r="E972" s="106">
        <f>H968*E971</f>
        <v>0</v>
      </c>
      <c r="F972" s="106">
        <f>H968*F971</f>
        <v>0</v>
      </c>
      <c r="G972" s="106">
        <f>H968*G971</f>
        <v>0</v>
      </c>
      <c r="H972" s="103">
        <f>SUM(D972:G972)</f>
        <v>7693.8620000000001</v>
      </c>
    </row>
    <row r="973" spans="1:8" ht="15.5" x14ac:dyDescent="0.35">
      <c r="A973" s="11">
        <f t="shared" si="40"/>
        <v>20</v>
      </c>
      <c r="B973" s="11" t="s">
        <v>222</v>
      </c>
      <c r="C973" s="11"/>
      <c r="D973" s="141">
        <f>IF(D961&gt;0,D961-D972,0)</f>
        <v>0</v>
      </c>
      <c r="E973" s="106">
        <f>IF(E961&gt;0,E961-E972,0)</f>
        <v>0</v>
      </c>
      <c r="F973" s="106">
        <f>IF(F961&gt;0,F961-F972,0)</f>
        <v>0</v>
      </c>
      <c r="G973" s="106">
        <f>IF(G961&gt;0,G961-G972,0)</f>
        <v>0</v>
      </c>
      <c r="H973" s="103">
        <f>SUM(D973:G973)</f>
        <v>0</v>
      </c>
    </row>
    <row r="974" spans="1:8" ht="15.5" x14ac:dyDescent="0.35">
      <c r="A974" s="11">
        <f t="shared" si="40"/>
        <v>21</v>
      </c>
      <c r="B974" s="11" t="s">
        <v>223</v>
      </c>
      <c r="C974" s="11"/>
      <c r="D974" s="142"/>
      <c r="E974" s="143"/>
      <c r="F974" s="143"/>
      <c r="G974" s="143"/>
      <c r="H974" s="144"/>
    </row>
    <row r="975" spans="1:8" ht="15.5" x14ac:dyDescent="0.35">
      <c r="A975" s="11">
        <f t="shared" si="40"/>
        <v>22</v>
      </c>
      <c r="B975" s="11" t="s">
        <v>224</v>
      </c>
      <c r="C975" s="11"/>
      <c r="D975" s="145"/>
      <c r="E975" s="146"/>
      <c r="F975" s="146"/>
      <c r="G975" s="146"/>
      <c r="H975" s="147"/>
    </row>
    <row r="976" spans="1:8" ht="15.5" x14ac:dyDescent="0.35">
      <c r="A976" s="11">
        <f t="shared" si="40"/>
        <v>23</v>
      </c>
      <c r="B976" s="11" t="s">
        <v>225</v>
      </c>
      <c r="C976" s="11"/>
      <c r="D976" s="145"/>
      <c r="E976" s="146"/>
      <c r="F976" s="146"/>
      <c r="G976" s="146"/>
      <c r="H976" s="147"/>
    </row>
    <row r="977" spans="1:8" ht="15.5" x14ac:dyDescent="0.35">
      <c r="A977" s="11">
        <f t="shared" si="40"/>
        <v>24</v>
      </c>
      <c r="B977" s="11" t="s">
        <v>226</v>
      </c>
      <c r="C977" s="11"/>
      <c r="D977" s="148"/>
      <c r="E977" s="149"/>
      <c r="F977" s="149"/>
      <c r="G977" s="149"/>
      <c r="H977" s="144"/>
    </row>
    <row r="978" spans="1:8" ht="15.5" x14ac:dyDescent="0.35">
      <c r="A978" s="122" t="s">
        <v>7</v>
      </c>
      <c r="B978" s="2" t="s">
        <v>19</v>
      </c>
      <c r="C978" s="34"/>
      <c r="D978" s="141">
        <v>0</v>
      </c>
      <c r="E978" s="106">
        <v>0</v>
      </c>
      <c r="F978" s="106">
        <v>0</v>
      </c>
      <c r="G978" s="106">
        <v>0</v>
      </c>
      <c r="H978" s="103">
        <f t="shared" ref="H978:H984" si="41">SUM(D978:G978)</f>
        <v>0</v>
      </c>
    </row>
    <row r="979" spans="1:8" ht="15.5" x14ac:dyDescent="0.35">
      <c r="A979" s="122" t="s">
        <v>8</v>
      </c>
      <c r="B979" s="2" t="s">
        <v>20</v>
      </c>
      <c r="C979" s="11"/>
      <c r="D979" s="141">
        <v>0</v>
      </c>
      <c r="E979" s="106">
        <v>0</v>
      </c>
      <c r="F979" s="106">
        <v>0</v>
      </c>
      <c r="G979" s="106">
        <v>0</v>
      </c>
      <c r="H979" s="103">
        <f t="shared" si="41"/>
        <v>0</v>
      </c>
    </row>
    <row r="980" spans="1:8" ht="15.5" x14ac:dyDescent="0.35">
      <c r="A980" s="122" t="s">
        <v>9</v>
      </c>
      <c r="B980" s="11" t="s">
        <v>21</v>
      </c>
      <c r="C980" s="11"/>
      <c r="D980" s="141">
        <f>D972+D978+D979</f>
        <v>7693.8620000000001</v>
      </c>
      <c r="E980" s="106">
        <f>E972+E978+E979</f>
        <v>0</v>
      </c>
      <c r="F980" s="106">
        <f>F972+F978+F979</f>
        <v>0</v>
      </c>
      <c r="G980" s="106">
        <f>G972+G978+G979</f>
        <v>0</v>
      </c>
      <c r="H980" s="103">
        <f t="shared" si="41"/>
        <v>7693.8620000000001</v>
      </c>
    </row>
    <row r="981" spans="1:8" ht="15.5" x14ac:dyDescent="0.35">
      <c r="A981" s="11">
        <v>25</v>
      </c>
      <c r="B981" s="11" t="s">
        <v>22</v>
      </c>
      <c r="C981" s="11"/>
      <c r="D981" s="141">
        <v>7693.86</v>
      </c>
      <c r="E981" s="106">
        <v>0</v>
      </c>
      <c r="F981" s="106">
        <v>0</v>
      </c>
      <c r="G981" s="106">
        <v>0</v>
      </c>
      <c r="H981" s="103">
        <f t="shared" si="41"/>
        <v>7693.86</v>
      </c>
    </row>
    <row r="982" spans="1:8" ht="15.5" x14ac:dyDescent="0.35">
      <c r="A982" s="11">
        <f>+A981+1</f>
        <v>26</v>
      </c>
      <c r="B982" s="11" t="s">
        <v>23</v>
      </c>
      <c r="C982" s="11"/>
      <c r="D982" s="141">
        <f>D981-D980</f>
        <v>-2.0000000004074536E-3</v>
      </c>
      <c r="E982" s="106">
        <f>E981-E980</f>
        <v>0</v>
      </c>
      <c r="F982" s="106">
        <f>F981-F980</f>
        <v>0</v>
      </c>
      <c r="G982" s="106">
        <f>G981-G980</f>
        <v>0</v>
      </c>
      <c r="H982" s="103">
        <f t="shared" si="41"/>
        <v>-2.0000000004074536E-3</v>
      </c>
    </row>
    <row r="983" spans="1:8" ht="15.5" x14ac:dyDescent="0.35">
      <c r="A983" s="11">
        <f>+A982+1</f>
        <v>27</v>
      </c>
      <c r="B983" s="11" t="s">
        <v>227</v>
      </c>
      <c r="C983" s="11"/>
      <c r="D983" s="141">
        <v>0</v>
      </c>
      <c r="E983" s="106">
        <v>0</v>
      </c>
      <c r="F983" s="106">
        <v>0</v>
      </c>
      <c r="G983" s="150"/>
      <c r="H983" s="103">
        <f t="shared" si="41"/>
        <v>0</v>
      </c>
    </row>
    <row r="984" spans="1:8" ht="16" thickBot="1" x14ac:dyDescent="0.4">
      <c r="A984" s="11">
        <f>+A983+1</f>
        <v>28</v>
      </c>
      <c r="B984" s="114" t="s">
        <v>228</v>
      </c>
      <c r="C984" s="114"/>
      <c r="D984" s="115">
        <v>7693.86</v>
      </c>
      <c r="E984" s="116">
        <v>0</v>
      </c>
      <c r="F984" s="116">
        <v>0</v>
      </c>
      <c r="G984" s="116">
        <v>0</v>
      </c>
      <c r="H984" s="117">
        <f t="shared" si="41"/>
        <v>7693.86</v>
      </c>
    </row>
    <row r="985" spans="1:8" ht="16" thickTop="1" x14ac:dyDescent="0.35">
      <c r="A985" s="11"/>
      <c r="B985" s="11"/>
      <c r="C985" s="11"/>
      <c r="D985" s="122"/>
      <c r="E985" s="122"/>
      <c r="F985" s="122"/>
      <c r="G985" s="122"/>
      <c r="H985" s="122"/>
    </row>
    <row r="986" spans="1:8" ht="16" thickBot="1" x14ac:dyDescent="0.4">
      <c r="A986" s="11"/>
      <c r="B986" s="92" t="s">
        <v>229</v>
      </c>
      <c r="C986" s="92"/>
      <c r="D986" s="122"/>
      <c r="E986" s="122"/>
      <c r="F986" s="122"/>
      <c r="G986" s="122"/>
      <c r="H986" s="122"/>
    </row>
    <row r="987" spans="1:8" ht="16" thickTop="1" x14ac:dyDescent="0.35">
      <c r="A987" s="11">
        <f>+A984+1</f>
        <v>29</v>
      </c>
      <c r="B987" s="11" t="s">
        <v>230</v>
      </c>
      <c r="C987" s="11"/>
      <c r="D987" s="151"/>
      <c r="E987" s="152"/>
      <c r="F987" s="152"/>
      <c r="G987" s="121">
        <v>0</v>
      </c>
      <c r="H987" s="98">
        <f>G987</f>
        <v>0</v>
      </c>
    </row>
    <row r="988" spans="1:8" ht="15.5" x14ac:dyDescent="0.35">
      <c r="A988" s="11">
        <f t="shared" ref="A988:A996" si="42">+A987+1</f>
        <v>30</v>
      </c>
      <c r="B988" s="11" t="s">
        <v>231</v>
      </c>
      <c r="C988" s="11"/>
      <c r="D988" s="153"/>
      <c r="E988" s="154"/>
      <c r="F988" s="154"/>
      <c r="G988" s="106">
        <v>0</v>
      </c>
      <c r="H988" s="103">
        <f>G988</f>
        <v>0</v>
      </c>
    </row>
    <row r="989" spans="1:8" ht="15.5" x14ac:dyDescent="0.35">
      <c r="A989" s="11">
        <f t="shared" si="42"/>
        <v>31</v>
      </c>
      <c r="B989" s="11" t="s">
        <v>232</v>
      </c>
      <c r="C989" s="11"/>
      <c r="D989" s="153"/>
      <c r="E989" s="154"/>
      <c r="F989" s="154"/>
      <c r="G989" s="106">
        <v>0</v>
      </c>
      <c r="H989" s="103">
        <f>G989</f>
        <v>0</v>
      </c>
    </row>
    <row r="990" spans="1:8" ht="15.5" x14ac:dyDescent="0.35">
      <c r="A990" s="11">
        <f t="shared" si="42"/>
        <v>32</v>
      </c>
      <c r="B990" s="11" t="s">
        <v>233</v>
      </c>
      <c r="C990" s="11"/>
      <c r="D990" s="153"/>
      <c r="E990" s="154"/>
      <c r="F990" s="154"/>
      <c r="G990" s="106">
        <v>0</v>
      </c>
      <c r="H990" s="103">
        <f>G990</f>
        <v>0</v>
      </c>
    </row>
    <row r="991" spans="1:8" ht="15.5" x14ac:dyDescent="0.35">
      <c r="A991" s="11">
        <f t="shared" si="42"/>
        <v>33</v>
      </c>
      <c r="B991" s="11"/>
      <c r="C991" s="11"/>
      <c r="D991" s="153"/>
      <c r="E991" s="154"/>
      <c r="F991" s="154"/>
      <c r="G991" s="155"/>
      <c r="H991" s="156"/>
    </row>
    <row r="992" spans="1:8" ht="15.5" x14ac:dyDescent="0.35">
      <c r="A992" s="11">
        <f t="shared" si="42"/>
        <v>34</v>
      </c>
      <c r="B992" s="11" t="s">
        <v>234</v>
      </c>
      <c r="C992" s="11"/>
      <c r="D992" s="153"/>
      <c r="E992" s="154"/>
      <c r="F992" s="154"/>
      <c r="G992" s="106">
        <v>0</v>
      </c>
      <c r="H992" s="103">
        <f>G992</f>
        <v>0</v>
      </c>
    </row>
    <row r="993" spans="1:8" ht="15.5" x14ac:dyDescent="0.35">
      <c r="A993" s="11">
        <f t="shared" si="42"/>
        <v>35</v>
      </c>
      <c r="B993" s="11" t="s">
        <v>235</v>
      </c>
      <c r="C993" s="11"/>
      <c r="D993" s="153"/>
      <c r="E993" s="154"/>
      <c r="F993" s="154"/>
      <c r="G993" s="106">
        <v>0</v>
      </c>
      <c r="H993" s="103">
        <f>G993</f>
        <v>0</v>
      </c>
    </row>
    <row r="994" spans="1:8" ht="15.5" x14ac:dyDescent="0.35">
      <c r="A994" s="11">
        <f t="shared" si="42"/>
        <v>36</v>
      </c>
      <c r="B994" s="11" t="s">
        <v>236</v>
      </c>
      <c r="C994" s="11"/>
      <c r="D994" s="153"/>
      <c r="E994" s="154"/>
      <c r="F994" s="154"/>
      <c r="G994" s="106">
        <v>0</v>
      </c>
      <c r="H994" s="103">
        <f>G994</f>
        <v>0</v>
      </c>
    </row>
    <row r="995" spans="1:8" ht="62" x14ac:dyDescent="0.35">
      <c r="A995" s="157">
        <f t="shared" si="42"/>
        <v>37</v>
      </c>
      <c r="B995" s="158" t="s">
        <v>237</v>
      </c>
      <c r="C995" s="159"/>
      <c r="D995" s="160"/>
      <c r="E995" s="161"/>
      <c r="F995" s="161"/>
      <c r="G995" s="162">
        <v>0</v>
      </c>
      <c r="H995" s="163">
        <f>G995</f>
        <v>0</v>
      </c>
    </row>
    <row r="996" spans="1:8" ht="16" thickBot="1" x14ac:dyDescent="0.4">
      <c r="A996" s="11">
        <f t="shared" si="42"/>
        <v>38</v>
      </c>
      <c r="B996" s="114" t="s">
        <v>238</v>
      </c>
      <c r="C996" s="114"/>
      <c r="D996" s="164"/>
      <c r="E996" s="165"/>
      <c r="F996" s="165"/>
      <c r="G996" s="166">
        <f>SUM(G987:G990)+SUM(G992:G995)</f>
        <v>0</v>
      </c>
      <c r="H996" s="167">
        <f>G996</f>
        <v>0</v>
      </c>
    </row>
    <row r="997" spans="1:8" ht="16.5" thickTop="1" thickBot="1" x14ac:dyDescent="0.4">
      <c r="A997" s="11"/>
      <c r="B997" s="11"/>
      <c r="C997" s="11"/>
      <c r="D997" s="168"/>
      <c r="E997" s="168"/>
      <c r="F997" s="168"/>
      <c r="G997" s="168"/>
      <c r="H997" s="168"/>
    </row>
    <row r="998" spans="1:8" ht="16" thickTop="1" x14ac:dyDescent="0.35">
      <c r="A998" s="11">
        <f>+A996+1</f>
        <v>39</v>
      </c>
      <c r="B998" s="114" t="s">
        <v>239</v>
      </c>
      <c r="C998" s="114"/>
      <c r="D998" s="169">
        <f>D984</f>
        <v>7693.86</v>
      </c>
      <c r="E998" s="170">
        <f>E984</f>
        <v>0</v>
      </c>
      <c r="F998" s="170">
        <f>F984</f>
        <v>0</v>
      </c>
      <c r="G998" s="170">
        <f>G984+G996</f>
        <v>0</v>
      </c>
      <c r="H998" s="171">
        <f>SUM(D998:G998)</f>
        <v>7693.86</v>
      </c>
    </row>
    <row r="999" spans="1:8" ht="16" thickBot="1" x14ac:dyDescent="0.4">
      <c r="A999" s="11">
        <f>+A998+1</f>
        <v>40</v>
      </c>
      <c r="B999" s="172" t="s">
        <v>240</v>
      </c>
      <c r="C999" s="172"/>
      <c r="D999" s="164"/>
      <c r="E999" s="173"/>
      <c r="F999" s="173"/>
      <c r="G999" s="173"/>
      <c r="H999" s="174">
        <v>2.956017E-6</v>
      </c>
    </row>
    <row r="1000" spans="1:8" ht="16" thickTop="1" x14ac:dyDescent="0.35">
      <c r="A1000" s="11"/>
      <c r="B1000" s="11"/>
      <c r="C1000" s="11"/>
      <c r="D1000" s="11"/>
      <c r="E1000" s="70"/>
      <c r="F1000" s="11"/>
      <c r="G1000" s="11"/>
      <c r="H1000" s="11"/>
    </row>
    <row r="1001" spans="1:8" ht="15.5" x14ac:dyDescent="0.35">
      <c r="A1001" s="11" t="s">
        <v>241</v>
      </c>
      <c r="B1001" s="11"/>
      <c r="C1001" s="11"/>
      <c r="D1001" s="11"/>
      <c r="E1001" s="70"/>
      <c r="F1001" s="11"/>
      <c r="G1001" s="11"/>
      <c r="H1001" s="11"/>
    </row>
    <row r="1002" spans="1:8" ht="15.5" x14ac:dyDescent="0.35">
      <c r="A1002" s="11" t="s">
        <v>242</v>
      </c>
      <c r="B1002" s="11"/>
      <c r="C1002" s="11"/>
      <c r="D1002" s="11"/>
      <c r="E1002" s="70"/>
      <c r="F1002" s="11"/>
      <c r="G1002" s="11"/>
      <c r="H1002" s="11"/>
    </row>
    <row r="1003" spans="1:8" ht="15.5" x14ac:dyDescent="0.35">
      <c r="A1003" s="11" t="s">
        <v>243</v>
      </c>
      <c r="B1003" s="11"/>
      <c r="C1003" s="11"/>
      <c r="D1003" s="11"/>
      <c r="E1003" s="70"/>
      <c r="F1003" s="11"/>
      <c r="G1003" s="11"/>
      <c r="H1003" s="11"/>
    </row>
    <row r="1004" spans="1:8" ht="15.5" x14ac:dyDescent="0.35">
      <c r="A1004" s="11" t="s">
        <v>244</v>
      </c>
      <c r="B1004" s="11"/>
      <c r="C1004" s="11"/>
      <c r="D1004" s="11"/>
      <c r="E1004" s="70"/>
      <c r="F1004" s="11"/>
      <c r="G1004" s="11"/>
      <c r="H1004" s="11"/>
    </row>
    <row r="1015" spans="1:8" ht="20" x14ac:dyDescent="0.4">
      <c r="A1015" s="68" t="s">
        <v>0</v>
      </c>
      <c r="B1015" s="11"/>
      <c r="C1015" s="68"/>
      <c r="E1015" s="69"/>
      <c r="F1015" s="11"/>
      <c r="G1015" s="11"/>
      <c r="H1015" s="11"/>
    </row>
    <row r="1016" spans="1:8" ht="20.25" customHeight="1" x14ac:dyDescent="0.4">
      <c r="A1016" s="4" t="s">
        <v>1</v>
      </c>
      <c r="B1016" s="4"/>
      <c r="C1016" s="4"/>
      <c r="D1016" s="11"/>
      <c r="E1016" s="70"/>
      <c r="F1016" s="11"/>
      <c r="G1016" s="11"/>
      <c r="H1016" s="11"/>
    </row>
    <row r="1017" spans="1:8" ht="15.5" x14ac:dyDescent="0.35">
      <c r="A1017" s="71" t="s">
        <v>190</v>
      </c>
      <c r="B1017" s="72"/>
      <c r="C1017" s="73"/>
      <c r="D1017" s="11"/>
      <c r="E1017" s="70"/>
      <c r="F1017" s="11"/>
      <c r="G1017" s="11"/>
      <c r="H1017" s="11"/>
    </row>
    <row r="1018" spans="1:8" ht="20.5" thickBot="1" x14ac:dyDescent="0.45">
      <c r="A1018" s="74" t="s">
        <v>191</v>
      </c>
      <c r="B1018" s="75"/>
      <c r="C1018" s="75"/>
      <c r="D1018" s="11"/>
      <c r="E1018" s="70"/>
      <c r="F1018" s="11"/>
      <c r="G1018" s="11"/>
      <c r="H1018" s="11"/>
    </row>
    <row r="1019" spans="1:8" ht="16" thickBot="1" x14ac:dyDescent="0.4">
      <c r="A1019" s="11"/>
      <c r="B1019" s="11"/>
      <c r="C1019" s="11"/>
      <c r="D1019" s="11"/>
      <c r="E1019" s="70"/>
      <c r="F1019" s="11"/>
      <c r="G1019" s="11"/>
      <c r="H1019" s="11"/>
    </row>
    <row r="1020" spans="1:8" ht="16" thickTop="1" x14ac:dyDescent="0.35">
      <c r="A1020" s="11">
        <v>1</v>
      </c>
      <c r="B1020" s="76" t="s">
        <v>192</v>
      </c>
      <c r="C1020" s="77">
        <v>260003840</v>
      </c>
      <c r="D1020" s="78"/>
      <c r="E1020" s="79"/>
      <c r="F1020" s="11"/>
      <c r="G1020" s="11"/>
      <c r="H1020" s="11"/>
    </row>
    <row r="1021" spans="1:8" ht="15.5" x14ac:dyDescent="0.35">
      <c r="A1021" s="11">
        <v>2</v>
      </c>
      <c r="B1021" s="76" t="s">
        <v>193</v>
      </c>
      <c r="C1021" s="80" t="s">
        <v>85</v>
      </c>
      <c r="D1021" s="81"/>
      <c r="E1021" s="82"/>
      <c r="F1021" s="11"/>
      <c r="G1021" s="11"/>
      <c r="H1021" s="11"/>
    </row>
    <row r="1022" spans="1:8" ht="16" thickBot="1" x14ac:dyDescent="0.4">
      <c r="A1022" s="11">
        <v>3</v>
      </c>
      <c r="B1022" s="76" t="s">
        <v>194</v>
      </c>
      <c r="C1022" s="83">
        <v>0</v>
      </c>
      <c r="D1022" s="84"/>
      <c r="E1022" s="85"/>
      <c r="F1022" s="11"/>
      <c r="G1022" s="11"/>
      <c r="H1022" s="11"/>
    </row>
    <row r="1023" spans="1:8" ht="16" thickTop="1" x14ac:dyDescent="0.35">
      <c r="A1023" s="11"/>
      <c r="B1023" s="76" t="s">
        <v>195</v>
      </c>
      <c r="C1023" s="76"/>
      <c r="D1023" s="86"/>
      <c r="E1023" s="70"/>
      <c r="F1023" s="11"/>
      <c r="G1023" s="11"/>
      <c r="H1023" s="11"/>
    </row>
    <row r="1024" spans="1:8" ht="15.5" x14ac:dyDescent="0.35">
      <c r="A1024" s="11"/>
      <c r="B1024" s="11"/>
      <c r="C1024" s="11"/>
      <c r="D1024" s="11"/>
      <c r="E1024" s="70"/>
      <c r="F1024" s="11"/>
      <c r="G1024" s="11"/>
      <c r="H1024" s="11"/>
    </row>
    <row r="1025" spans="1:8" ht="15.5" x14ac:dyDescent="0.35">
      <c r="A1025" s="11"/>
      <c r="B1025" s="76"/>
      <c r="C1025" s="76"/>
      <c r="D1025" s="11"/>
      <c r="E1025" s="70"/>
      <c r="F1025" s="86"/>
      <c r="G1025" s="11"/>
      <c r="H1025" s="11"/>
    </row>
    <row r="1026" spans="1:8" ht="16" thickBot="1" x14ac:dyDescent="0.4">
      <c r="A1026" s="11"/>
      <c r="B1026" s="11"/>
      <c r="C1026" s="11"/>
      <c r="D1026" s="86" t="s">
        <v>196</v>
      </c>
      <c r="E1026" s="70" t="s">
        <v>197</v>
      </c>
      <c r="F1026" s="86" t="s">
        <v>198</v>
      </c>
      <c r="G1026" s="86" t="s">
        <v>199</v>
      </c>
      <c r="H1026" s="11"/>
    </row>
    <row r="1027" spans="1:8" ht="16.5" thickTop="1" thickBot="1" x14ac:dyDescent="0.4">
      <c r="A1027" s="11">
        <v>4</v>
      </c>
      <c r="B1027" s="76" t="s">
        <v>200</v>
      </c>
      <c r="C1027" s="76"/>
      <c r="D1027" s="87"/>
      <c r="E1027" s="88"/>
      <c r="F1027" s="89"/>
      <c r="G1027" s="88"/>
      <c r="H1027" s="90"/>
    </row>
    <row r="1028" spans="1:8" ht="16" thickTop="1" x14ac:dyDescent="0.35">
      <c r="A1028" s="11"/>
      <c r="B1028" s="11"/>
      <c r="C1028" s="11"/>
      <c r="D1028" s="91" t="s">
        <v>201</v>
      </c>
      <c r="E1028" s="92" t="s">
        <v>201</v>
      </c>
      <c r="F1028" s="91" t="s">
        <v>201</v>
      </c>
      <c r="G1028" s="91" t="s">
        <v>202</v>
      </c>
      <c r="H1028" s="91" t="s">
        <v>203</v>
      </c>
    </row>
    <row r="1029" spans="1:8" ht="16" thickBot="1" x14ac:dyDescent="0.4">
      <c r="A1029" s="11"/>
      <c r="B1029" s="92" t="s">
        <v>204</v>
      </c>
      <c r="C1029" s="92"/>
      <c r="D1029" s="93"/>
      <c r="E1029" s="94"/>
      <c r="F1029" s="93"/>
      <c r="G1029" s="93"/>
      <c r="H1029" s="93"/>
    </row>
    <row r="1030" spans="1:8" ht="16" thickTop="1" x14ac:dyDescent="0.35">
      <c r="A1030" s="11">
        <f>1+A1027</f>
        <v>5</v>
      </c>
      <c r="B1030" s="76" t="s">
        <v>205</v>
      </c>
      <c r="C1030" s="92"/>
      <c r="D1030" s="95">
        <v>0</v>
      </c>
      <c r="E1030" s="96"/>
      <c r="F1030" s="97"/>
      <c r="G1030" s="97"/>
      <c r="H1030" s="98">
        <f>D1030</f>
        <v>0</v>
      </c>
    </row>
    <row r="1031" spans="1:8" ht="15.5" x14ac:dyDescent="0.35">
      <c r="A1031" s="11">
        <f>+A1030+1</f>
        <v>6</v>
      </c>
      <c r="B1031" s="11" t="s">
        <v>206</v>
      </c>
      <c r="C1031" s="11"/>
      <c r="D1031" s="99"/>
      <c r="E1031" s="100">
        <v>0</v>
      </c>
      <c r="F1031" s="101"/>
      <c r="G1031" s="102"/>
      <c r="H1031" s="103">
        <f>E1031</f>
        <v>0</v>
      </c>
    </row>
    <row r="1032" spans="1:8" ht="15.5" x14ac:dyDescent="0.35">
      <c r="A1032" s="11">
        <f>+A1031+1</f>
        <v>7</v>
      </c>
      <c r="B1032" s="11" t="s">
        <v>32</v>
      </c>
      <c r="C1032" s="11"/>
      <c r="D1032" s="104"/>
      <c r="E1032" s="105"/>
      <c r="F1032" s="106">
        <v>0</v>
      </c>
      <c r="G1032" s="107"/>
      <c r="H1032" s="103">
        <f>F1032</f>
        <v>0</v>
      </c>
    </row>
    <row r="1033" spans="1:8" ht="15.5" x14ac:dyDescent="0.35">
      <c r="A1033" s="11">
        <f>+A1032+1</f>
        <v>8</v>
      </c>
      <c r="B1033" s="11" t="s">
        <v>207</v>
      </c>
      <c r="C1033" s="11"/>
      <c r="D1033" s="104"/>
      <c r="E1033" s="108"/>
      <c r="F1033" s="106">
        <v>0</v>
      </c>
      <c r="G1033" s="101"/>
      <c r="H1033" s="109">
        <f>F1033</f>
        <v>0</v>
      </c>
    </row>
    <row r="1034" spans="1:8" ht="15.5" x14ac:dyDescent="0.35">
      <c r="A1034" s="11">
        <f>+A1033+1</f>
        <v>9</v>
      </c>
      <c r="B1034" s="11" t="s">
        <v>208</v>
      </c>
      <c r="C1034" s="11"/>
      <c r="D1034" s="104"/>
      <c r="E1034" s="110"/>
      <c r="F1034" s="111"/>
      <c r="G1034" s="112">
        <v>0</v>
      </c>
      <c r="H1034" s="113">
        <f>G1034</f>
        <v>0</v>
      </c>
    </row>
    <row r="1035" spans="1:8" ht="16" thickBot="1" x14ac:dyDescent="0.4">
      <c r="A1035" s="11">
        <f>+A1034+1</f>
        <v>10</v>
      </c>
      <c r="B1035" s="114" t="s">
        <v>209</v>
      </c>
      <c r="C1035" s="114"/>
      <c r="D1035" s="115">
        <f>D1030</f>
        <v>0</v>
      </c>
      <c r="E1035" s="116">
        <f>E1031</f>
        <v>0</v>
      </c>
      <c r="F1035" s="116">
        <f>F1032+F1033</f>
        <v>0</v>
      </c>
      <c r="G1035" s="116">
        <f>G1034</f>
        <v>0</v>
      </c>
      <c r="H1035" s="117">
        <f>SUM(H1030:H1034)</f>
        <v>0</v>
      </c>
    </row>
    <row r="1036" spans="1:8" ht="16" thickTop="1" x14ac:dyDescent="0.35">
      <c r="A1036" s="11"/>
      <c r="B1036" s="11"/>
      <c r="C1036" s="11"/>
      <c r="D1036" s="118"/>
      <c r="E1036" s="119"/>
      <c r="F1036" s="118"/>
      <c r="G1036" s="118"/>
      <c r="H1036" s="118"/>
    </row>
    <row r="1037" spans="1:8" ht="16" thickBot="1" x14ac:dyDescent="0.4">
      <c r="A1037" s="11"/>
      <c r="B1037" s="92" t="s">
        <v>210</v>
      </c>
      <c r="C1037" s="92"/>
      <c r="D1037" s="118"/>
      <c r="E1037" s="119"/>
      <c r="F1037" s="118"/>
      <c r="G1037" s="118"/>
      <c r="H1037" s="118"/>
    </row>
    <row r="1038" spans="1:8" ht="16" thickTop="1" x14ac:dyDescent="0.35">
      <c r="A1038" s="11">
        <f>+A1035+1</f>
        <v>11</v>
      </c>
      <c r="B1038" s="11" t="s">
        <v>211</v>
      </c>
      <c r="C1038" s="11"/>
      <c r="D1038" s="120">
        <v>0</v>
      </c>
      <c r="E1038" s="121">
        <v>0</v>
      </c>
      <c r="F1038" s="121">
        <v>0</v>
      </c>
      <c r="G1038" s="121">
        <v>0</v>
      </c>
      <c r="H1038" s="98">
        <f>SUM(D1038:G1038)</f>
        <v>0</v>
      </c>
    </row>
    <row r="1039" spans="1:8" ht="16" thickBot="1" x14ac:dyDescent="0.4">
      <c r="A1039" s="11">
        <f>+A1038+1</f>
        <v>12</v>
      </c>
      <c r="B1039" s="114" t="s">
        <v>212</v>
      </c>
      <c r="C1039" s="114"/>
      <c r="D1039" s="115">
        <f>D1035-D1038</f>
        <v>0</v>
      </c>
      <c r="E1039" s="116">
        <f>E1035-E1038</f>
        <v>0</v>
      </c>
      <c r="F1039" s="116">
        <f>F1035-F1038</f>
        <v>0</v>
      </c>
      <c r="G1039" s="116">
        <f>G1035-G1038</f>
        <v>0</v>
      </c>
      <c r="H1039" s="117">
        <f>SUM(D1039:G1039)</f>
        <v>0</v>
      </c>
    </row>
    <row r="1040" spans="1:8" ht="16" thickTop="1" x14ac:dyDescent="0.35">
      <c r="A1040" s="11"/>
      <c r="B1040" s="11"/>
      <c r="C1040" s="11"/>
      <c r="D1040" s="11"/>
      <c r="E1040" s="122"/>
      <c r="F1040" s="11"/>
      <c r="G1040" s="11"/>
      <c r="H1040" s="11"/>
    </row>
    <row r="1041" spans="1:8" ht="16" thickBot="1" x14ac:dyDescent="0.4">
      <c r="A1041" s="11"/>
      <c r="B1041" s="123" t="s">
        <v>213</v>
      </c>
      <c r="C1041" s="91"/>
      <c r="D1041" s="11"/>
      <c r="E1041" s="122"/>
      <c r="F1041" s="11"/>
      <c r="G1041" s="11"/>
      <c r="H1041" s="11"/>
    </row>
    <row r="1042" spans="1:8" ht="16" thickTop="1" x14ac:dyDescent="0.35">
      <c r="A1042" s="11">
        <f>+A1039+1</f>
        <v>13</v>
      </c>
      <c r="B1042" s="11" t="s">
        <v>214</v>
      </c>
      <c r="C1042" s="11"/>
      <c r="D1042" s="124"/>
      <c r="E1042" s="125"/>
      <c r="F1042" s="126"/>
      <c r="G1042" s="126"/>
      <c r="H1042" s="127">
        <v>24212490</v>
      </c>
    </row>
    <row r="1043" spans="1:8" ht="15.5" x14ac:dyDescent="0.35">
      <c r="A1043" s="11">
        <f>+A1042+1</f>
        <v>14</v>
      </c>
      <c r="B1043" s="11" t="s">
        <v>215</v>
      </c>
      <c r="C1043" s="11"/>
      <c r="D1043" s="128"/>
      <c r="E1043" s="129"/>
      <c r="F1043" s="130"/>
      <c r="G1043" s="130"/>
      <c r="H1043" s="131">
        <v>0</v>
      </c>
    </row>
    <row r="1044" spans="1:8" ht="15.5" x14ac:dyDescent="0.35">
      <c r="A1044" s="11">
        <f>+A1043+1</f>
        <v>15</v>
      </c>
      <c r="B1044" s="11" t="s">
        <v>216</v>
      </c>
      <c r="C1044" s="11"/>
      <c r="D1044" s="128"/>
      <c r="E1044" s="129"/>
      <c r="F1044" s="130"/>
      <c r="G1044" s="130"/>
      <c r="H1044" s="131">
        <v>0</v>
      </c>
    </row>
    <row r="1045" spans="1:8" ht="15.5" x14ac:dyDescent="0.35">
      <c r="A1045" s="11">
        <f>+A1044+1</f>
        <v>16</v>
      </c>
      <c r="B1045" s="11" t="s">
        <v>217</v>
      </c>
      <c r="C1045" s="11"/>
      <c r="D1045" s="128"/>
      <c r="E1045" s="129"/>
      <c r="F1045" s="130"/>
      <c r="G1045" s="130"/>
      <c r="H1045" s="131">
        <v>0</v>
      </c>
    </row>
    <row r="1046" spans="1:8" ht="16" thickBot="1" x14ac:dyDescent="0.4">
      <c r="A1046" s="11">
        <f>+A1045+1</f>
        <v>17</v>
      </c>
      <c r="B1046" s="114" t="s">
        <v>218</v>
      </c>
      <c r="C1046" s="114"/>
      <c r="D1046" s="132"/>
      <c r="E1046" s="133"/>
      <c r="F1046" s="134"/>
      <c r="G1046" s="134"/>
      <c r="H1046" s="135">
        <f>H1042+H1043+H1044-H1045</f>
        <v>24212490</v>
      </c>
    </row>
    <row r="1047" spans="1:8" ht="16" thickTop="1" x14ac:dyDescent="0.35">
      <c r="A1047" s="11"/>
      <c r="B1047" s="11" t="s">
        <v>195</v>
      </c>
      <c r="C1047" s="11"/>
      <c r="D1047" s="136"/>
      <c r="E1047" s="137"/>
      <c r="F1047" s="136"/>
      <c r="G1047" s="136"/>
      <c r="H1047" s="136"/>
    </row>
    <row r="1048" spans="1:8" ht="16" thickBot="1" x14ac:dyDescent="0.4">
      <c r="A1048" s="11"/>
      <c r="B1048" s="92" t="s">
        <v>219</v>
      </c>
      <c r="C1048" s="92"/>
      <c r="D1048" s="136"/>
      <c r="E1048" s="137"/>
      <c r="F1048" s="136"/>
      <c r="G1048" s="136"/>
      <c r="H1048" s="136"/>
    </row>
    <row r="1049" spans="1:8" ht="16" thickTop="1" x14ac:dyDescent="0.35">
      <c r="A1049" s="11">
        <f>+A1046+1</f>
        <v>18</v>
      </c>
      <c r="B1049" s="11" t="s">
        <v>220</v>
      </c>
      <c r="C1049" s="11"/>
      <c r="D1049" s="138">
        <v>4.1199999999999999E-4</v>
      </c>
      <c r="E1049" s="139">
        <v>0</v>
      </c>
      <c r="F1049" s="139">
        <v>0</v>
      </c>
      <c r="G1049" s="139">
        <v>0</v>
      </c>
      <c r="H1049" s="140">
        <f>SUM(D1049:G1049)</f>
        <v>4.1199999999999999E-4</v>
      </c>
    </row>
    <row r="1050" spans="1:8" ht="15.5" x14ac:dyDescent="0.35">
      <c r="A1050" s="11">
        <f t="shared" ref="A1050:A1055" si="43">+A1049+1</f>
        <v>19</v>
      </c>
      <c r="B1050" s="11" t="s">
        <v>221</v>
      </c>
      <c r="C1050" s="11"/>
      <c r="D1050" s="141">
        <f>H1046*D1049</f>
        <v>9975.5458799999997</v>
      </c>
      <c r="E1050" s="106">
        <f>H1046*E1049</f>
        <v>0</v>
      </c>
      <c r="F1050" s="106">
        <f>H1046*F1049</f>
        <v>0</v>
      </c>
      <c r="G1050" s="106">
        <f>H1046*G1049</f>
        <v>0</v>
      </c>
      <c r="H1050" s="103">
        <f>SUM(D1050:G1050)</f>
        <v>9975.5458799999997</v>
      </c>
    </row>
    <row r="1051" spans="1:8" ht="15.5" x14ac:dyDescent="0.35">
      <c r="A1051" s="11">
        <f t="shared" si="43"/>
        <v>20</v>
      </c>
      <c r="B1051" s="11" t="s">
        <v>222</v>
      </c>
      <c r="C1051" s="11"/>
      <c r="D1051" s="141">
        <f>IF(D1039&gt;0,D1039-D1050,0)</f>
        <v>0</v>
      </c>
      <c r="E1051" s="106">
        <f>IF(E1039&gt;0,E1039-E1050,0)</f>
        <v>0</v>
      </c>
      <c r="F1051" s="106">
        <f>IF(F1039&gt;0,F1039-F1050,0)</f>
        <v>0</v>
      </c>
      <c r="G1051" s="106">
        <f>IF(G1039&gt;0,G1039-G1050,0)</f>
        <v>0</v>
      </c>
      <c r="H1051" s="103">
        <f>SUM(D1051:G1051)</f>
        <v>0</v>
      </c>
    </row>
    <row r="1052" spans="1:8" ht="15.5" x14ac:dyDescent="0.35">
      <c r="A1052" s="11">
        <f t="shared" si="43"/>
        <v>21</v>
      </c>
      <c r="B1052" s="11" t="s">
        <v>223</v>
      </c>
      <c r="C1052" s="11"/>
      <c r="D1052" s="142"/>
      <c r="E1052" s="143"/>
      <c r="F1052" s="143"/>
      <c r="G1052" s="143"/>
      <c r="H1052" s="144"/>
    </row>
    <row r="1053" spans="1:8" ht="15.5" x14ac:dyDescent="0.35">
      <c r="A1053" s="11">
        <f t="shared" si="43"/>
        <v>22</v>
      </c>
      <c r="B1053" s="11" t="s">
        <v>224</v>
      </c>
      <c r="C1053" s="11"/>
      <c r="D1053" s="145"/>
      <c r="E1053" s="146"/>
      <c r="F1053" s="146"/>
      <c r="G1053" s="146"/>
      <c r="H1053" s="147"/>
    </row>
    <row r="1054" spans="1:8" ht="15.5" x14ac:dyDescent="0.35">
      <c r="A1054" s="11">
        <f t="shared" si="43"/>
        <v>23</v>
      </c>
      <c r="B1054" s="11" t="s">
        <v>225</v>
      </c>
      <c r="C1054" s="11"/>
      <c r="D1054" s="145"/>
      <c r="E1054" s="146"/>
      <c r="F1054" s="146"/>
      <c r="G1054" s="146"/>
      <c r="H1054" s="147"/>
    </row>
    <row r="1055" spans="1:8" ht="15.5" x14ac:dyDescent="0.35">
      <c r="A1055" s="11">
        <f t="shared" si="43"/>
        <v>24</v>
      </c>
      <c r="B1055" s="11" t="s">
        <v>226</v>
      </c>
      <c r="C1055" s="11"/>
      <c r="D1055" s="148"/>
      <c r="E1055" s="149"/>
      <c r="F1055" s="149"/>
      <c r="G1055" s="149"/>
      <c r="H1055" s="144"/>
    </row>
    <row r="1056" spans="1:8" ht="15.5" x14ac:dyDescent="0.35">
      <c r="A1056" s="122" t="s">
        <v>7</v>
      </c>
      <c r="B1056" s="2" t="s">
        <v>19</v>
      </c>
      <c r="C1056" s="34"/>
      <c r="D1056" s="141">
        <v>0</v>
      </c>
      <c r="E1056" s="106">
        <v>0</v>
      </c>
      <c r="F1056" s="106">
        <v>0</v>
      </c>
      <c r="G1056" s="106">
        <v>0</v>
      </c>
      <c r="H1056" s="103">
        <f t="shared" ref="H1056:H1062" si="44">SUM(D1056:G1056)</f>
        <v>0</v>
      </c>
    </row>
    <row r="1057" spans="1:8" ht="15.5" x14ac:dyDescent="0.35">
      <c r="A1057" s="122" t="s">
        <v>8</v>
      </c>
      <c r="B1057" s="2" t="s">
        <v>20</v>
      </c>
      <c r="C1057" s="11"/>
      <c r="D1057" s="141">
        <v>0</v>
      </c>
      <c r="E1057" s="106">
        <v>0</v>
      </c>
      <c r="F1057" s="106">
        <v>0</v>
      </c>
      <c r="G1057" s="106">
        <v>0</v>
      </c>
      <c r="H1057" s="103">
        <f t="shared" si="44"/>
        <v>0</v>
      </c>
    </row>
    <row r="1058" spans="1:8" ht="15.5" x14ac:dyDescent="0.35">
      <c r="A1058" s="122" t="s">
        <v>9</v>
      </c>
      <c r="B1058" s="11" t="s">
        <v>21</v>
      </c>
      <c r="C1058" s="11"/>
      <c r="D1058" s="141">
        <f>D1050+D1056+D1057</f>
        <v>9975.5458799999997</v>
      </c>
      <c r="E1058" s="106">
        <f>E1050+E1056+E1057</f>
        <v>0</v>
      </c>
      <c r="F1058" s="106">
        <f>F1050+F1056+F1057</f>
        <v>0</v>
      </c>
      <c r="G1058" s="106">
        <f>G1050+G1056+G1057</f>
        <v>0</v>
      </c>
      <c r="H1058" s="103">
        <f t="shared" si="44"/>
        <v>9975.5458799999997</v>
      </c>
    </row>
    <row r="1059" spans="1:8" ht="15.5" x14ac:dyDescent="0.35">
      <c r="A1059" s="11">
        <v>25</v>
      </c>
      <c r="B1059" s="11" t="s">
        <v>22</v>
      </c>
      <c r="C1059" s="11"/>
      <c r="D1059" s="141">
        <v>9975.5499999999993</v>
      </c>
      <c r="E1059" s="106">
        <v>0</v>
      </c>
      <c r="F1059" s="106">
        <v>0</v>
      </c>
      <c r="G1059" s="106">
        <v>0</v>
      </c>
      <c r="H1059" s="103">
        <f t="shared" si="44"/>
        <v>9975.5499999999993</v>
      </c>
    </row>
    <row r="1060" spans="1:8" ht="15.5" x14ac:dyDescent="0.35">
      <c r="A1060" s="11">
        <f>+A1059+1</f>
        <v>26</v>
      </c>
      <c r="B1060" s="11" t="s">
        <v>23</v>
      </c>
      <c r="C1060" s="11"/>
      <c r="D1060" s="141">
        <f>D1059-D1058</f>
        <v>4.1199999996024417E-3</v>
      </c>
      <c r="E1060" s="106">
        <f>E1059-E1058</f>
        <v>0</v>
      </c>
      <c r="F1060" s="106">
        <f>F1059-F1058</f>
        <v>0</v>
      </c>
      <c r="G1060" s="106">
        <f>G1059-G1058</f>
        <v>0</v>
      </c>
      <c r="H1060" s="103">
        <f t="shared" si="44"/>
        <v>4.1199999996024417E-3</v>
      </c>
    </row>
    <row r="1061" spans="1:8" ht="15.5" x14ac:dyDescent="0.35">
      <c r="A1061" s="11">
        <f>+A1060+1</f>
        <v>27</v>
      </c>
      <c r="B1061" s="11" t="s">
        <v>227</v>
      </c>
      <c r="C1061" s="11"/>
      <c r="D1061" s="141">
        <v>-29.45</v>
      </c>
      <c r="E1061" s="106">
        <v>0</v>
      </c>
      <c r="F1061" s="106">
        <v>0</v>
      </c>
      <c r="G1061" s="150"/>
      <c r="H1061" s="103">
        <f t="shared" si="44"/>
        <v>-29.45</v>
      </c>
    </row>
    <row r="1062" spans="1:8" ht="16" thickBot="1" x14ac:dyDescent="0.4">
      <c r="A1062" s="11">
        <f>+A1061+1</f>
        <v>28</v>
      </c>
      <c r="B1062" s="114" t="s">
        <v>228</v>
      </c>
      <c r="C1062" s="114"/>
      <c r="D1062" s="115">
        <v>9946.1</v>
      </c>
      <c r="E1062" s="116">
        <v>0</v>
      </c>
      <c r="F1062" s="116">
        <v>0</v>
      </c>
      <c r="G1062" s="116">
        <v>0</v>
      </c>
      <c r="H1062" s="117">
        <f t="shared" si="44"/>
        <v>9946.1</v>
      </c>
    </row>
    <row r="1063" spans="1:8" ht="16" thickTop="1" x14ac:dyDescent="0.35">
      <c r="A1063" s="11"/>
      <c r="B1063" s="11"/>
      <c r="C1063" s="11"/>
      <c r="D1063" s="122"/>
      <c r="E1063" s="122"/>
      <c r="F1063" s="122"/>
      <c r="G1063" s="122"/>
      <c r="H1063" s="122"/>
    </row>
    <row r="1064" spans="1:8" ht="16" thickBot="1" x14ac:dyDescent="0.4">
      <c r="A1064" s="11"/>
      <c r="B1064" s="92" t="s">
        <v>229</v>
      </c>
      <c r="C1064" s="92"/>
      <c r="D1064" s="122"/>
      <c r="E1064" s="122"/>
      <c r="F1064" s="122"/>
      <c r="G1064" s="122"/>
      <c r="H1064" s="122"/>
    </row>
    <row r="1065" spans="1:8" ht="16" thickTop="1" x14ac:dyDescent="0.35">
      <c r="A1065" s="11">
        <f>+A1062+1</f>
        <v>29</v>
      </c>
      <c r="B1065" s="11" t="s">
        <v>230</v>
      </c>
      <c r="C1065" s="11"/>
      <c r="D1065" s="151"/>
      <c r="E1065" s="152"/>
      <c r="F1065" s="152"/>
      <c r="G1065" s="121">
        <v>0</v>
      </c>
      <c r="H1065" s="98">
        <f>G1065</f>
        <v>0</v>
      </c>
    </row>
    <row r="1066" spans="1:8" ht="15.5" x14ac:dyDescent="0.35">
      <c r="A1066" s="11">
        <f t="shared" ref="A1066:A1074" si="45">+A1065+1</f>
        <v>30</v>
      </c>
      <c r="B1066" s="11" t="s">
        <v>231</v>
      </c>
      <c r="C1066" s="11"/>
      <c r="D1066" s="153"/>
      <c r="E1066" s="154"/>
      <c r="F1066" s="154"/>
      <c r="G1066" s="106">
        <v>0</v>
      </c>
      <c r="H1066" s="103">
        <f>G1066</f>
        <v>0</v>
      </c>
    </row>
    <row r="1067" spans="1:8" ht="15.5" x14ac:dyDescent="0.35">
      <c r="A1067" s="11">
        <f t="shared" si="45"/>
        <v>31</v>
      </c>
      <c r="B1067" s="11" t="s">
        <v>232</v>
      </c>
      <c r="C1067" s="11"/>
      <c r="D1067" s="153"/>
      <c r="E1067" s="154"/>
      <c r="F1067" s="154"/>
      <c r="G1067" s="106">
        <v>0</v>
      </c>
      <c r="H1067" s="103">
        <f>G1067</f>
        <v>0</v>
      </c>
    </row>
    <row r="1068" spans="1:8" ht="15.5" x14ac:dyDescent="0.35">
      <c r="A1068" s="11">
        <f t="shared" si="45"/>
        <v>32</v>
      </c>
      <c r="B1068" s="11" t="s">
        <v>233</v>
      </c>
      <c r="C1068" s="11"/>
      <c r="D1068" s="153"/>
      <c r="E1068" s="154"/>
      <c r="F1068" s="154"/>
      <c r="G1068" s="106">
        <v>0</v>
      </c>
      <c r="H1068" s="103">
        <f>G1068</f>
        <v>0</v>
      </c>
    </row>
    <row r="1069" spans="1:8" ht="15.5" x14ac:dyDescent="0.35">
      <c r="A1069" s="11">
        <f t="shared" si="45"/>
        <v>33</v>
      </c>
      <c r="B1069" s="11"/>
      <c r="C1069" s="11"/>
      <c r="D1069" s="153"/>
      <c r="E1069" s="154"/>
      <c r="F1069" s="154"/>
      <c r="G1069" s="155"/>
      <c r="H1069" s="156"/>
    </row>
    <row r="1070" spans="1:8" ht="15.5" x14ac:dyDescent="0.35">
      <c r="A1070" s="11">
        <f t="shared" si="45"/>
        <v>34</v>
      </c>
      <c r="B1070" s="11" t="s">
        <v>234</v>
      </c>
      <c r="C1070" s="11"/>
      <c r="D1070" s="153"/>
      <c r="E1070" s="154"/>
      <c r="F1070" s="154"/>
      <c r="G1070" s="106">
        <v>0</v>
      </c>
      <c r="H1070" s="103">
        <f>G1070</f>
        <v>0</v>
      </c>
    </row>
    <row r="1071" spans="1:8" ht="15.5" x14ac:dyDescent="0.35">
      <c r="A1071" s="11">
        <f t="shared" si="45"/>
        <v>35</v>
      </c>
      <c r="B1071" s="11" t="s">
        <v>235</v>
      </c>
      <c r="C1071" s="11"/>
      <c r="D1071" s="153"/>
      <c r="E1071" s="154"/>
      <c r="F1071" s="154"/>
      <c r="G1071" s="106">
        <v>0</v>
      </c>
      <c r="H1071" s="103">
        <f>G1071</f>
        <v>0</v>
      </c>
    </row>
    <row r="1072" spans="1:8" ht="15.5" x14ac:dyDescent="0.35">
      <c r="A1072" s="11">
        <f t="shared" si="45"/>
        <v>36</v>
      </c>
      <c r="B1072" s="11" t="s">
        <v>236</v>
      </c>
      <c r="C1072" s="11"/>
      <c r="D1072" s="153"/>
      <c r="E1072" s="154"/>
      <c r="F1072" s="154"/>
      <c r="G1072" s="106">
        <v>0</v>
      </c>
      <c r="H1072" s="103">
        <f>G1072</f>
        <v>0</v>
      </c>
    </row>
    <row r="1073" spans="1:8" ht="62" x14ac:dyDescent="0.35">
      <c r="A1073" s="157">
        <f t="shared" si="45"/>
        <v>37</v>
      </c>
      <c r="B1073" s="158" t="s">
        <v>237</v>
      </c>
      <c r="C1073" s="159"/>
      <c r="D1073" s="160"/>
      <c r="E1073" s="161"/>
      <c r="F1073" s="161"/>
      <c r="G1073" s="162">
        <v>0</v>
      </c>
      <c r="H1073" s="163">
        <f>G1073</f>
        <v>0</v>
      </c>
    </row>
    <row r="1074" spans="1:8" ht="16" thickBot="1" x14ac:dyDescent="0.4">
      <c r="A1074" s="11">
        <f t="shared" si="45"/>
        <v>38</v>
      </c>
      <c r="B1074" s="114" t="s">
        <v>238</v>
      </c>
      <c r="C1074" s="114"/>
      <c r="D1074" s="164"/>
      <c r="E1074" s="165"/>
      <c r="F1074" s="165"/>
      <c r="G1074" s="166">
        <f>SUM(G1065:G1068)+SUM(G1070:G1073)</f>
        <v>0</v>
      </c>
      <c r="H1074" s="167">
        <f>G1074</f>
        <v>0</v>
      </c>
    </row>
    <row r="1075" spans="1:8" ht="16.5" thickTop="1" thickBot="1" x14ac:dyDescent="0.4">
      <c r="A1075" s="11"/>
      <c r="B1075" s="11"/>
      <c r="C1075" s="11"/>
      <c r="D1075" s="168"/>
      <c r="E1075" s="168"/>
      <c r="F1075" s="168"/>
      <c r="G1075" s="168"/>
      <c r="H1075" s="168"/>
    </row>
    <row r="1076" spans="1:8" ht="16" thickTop="1" x14ac:dyDescent="0.35">
      <c r="A1076" s="11">
        <f>+A1074+1</f>
        <v>39</v>
      </c>
      <c r="B1076" s="114" t="s">
        <v>239</v>
      </c>
      <c r="C1076" s="114"/>
      <c r="D1076" s="169">
        <f>D1062</f>
        <v>9946.1</v>
      </c>
      <c r="E1076" s="170">
        <f>E1062</f>
        <v>0</v>
      </c>
      <c r="F1076" s="170">
        <f>F1062</f>
        <v>0</v>
      </c>
      <c r="G1076" s="170">
        <f>G1062+G1074</f>
        <v>0</v>
      </c>
      <c r="H1076" s="171">
        <f>SUM(D1076:G1076)</f>
        <v>9946.1</v>
      </c>
    </row>
    <row r="1077" spans="1:8" ht="16" thickBot="1" x14ac:dyDescent="0.4">
      <c r="A1077" s="11">
        <f>+A1076+1</f>
        <v>40</v>
      </c>
      <c r="B1077" s="172" t="s">
        <v>240</v>
      </c>
      <c r="C1077" s="172"/>
      <c r="D1077" s="164"/>
      <c r="E1077" s="173"/>
      <c r="F1077" s="173"/>
      <c r="G1077" s="173"/>
      <c r="H1077" s="174">
        <v>3.8213379999999999E-6</v>
      </c>
    </row>
    <row r="1078" spans="1:8" ht="16" thickTop="1" x14ac:dyDescent="0.35">
      <c r="A1078" s="11"/>
      <c r="B1078" s="11"/>
      <c r="C1078" s="11"/>
      <c r="D1078" s="11"/>
      <c r="E1078" s="70"/>
      <c r="F1078" s="11"/>
      <c r="G1078" s="11"/>
      <c r="H1078" s="11"/>
    </row>
    <row r="1079" spans="1:8" ht="15.5" x14ac:dyDescent="0.35">
      <c r="A1079" s="11" t="s">
        <v>241</v>
      </c>
      <c r="B1079" s="11"/>
      <c r="C1079" s="11"/>
      <c r="D1079" s="11"/>
      <c r="E1079" s="70"/>
      <c r="F1079" s="11"/>
      <c r="G1079" s="11"/>
      <c r="H1079" s="11"/>
    </row>
    <row r="1080" spans="1:8" ht="15.5" x14ac:dyDescent="0.35">
      <c r="A1080" s="11" t="s">
        <v>242</v>
      </c>
      <c r="B1080" s="11"/>
      <c r="C1080" s="11"/>
      <c r="D1080" s="11"/>
      <c r="E1080" s="70"/>
      <c r="F1080" s="11"/>
      <c r="G1080" s="11"/>
      <c r="H1080" s="11"/>
    </row>
    <row r="1081" spans="1:8" ht="15.5" x14ac:dyDescent="0.35">
      <c r="A1081" s="11" t="s">
        <v>243</v>
      </c>
      <c r="B1081" s="11"/>
      <c r="C1081" s="11"/>
      <c r="D1081" s="11"/>
      <c r="E1081" s="70"/>
      <c r="F1081" s="11"/>
      <c r="G1081" s="11"/>
      <c r="H1081" s="11"/>
    </row>
    <row r="1082" spans="1:8" ht="15.5" x14ac:dyDescent="0.35">
      <c r="A1082" s="11" t="s">
        <v>244</v>
      </c>
      <c r="B1082" s="11"/>
      <c r="C1082" s="11"/>
      <c r="D1082" s="11"/>
      <c r="E1082" s="70"/>
      <c r="F1082" s="11"/>
      <c r="G1082" s="11"/>
      <c r="H1082" s="11"/>
    </row>
    <row r="1093" spans="1:8" ht="20" x14ac:dyDescent="0.4">
      <c r="A1093" s="68" t="s">
        <v>0</v>
      </c>
      <c r="B1093" s="11"/>
      <c r="C1093" s="68"/>
      <c r="E1093" s="69"/>
      <c r="F1093" s="11"/>
      <c r="G1093" s="11"/>
      <c r="H1093" s="11"/>
    </row>
    <row r="1094" spans="1:8" ht="20.25" customHeight="1" x14ac:dyDescent="0.4">
      <c r="A1094" s="4" t="s">
        <v>1</v>
      </c>
      <c r="B1094" s="4"/>
      <c r="C1094" s="4"/>
      <c r="D1094" s="11"/>
      <c r="E1094" s="70"/>
      <c r="F1094" s="11"/>
      <c r="G1094" s="11"/>
      <c r="H1094" s="11"/>
    </row>
    <row r="1095" spans="1:8" ht="15.5" x14ac:dyDescent="0.35">
      <c r="A1095" s="71" t="s">
        <v>190</v>
      </c>
      <c r="B1095" s="72"/>
      <c r="C1095" s="73"/>
      <c r="D1095" s="11"/>
      <c r="E1095" s="70"/>
      <c r="F1095" s="11"/>
      <c r="G1095" s="11"/>
      <c r="H1095" s="11"/>
    </row>
    <row r="1096" spans="1:8" ht="20.5" thickBot="1" x14ac:dyDescent="0.45">
      <c r="A1096" s="74" t="s">
        <v>191</v>
      </c>
      <c r="B1096" s="75"/>
      <c r="C1096" s="75"/>
      <c r="D1096" s="11"/>
      <c r="E1096" s="70"/>
      <c r="F1096" s="11"/>
      <c r="G1096" s="11"/>
      <c r="H1096" s="11"/>
    </row>
    <row r="1097" spans="1:8" ht="16" thickBot="1" x14ac:dyDescent="0.4">
      <c r="A1097" s="11"/>
      <c r="B1097" s="11"/>
      <c r="C1097" s="11"/>
      <c r="D1097" s="11"/>
      <c r="E1097" s="70"/>
      <c r="F1097" s="11"/>
      <c r="G1097" s="11"/>
      <c r="H1097" s="11"/>
    </row>
    <row r="1098" spans="1:8" ht="16" thickTop="1" x14ac:dyDescent="0.35">
      <c r="A1098" s="11">
        <v>1</v>
      </c>
      <c r="B1098" s="76" t="s">
        <v>192</v>
      </c>
      <c r="C1098" s="77">
        <v>260004120</v>
      </c>
      <c r="D1098" s="78"/>
      <c r="E1098" s="79"/>
      <c r="F1098" s="11"/>
      <c r="G1098" s="11"/>
      <c r="H1098" s="11"/>
    </row>
    <row r="1099" spans="1:8" ht="15.5" x14ac:dyDescent="0.35">
      <c r="A1099" s="11">
        <v>2</v>
      </c>
      <c r="B1099" s="76" t="s">
        <v>193</v>
      </c>
      <c r="C1099" s="80" t="s">
        <v>86</v>
      </c>
      <c r="D1099" s="81"/>
      <c r="E1099" s="82"/>
      <c r="F1099" s="11"/>
      <c r="G1099" s="11"/>
      <c r="H1099" s="11"/>
    </row>
    <row r="1100" spans="1:8" ht="16" thickBot="1" x14ac:dyDescent="0.4">
      <c r="A1100" s="11">
        <v>3</v>
      </c>
      <c r="B1100" s="76" t="s">
        <v>194</v>
      </c>
      <c r="C1100" s="83" t="s">
        <v>87</v>
      </c>
      <c r="D1100" s="84"/>
      <c r="E1100" s="85"/>
      <c r="F1100" s="11"/>
      <c r="G1100" s="11"/>
      <c r="H1100" s="11"/>
    </row>
    <row r="1101" spans="1:8" ht="16" thickTop="1" x14ac:dyDescent="0.35">
      <c r="A1101" s="11"/>
      <c r="B1101" s="76" t="s">
        <v>195</v>
      </c>
      <c r="C1101" s="76"/>
      <c r="D1101" s="86"/>
      <c r="E1101" s="70"/>
      <c r="F1101" s="11"/>
      <c r="G1101" s="11"/>
      <c r="H1101" s="11"/>
    </row>
    <row r="1102" spans="1:8" ht="15.5" x14ac:dyDescent="0.35">
      <c r="A1102" s="11"/>
      <c r="B1102" s="11"/>
      <c r="C1102" s="11"/>
      <c r="D1102" s="11"/>
      <c r="E1102" s="70"/>
      <c r="F1102" s="11"/>
      <c r="G1102" s="11"/>
      <c r="H1102" s="11"/>
    </row>
    <row r="1103" spans="1:8" ht="15.5" x14ac:dyDescent="0.35">
      <c r="A1103" s="11"/>
      <c r="B1103" s="76"/>
      <c r="C1103" s="76"/>
      <c r="D1103" s="11"/>
      <c r="E1103" s="70"/>
      <c r="F1103" s="86"/>
      <c r="G1103" s="11"/>
      <c r="H1103" s="11"/>
    </row>
    <row r="1104" spans="1:8" ht="16" thickBot="1" x14ac:dyDescent="0.4">
      <c r="A1104" s="11"/>
      <c r="B1104" s="11"/>
      <c r="C1104" s="11"/>
      <c r="D1104" s="86" t="s">
        <v>196</v>
      </c>
      <c r="E1104" s="70" t="s">
        <v>197</v>
      </c>
      <c r="F1104" s="86" t="s">
        <v>198</v>
      </c>
      <c r="G1104" s="86" t="s">
        <v>199</v>
      </c>
      <c r="H1104" s="11"/>
    </row>
    <row r="1105" spans="1:8" ht="16.5" thickTop="1" thickBot="1" x14ac:dyDescent="0.4">
      <c r="A1105" s="11">
        <v>4</v>
      </c>
      <c r="B1105" s="76" t="s">
        <v>200</v>
      </c>
      <c r="C1105" s="76"/>
      <c r="D1105" s="87"/>
      <c r="E1105" s="88"/>
      <c r="F1105" s="89"/>
      <c r="G1105" s="88"/>
      <c r="H1105" s="90"/>
    </row>
    <row r="1106" spans="1:8" ht="16" thickTop="1" x14ac:dyDescent="0.35">
      <c r="A1106" s="11"/>
      <c r="B1106" s="11"/>
      <c r="C1106" s="11"/>
      <c r="D1106" s="91" t="s">
        <v>201</v>
      </c>
      <c r="E1106" s="92" t="s">
        <v>201</v>
      </c>
      <c r="F1106" s="91" t="s">
        <v>201</v>
      </c>
      <c r="G1106" s="91" t="s">
        <v>202</v>
      </c>
      <c r="H1106" s="91" t="s">
        <v>203</v>
      </c>
    </row>
    <row r="1107" spans="1:8" ht="16" thickBot="1" x14ac:dyDescent="0.4">
      <c r="A1107" s="11"/>
      <c r="B1107" s="92" t="s">
        <v>204</v>
      </c>
      <c r="C1107" s="92"/>
      <c r="D1107" s="93"/>
      <c r="E1107" s="94"/>
      <c r="F1107" s="93"/>
      <c r="G1107" s="93"/>
      <c r="H1107" s="93"/>
    </row>
    <row r="1108" spans="1:8" ht="16" thickTop="1" x14ac:dyDescent="0.35">
      <c r="A1108" s="11">
        <f>1+A1105</f>
        <v>5</v>
      </c>
      <c r="B1108" s="76" t="s">
        <v>205</v>
      </c>
      <c r="C1108" s="92"/>
      <c r="D1108" s="95">
        <v>0</v>
      </c>
      <c r="E1108" s="96"/>
      <c r="F1108" s="97"/>
      <c r="G1108" s="97"/>
      <c r="H1108" s="98">
        <f>D1108</f>
        <v>0</v>
      </c>
    </row>
    <row r="1109" spans="1:8" ht="15.5" x14ac:dyDescent="0.35">
      <c r="A1109" s="11">
        <f>+A1108+1</f>
        <v>6</v>
      </c>
      <c r="B1109" s="11" t="s">
        <v>206</v>
      </c>
      <c r="C1109" s="11"/>
      <c r="D1109" s="99"/>
      <c r="E1109" s="100">
        <v>0</v>
      </c>
      <c r="F1109" s="101"/>
      <c r="G1109" s="102"/>
      <c r="H1109" s="103">
        <f>E1109</f>
        <v>0</v>
      </c>
    </row>
    <row r="1110" spans="1:8" ht="15.5" x14ac:dyDescent="0.35">
      <c r="A1110" s="11">
        <f>+A1109+1</f>
        <v>7</v>
      </c>
      <c r="B1110" s="11" t="s">
        <v>32</v>
      </c>
      <c r="C1110" s="11"/>
      <c r="D1110" s="104"/>
      <c r="E1110" s="105"/>
      <c r="F1110" s="106">
        <v>0</v>
      </c>
      <c r="G1110" s="107"/>
      <c r="H1110" s="103">
        <f>F1110</f>
        <v>0</v>
      </c>
    </row>
    <row r="1111" spans="1:8" ht="15.5" x14ac:dyDescent="0.35">
      <c r="A1111" s="11">
        <f>+A1110+1</f>
        <v>8</v>
      </c>
      <c r="B1111" s="11" t="s">
        <v>207</v>
      </c>
      <c r="C1111" s="11"/>
      <c r="D1111" s="104"/>
      <c r="E1111" s="108"/>
      <c r="F1111" s="106">
        <v>0</v>
      </c>
      <c r="G1111" s="101"/>
      <c r="H1111" s="109">
        <f>F1111</f>
        <v>0</v>
      </c>
    </row>
    <row r="1112" spans="1:8" ht="15.5" x14ac:dyDescent="0.35">
      <c r="A1112" s="11">
        <f>+A1111+1</f>
        <v>9</v>
      </c>
      <c r="B1112" s="11" t="s">
        <v>208</v>
      </c>
      <c r="C1112" s="11"/>
      <c r="D1112" s="104"/>
      <c r="E1112" s="110"/>
      <c r="F1112" s="111"/>
      <c r="G1112" s="112">
        <v>0</v>
      </c>
      <c r="H1112" s="113">
        <f>G1112</f>
        <v>0</v>
      </c>
    </row>
    <row r="1113" spans="1:8" ht="16" thickBot="1" x14ac:dyDescent="0.4">
      <c r="A1113" s="11">
        <f>+A1112+1</f>
        <v>10</v>
      </c>
      <c r="B1113" s="114" t="s">
        <v>209</v>
      </c>
      <c r="C1113" s="114"/>
      <c r="D1113" s="115">
        <f>D1108</f>
        <v>0</v>
      </c>
      <c r="E1113" s="116">
        <f>E1109</f>
        <v>0</v>
      </c>
      <c r="F1113" s="116">
        <f>F1110+F1111</f>
        <v>0</v>
      </c>
      <c r="G1113" s="116">
        <f>G1112</f>
        <v>0</v>
      </c>
      <c r="H1113" s="117">
        <f>SUM(H1108:H1112)</f>
        <v>0</v>
      </c>
    </row>
    <row r="1114" spans="1:8" ht="16" thickTop="1" x14ac:dyDescent="0.35">
      <c r="A1114" s="11"/>
      <c r="B1114" s="11"/>
      <c r="C1114" s="11"/>
      <c r="D1114" s="118"/>
      <c r="E1114" s="119"/>
      <c r="F1114" s="118"/>
      <c r="G1114" s="118"/>
      <c r="H1114" s="118"/>
    </row>
    <row r="1115" spans="1:8" ht="16" thickBot="1" x14ac:dyDescent="0.4">
      <c r="A1115" s="11"/>
      <c r="B1115" s="92" t="s">
        <v>210</v>
      </c>
      <c r="C1115" s="92"/>
      <c r="D1115" s="118"/>
      <c r="E1115" s="119"/>
      <c r="F1115" s="118"/>
      <c r="G1115" s="118"/>
      <c r="H1115" s="118"/>
    </row>
    <row r="1116" spans="1:8" ht="16" thickTop="1" x14ac:dyDescent="0.35">
      <c r="A1116" s="11">
        <f>+A1113+1</f>
        <v>11</v>
      </c>
      <c r="B1116" s="11" t="s">
        <v>211</v>
      </c>
      <c r="C1116" s="11"/>
      <c r="D1116" s="120">
        <v>0</v>
      </c>
      <c r="E1116" s="121">
        <v>0</v>
      </c>
      <c r="F1116" s="121">
        <v>0</v>
      </c>
      <c r="G1116" s="121">
        <v>0</v>
      </c>
      <c r="H1116" s="98">
        <f>SUM(D1116:G1116)</f>
        <v>0</v>
      </c>
    </row>
    <row r="1117" spans="1:8" ht="16" thickBot="1" x14ac:dyDescent="0.4">
      <c r="A1117" s="11">
        <f>+A1116+1</f>
        <v>12</v>
      </c>
      <c r="B1117" s="114" t="s">
        <v>212</v>
      </c>
      <c r="C1117" s="114"/>
      <c r="D1117" s="115">
        <f>D1113-D1116</f>
        <v>0</v>
      </c>
      <c r="E1117" s="116">
        <f>E1113-E1116</f>
        <v>0</v>
      </c>
      <c r="F1117" s="116">
        <f>F1113-F1116</f>
        <v>0</v>
      </c>
      <c r="G1117" s="116">
        <f>G1113-G1116</f>
        <v>0</v>
      </c>
      <c r="H1117" s="117">
        <f>SUM(D1117:G1117)</f>
        <v>0</v>
      </c>
    </row>
    <row r="1118" spans="1:8" ht="16" thickTop="1" x14ac:dyDescent="0.35">
      <c r="A1118" s="11"/>
      <c r="B1118" s="11"/>
      <c r="C1118" s="11"/>
      <c r="D1118" s="11"/>
      <c r="E1118" s="122"/>
      <c r="F1118" s="11"/>
      <c r="G1118" s="11"/>
      <c r="H1118" s="11"/>
    </row>
    <row r="1119" spans="1:8" ht="16" thickBot="1" x14ac:dyDescent="0.4">
      <c r="A1119" s="11"/>
      <c r="B1119" s="123" t="s">
        <v>213</v>
      </c>
      <c r="C1119" s="91"/>
      <c r="D1119" s="11"/>
      <c r="E1119" s="122"/>
      <c r="F1119" s="11"/>
      <c r="G1119" s="11"/>
      <c r="H1119" s="11"/>
    </row>
    <row r="1120" spans="1:8" ht="16" thickTop="1" x14ac:dyDescent="0.35">
      <c r="A1120" s="11">
        <f>+A1117+1</f>
        <v>13</v>
      </c>
      <c r="B1120" s="11" t="s">
        <v>214</v>
      </c>
      <c r="C1120" s="11"/>
      <c r="D1120" s="124"/>
      <c r="E1120" s="125"/>
      <c r="F1120" s="126"/>
      <c r="G1120" s="126"/>
      <c r="H1120" s="127">
        <v>780393440</v>
      </c>
    </row>
    <row r="1121" spans="1:8" ht="15.5" x14ac:dyDescent="0.35">
      <c r="A1121" s="11">
        <f>+A1120+1</f>
        <v>14</v>
      </c>
      <c r="B1121" s="11" t="s">
        <v>215</v>
      </c>
      <c r="C1121" s="11"/>
      <c r="D1121" s="128"/>
      <c r="E1121" s="129"/>
      <c r="F1121" s="130"/>
      <c r="G1121" s="130"/>
      <c r="H1121" s="131">
        <v>0</v>
      </c>
    </row>
    <row r="1122" spans="1:8" ht="15.5" x14ac:dyDescent="0.35">
      <c r="A1122" s="11">
        <f>+A1121+1</f>
        <v>15</v>
      </c>
      <c r="B1122" s="11" t="s">
        <v>216</v>
      </c>
      <c r="C1122" s="11"/>
      <c r="D1122" s="128"/>
      <c r="E1122" s="129"/>
      <c r="F1122" s="130"/>
      <c r="G1122" s="130"/>
      <c r="H1122" s="131">
        <v>0</v>
      </c>
    </row>
    <row r="1123" spans="1:8" ht="15.5" x14ac:dyDescent="0.35">
      <c r="A1123" s="11">
        <f>+A1122+1</f>
        <v>16</v>
      </c>
      <c r="B1123" s="11" t="s">
        <v>217</v>
      </c>
      <c r="C1123" s="11"/>
      <c r="D1123" s="128"/>
      <c r="E1123" s="129"/>
      <c r="F1123" s="130"/>
      <c r="G1123" s="130"/>
      <c r="H1123" s="131">
        <v>0</v>
      </c>
    </row>
    <row r="1124" spans="1:8" ht="16" thickBot="1" x14ac:dyDescent="0.4">
      <c r="A1124" s="11">
        <f>+A1123+1</f>
        <v>17</v>
      </c>
      <c r="B1124" s="114" t="s">
        <v>218</v>
      </c>
      <c r="C1124" s="114"/>
      <c r="D1124" s="132"/>
      <c r="E1124" s="133"/>
      <c r="F1124" s="134"/>
      <c r="G1124" s="134"/>
      <c r="H1124" s="135">
        <f>H1120+H1121+H1122-H1123</f>
        <v>780393440</v>
      </c>
    </row>
    <row r="1125" spans="1:8" ht="16" thickTop="1" x14ac:dyDescent="0.35">
      <c r="A1125" s="11"/>
      <c r="B1125" s="11" t="s">
        <v>195</v>
      </c>
      <c r="C1125" s="11"/>
      <c r="D1125" s="136"/>
      <c r="E1125" s="137"/>
      <c r="F1125" s="136"/>
      <c r="G1125" s="136"/>
      <c r="H1125" s="136"/>
    </row>
    <row r="1126" spans="1:8" ht="16" thickBot="1" x14ac:dyDescent="0.4">
      <c r="A1126" s="11"/>
      <c r="B1126" s="92" t="s">
        <v>219</v>
      </c>
      <c r="C1126" s="92"/>
      <c r="D1126" s="136"/>
      <c r="E1126" s="137"/>
      <c r="F1126" s="136"/>
      <c r="G1126" s="136"/>
      <c r="H1126" s="136"/>
    </row>
    <row r="1127" spans="1:8" ht="16" thickTop="1" x14ac:dyDescent="0.35">
      <c r="A1127" s="11">
        <f>+A1124+1</f>
        <v>18</v>
      </c>
      <c r="B1127" s="11" t="s">
        <v>220</v>
      </c>
      <c r="C1127" s="11"/>
      <c r="D1127" s="138">
        <v>0</v>
      </c>
      <c r="E1127" s="139">
        <v>0</v>
      </c>
      <c r="F1127" s="139">
        <v>0</v>
      </c>
      <c r="G1127" s="139">
        <v>0</v>
      </c>
      <c r="H1127" s="140">
        <f>SUM(D1127:G1127)</f>
        <v>0</v>
      </c>
    </row>
    <row r="1128" spans="1:8" ht="15.5" x14ac:dyDescent="0.35">
      <c r="A1128" s="11">
        <f t="shared" ref="A1128:A1133" si="46">+A1127+1</f>
        <v>19</v>
      </c>
      <c r="B1128" s="11" t="s">
        <v>221</v>
      </c>
      <c r="C1128" s="11"/>
      <c r="D1128" s="141">
        <f>H1124*D1127</f>
        <v>0</v>
      </c>
      <c r="E1128" s="106">
        <f>H1124*E1127</f>
        <v>0</v>
      </c>
      <c r="F1128" s="106">
        <f>H1124*F1127</f>
        <v>0</v>
      </c>
      <c r="G1128" s="106">
        <f>H1124*G1127</f>
        <v>0</v>
      </c>
      <c r="H1128" s="103">
        <f>SUM(D1128:G1128)</f>
        <v>0</v>
      </c>
    </row>
    <row r="1129" spans="1:8" ht="15.5" x14ac:dyDescent="0.35">
      <c r="A1129" s="11">
        <f t="shared" si="46"/>
        <v>20</v>
      </c>
      <c r="B1129" s="11" t="s">
        <v>222</v>
      </c>
      <c r="C1129" s="11"/>
      <c r="D1129" s="141">
        <f>IF(D1117&gt;0,D1117-D1128,0)</f>
        <v>0</v>
      </c>
      <c r="E1129" s="106">
        <f>IF(E1117&gt;0,E1117-E1128,0)</f>
        <v>0</v>
      </c>
      <c r="F1129" s="106">
        <f>IF(F1117&gt;0,F1117-F1128,0)</f>
        <v>0</v>
      </c>
      <c r="G1129" s="106">
        <f>IF(G1117&gt;0,G1117-G1128,0)</f>
        <v>0</v>
      </c>
      <c r="H1129" s="103">
        <f>SUM(D1129:G1129)</f>
        <v>0</v>
      </c>
    </row>
    <row r="1130" spans="1:8" ht="15.5" x14ac:dyDescent="0.35">
      <c r="A1130" s="11">
        <f t="shared" si="46"/>
        <v>21</v>
      </c>
      <c r="B1130" s="11" t="s">
        <v>223</v>
      </c>
      <c r="C1130" s="11"/>
      <c r="D1130" s="142"/>
      <c r="E1130" s="143"/>
      <c r="F1130" s="143"/>
      <c r="G1130" s="143"/>
      <c r="H1130" s="144"/>
    </row>
    <row r="1131" spans="1:8" ht="15.5" x14ac:dyDescent="0.35">
      <c r="A1131" s="11">
        <f t="shared" si="46"/>
        <v>22</v>
      </c>
      <c r="B1131" s="11" t="s">
        <v>224</v>
      </c>
      <c r="C1131" s="11"/>
      <c r="D1131" s="145"/>
      <c r="E1131" s="146"/>
      <c r="F1131" s="146"/>
      <c r="G1131" s="146"/>
      <c r="H1131" s="147"/>
    </row>
    <row r="1132" spans="1:8" ht="15.5" x14ac:dyDescent="0.35">
      <c r="A1132" s="11">
        <f t="shared" si="46"/>
        <v>23</v>
      </c>
      <c r="B1132" s="11" t="s">
        <v>225</v>
      </c>
      <c r="C1132" s="11"/>
      <c r="D1132" s="145"/>
      <c r="E1132" s="146"/>
      <c r="F1132" s="146"/>
      <c r="G1132" s="146"/>
      <c r="H1132" s="147"/>
    </row>
    <row r="1133" spans="1:8" ht="15.5" x14ac:dyDescent="0.35">
      <c r="A1133" s="11">
        <f t="shared" si="46"/>
        <v>24</v>
      </c>
      <c r="B1133" s="11" t="s">
        <v>226</v>
      </c>
      <c r="C1133" s="11"/>
      <c r="D1133" s="148"/>
      <c r="E1133" s="149"/>
      <c r="F1133" s="149"/>
      <c r="G1133" s="149"/>
      <c r="H1133" s="144"/>
    </row>
    <row r="1134" spans="1:8" ht="15.5" x14ac:dyDescent="0.35">
      <c r="A1134" s="122" t="s">
        <v>7</v>
      </c>
      <c r="B1134" s="2" t="s">
        <v>19</v>
      </c>
      <c r="C1134" s="34"/>
      <c r="D1134" s="141">
        <v>0</v>
      </c>
      <c r="E1134" s="106">
        <v>0</v>
      </c>
      <c r="F1134" s="106">
        <v>0</v>
      </c>
      <c r="G1134" s="106">
        <v>0</v>
      </c>
      <c r="H1134" s="103">
        <f t="shared" ref="H1134:H1140" si="47">SUM(D1134:G1134)</f>
        <v>0</v>
      </c>
    </row>
    <row r="1135" spans="1:8" ht="15.5" x14ac:dyDescent="0.35">
      <c r="A1135" s="122" t="s">
        <v>8</v>
      </c>
      <c r="B1135" s="2" t="s">
        <v>20</v>
      </c>
      <c r="C1135" s="11"/>
      <c r="D1135" s="141">
        <v>0</v>
      </c>
      <c r="E1135" s="106">
        <v>0</v>
      </c>
      <c r="F1135" s="106">
        <v>0</v>
      </c>
      <c r="G1135" s="106">
        <v>0</v>
      </c>
      <c r="H1135" s="103">
        <f t="shared" si="47"/>
        <v>0</v>
      </c>
    </row>
    <row r="1136" spans="1:8" ht="15.5" x14ac:dyDescent="0.35">
      <c r="A1136" s="122" t="s">
        <v>9</v>
      </c>
      <c r="B1136" s="11" t="s">
        <v>21</v>
      </c>
      <c r="C1136" s="11"/>
      <c r="D1136" s="141">
        <f>D1128+D1134+D1135</f>
        <v>0</v>
      </c>
      <c r="E1136" s="106">
        <f>E1128+E1134+E1135</f>
        <v>0</v>
      </c>
      <c r="F1136" s="106">
        <f>F1128+F1134+F1135</f>
        <v>0</v>
      </c>
      <c r="G1136" s="106">
        <f>G1128+G1134+G1135</f>
        <v>0</v>
      </c>
      <c r="H1136" s="103">
        <f t="shared" si="47"/>
        <v>0</v>
      </c>
    </row>
    <row r="1137" spans="1:8" ht="15.5" x14ac:dyDescent="0.35">
      <c r="A1137" s="11">
        <v>25</v>
      </c>
      <c r="B1137" s="11" t="s">
        <v>22</v>
      </c>
      <c r="C1137" s="11"/>
      <c r="D1137" s="141">
        <v>0</v>
      </c>
      <c r="E1137" s="106">
        <v>0</v>
      </c>
      <c r="F1137" s="106">
        <v>0</v>
      </c>
      <c r="G1137" s="106">
        <v>0</v>
      </c>
      <c r="H1137" s="103">
        <f t="shared" si="47"/>
        <v>0</v>
      </c>
    </row>
    <row r="1138" spans="1:8" ht="15.5" x14ac:dyDescent="0.35">
      <c r="A1138" s="11">
        <f>+A1137+1</f>
        <v>26</v>
      </c>
      <c r="B1138" s="11" t="s">
        <v>23</v>
      </c>
      <c r="C1138" s="11"/>
      <c r="D1138" s="141">
        <f>D1137-D1136</f>
        <v>0</v>
      </c>
      <c r="E1138" s="106">
        <f>E1137-E1136</f>
        <v>0</v>
      </c>
      <c r="F1138" s="106">
        <f>F1137-F1136</f>
        <v>0</v>
      </c>
      <c r="G1138" s="106">
        <f>G1137-G1136</f>
        <v>0</v>
      </c>
      <c r="H1138" s="103">
        <f t="shared" si="47"/>
        <v>0</v>
      </c>
    </row>
    <row r="1139" spans="1:8" ht="15.5" x14ac:dyDescent="0.35">
      <c r="A1139" s="11">
        <f>+A1138+1</f>
        <v>27</v>
      </c>
      <c r="B1139" s="11" t="s">
        <v>227</v>
      </c>
      <c r="C1139" s="11"/>
      <c r="D1139" s="141">
        <v>0</v>
      </c>
      <c r="E1139" s="106">
        <v>0</v>
      </c>
      <c r="F1139" s="106">
        <v>0</v>
      </c>
      <c r="G1139" s="150"/>
      <c r="H1139" s="103">
        <f t="shared" si="47"/>
        <v>0</v>
      </c>
    </row>
    <row r="1140" spans="1:8" ht="16" thickBot="1" x14ac:dyDescent="0.4">
      <c r="A1140" s="11">
        <f>+A1139+1</f>
        <v>28</v>
      </c>
      <c r="B1140" s="114" t="s">
        <v>228</v>
      </c>
      <c r="C1140" s="114"/>
      <c r="D1140" s="115">
        <v>0</v>
      </c>
      <c r="E1140" s="116">
        <v>0</v>
      </c>
      <c r="F1140" s="116">
        <v>0</v>
      </c>
      <c r="G1140" s="116">
        <v>0</v>
      </c>
      <c r="H1140" s="117">
        <f t="shared" si="47"/>
        <v>0</v>
      </c>
    </row>
    <row r="1141" spans="1:8" ht="16" thickTop="1" x14ac:dyDescent="0.35">
      <c r="A1141" s="11"/>
      <c r="B1141" s="11"/>
      <c r="C1141" s="11"/>
      <c r="D1141" s="122"/>
      <c r="E1141" s="122"/>
      <c r="F1141" s="122"/>
      <c r="G1141" s="122"/>
      <c r="H1141" s="122"/>
    </row>
    <row r="1142" spans="1:8" ht="16" thickBot="1" x14ac:dyDescent="0.4">
      <c r="A1142" s="11"/>
      <c r="B1142" s="92" t="s">
        <v>229</v>
      </c>
      <c r="C1142" s="92"/>
      <c r="D1142" s="122"/>
      <c r="E1142" s="122"/>
      <c r="F1142" s="122"/>
      <c r="G1142" s="122"/>
      <c r="H1142" s="122"/>
    </row>
    <row r="1143" spans="1:8" ht="16" thickTop="1" x14ac:dyDescent="0.35">
      <c r="A1143" s="11">
        <f>+A1140+1</f>
        <v>29</v>
      </c>
      <c r="B1143" s="11" t="s">
        <v>230</v>
      </c>
      <c r="C1143" s="11"/>
      <c r="D1143" s="151"/>
      <c r="E1143" s="152"/>
      <c r="F1143" s="152"/>
      <c r="G1143" s="121">
        <v>0</v>
      </c>
      <c r="H1143" s="98">
        <f>G1143</f>
        <v>0</v>
      </c>
    </row>
    <row r="1144" spans="1:8" ht="15.5" x14ac:dyDescent="0.35">
      <c r="A1144" s="11">
        <f t="shared" ref="A1144:A1152" si="48">+A1143+1</f>
        <v>30</v>
      </c>
      <c r="B1144" s="11" t="s">
        <v>231</v>
      </c>
      <c r="C1144" s="11"/>
      <c r="D1144" s="153"/>
      <c r="E1144" s="154"/>
      <c r="F1144" s="154"/>
      <c r="G1144" s="106">
        <v>0</v>
      </c>
      <c r="H1144" s="103">
        <f>G1144</f>
        <v>0</v>
      </c>
    </row>
    <row r="1145" spans="1:8" ht="15.5" x14ac:dyDescent="0.35">
      <c r="A1145" s="11">
        <f t="shared" si="48"/>
        <v>31</v>
      </c>
      <c r="B1145" s="11" t="s">
        <v>232</v>
      </c>
      <c r="C1145" s="11"/>
      <c r="D1145" s="153"/>
      <c r="E1145" s="154"/>
      <c r="F1145" s="154"/>
      <c r="G1145" s="106">
        <v>0</v>
      </c>
      <c r="H1145" s="103">
        <f>G1145</f>
        <v>0</v>
      </c>
    </row>
    <row r="1146" spans="1:8" ht="15.5" x14ac:dyDescent="0.35">
      <c r="A1146" s="11">
        <f t="shared" si="48"/>
        <v>32</v>
      </c>
      <c r="B1146" s="11" t="s">
        <v>233</v>
      </c>
      <c r="C1146" s="11"/>
      <c r="D1146" s="153"/>
      <c r="E1146" s="154"/>
      <c r="F1146" s="154"/>
      <c r="G1146" s="106">
        <v>0</v>
      </c>
      <c r="H1146" s="103">
        <f>G1146</f>
        <v>0</v>
      </c>
    </row>
    <row r="1147" spans="1:8" ht="15.5" x14ac:dyDescent="0.35">
      <c r="A1147" s="11">
        <f t="shared" si="48"/>
        <v>33</v>
      </c>
      <c r="B1147" s="11"/>
      <c r="C1147" s="11"/>
      <c r="D1147" s="153"/>
      <c r="E1147" s="154"/>
      <c r="F1147" s="154"/>
      <c r="G1147" s="155"/>
      <c r="H1147" s="156"/>
    </row>
    <row r="1148" spans="1:8" ht="15.5" x14ac:dyDescent="0.35">
      <c r="A1148" s="11">
        <f t="shared" si="48"/>
        <v>34</v>
      </c>
      <c r="B1148" s="11" t="s">
        <v>234</v>
      </c>
      <c r="C1148" s="11"/>
      <c r="D1148" s="153"/>
      <c r="E1148" s="154"/>
      <c r="F1148" s="154"/>
      <c r="G1148" s="106">
        <v>0</v>
      </c>
      <c r="H1148" s="103">
        <f>G1148</f>
        <v>0</v>
      </c>
    </row>
    <row r="1149" spans="1:8" ht="15.5" x14ac:dyDescent="0.35">
      <c r="A1149" s="11">
        <f t="shared" si="48"/>
        <v>35</v>
      </c>
      <c r="B1149" s="11" t="s">
        <v>235</v>
      </c>
      <c r="C1149" s="11"/>
      <c r="D1149" s="153"/>
      <c r="E1149" s="154"/>
      <c r="F1149" s="154"/>
      <c r="G1149" s="106">
        <v>0</v>
      </c>
      <c r="H1149" s="103">
        <f>G1149</f>
        <v>0</v>
      </c>
    </row>
    <row r="1150" spans="1:8" ht="15.5" x14ac:dyDescent="0.35">
      <c r="A1150" s="11">
        <f t="shared" si="48"/>
        <v>36</v>
      </c>
      <c r="B1150" s="11" t="s">
        <v>236</v>
      </c>
      <c r="C1150" s="11"/>
      <c r="D1150" s="153"/>
      <c r="E1150" s="154"/>
      <c r="F1150" s="154"/>
      <c r="G1150" s="106">
        <v>0</v>
      </c>
      <c r="H1150" s="103">
        <f>G1150</f>
        <v>0</v>
      </c>
    </row>
    <row r="1151" spans="1:8" ht="62" x14ac:dyDescent="0.35">
      <c r="A1151" s="157">
        <f t="shared" si="48"/>
        <v>37</v>
      </c>
      <c r="B1151" s="158" t="s">
        <v>237</v>
      </c>
      <c r="C1151" s="159"/>
      <c r="D1151" s="160"/>
      <c r="E1151" s="161"/>
      <c r="F1151" s="161"/>
      <c r="G1151" s="162">
        <v>0</v>
      </c>
      <c r="H1151" s="163">
        <f>G1151</f>
        <v>0</v>
      </c>
    </row>
    <row r="1152" spans="1:8" ht="16" thickBot="1" x14ac:dyDescent="0.4">
      <c r="A1152" s="11">
        <f t="shared" si="48"/>
        <v>38</v>
      </c>
      <c r="B1152" s="114" t="s">
        <v>238</v>
      </c>
      <c r="C1152" s="114"/>
      <c r="D1152" s="164"/>
      <c r="E1152" s="165"/>
      <c r="F1152" s="165"/>
      <c r="G1152" s="166">
        <f>SUM(G1143:G1146)+SUM(G1148:G1151)</f>
        <v>0</v>
      </c>
      <c r="H1152" s="167">
        <f>G1152</f>
        <v>0</v>
      </c>
    </row>
    <row r="1153" spans="1:8" ht="16.5" thickTop="1" thickBot="1" x14ac:dyDescent="0.4">
      <c r="A1153" s="11"/>
      <c r="B1153" s="11"/>
      <c r="C1153" s="11"/>
      <c r="D1153" s="168"/>
      <c r="E1153" s="168"/>
      <c r="F1153" s="168"/>
      <c r="G1153" s="168"/>
      <c r="H1153" s="168"/>
    </row>
    <row r="1154" spans="1:8" ht="16" thickTop="1" x14ac:dyDescent="0.35">
      <c r="A1154" s="11">
        <f>+A1152+1</f>
        <v>39</v>
      </c>
      <c r="B1154" s="114" t="s">
        <v>239</v>
      </c>
      <c r="C1154" s="114"/>
      <c r="D1154" s="169">
        <f>D1140</f>
        <v>0</v>
      </c>
      <c r="E1154" s="170">
        <f>E1140</f>
        <v>0</v>
      </c>
      <c r="F1154" s="170">
        <f>F1140</f>
        <v>0</v>
      </c>
      <c r="G1154" s="170">
        <f>G1140+G1152</f>
        <v>0</v>
      </c>
      <c r="H1154" s="171">
        <f>SUM(D1154:G1154)</f>
        <v>0</v>
      </c>
    </row>
    <row r="1155" spans="1:8" ht="16" thickBot="1" x14ac:dyDescent="0.4">
      <c r="A1155" s="11">
        <f>+A1154+1</f>
        <v>40</v>
      </c>
      <c r="B1155" s="172" t="s">
        <v>240</v>
      </c>
      <c r="C1155" s="172"/>
      <c r="D1155" s="164"/>
      <c r="E1155" s="173"/>
      <c r="F1155" s="173"/>
      <c r="G1155" s="173"/>
      <c r="H1155" s="174">
        <v>0</v>
      </c>
    </row>
    <row r="1156" spans="1:8" ht="16" thickTop="1" x14ac:dyDescent="0.35">
      <c r="A1156" s="11"/>
      <c r="B1156" s="11"/>
      <c r="C1156" s="11"/>
      <c r="D1156" s="11"/>
      <c r="E1156" s="70"/>
      <c r="F1156" s="11"/>
      <c r="G1156" s="11"/>
      <c r="H1156" s="11"/>
    </row>
    <row r="1157" spans="1:8" ht="15.5" x14ac:dyDescent="0.35">
      <c r="A1157" s="11" t="s">
        <v>241</v>
      </c>
      <c r="B1157" s="11"/>
      <c r="C1157" s="11"/>
      <c r="D1157" s="11"/>
      <c r="E1157" s="70"/>
      <c r="F1157" s="11"/>
      <c r="G1157" s="11"/>
      <c r="H1157" s="11"/>
    </row>
    <row r="1158" spans="1:8" ht="15.5" x14ac:dyDescent="0.35">
      <c r="A1158" s="11" t="s">
        <v>242</v>
      </c>
      <c r="B1158" s="11"/>
      <c r="C1158" s="11"/>
      <c r="D1158" s="11"/>
      <c r="E1158" s="70"/>
      <c r="F1158" s="11"/>
      <c r="G1158" s="11"/>
      <c r="H1158" s="11"/>
    </row>
    <row r="1159" spans="1:8" ht="15.5" x14ac:dyDescent="0.35">
      <c r="A1159" s="11" t="s">
        <v>243</v>
      </c>
      <c r="B1159" s="11"/>
      <c r="C1159" s="11"/>
      <c r="D1159" s="11"/>
      <c r="E1159" s="70"/>
      <c r="F1159" s="11"/>
      <c r="G1159" s="11"/>
      <c r="H1159" s="11"/>
    </row>
    <row r="1160" spans="1:8" ht="15.5" x14ac:dyDescent="0.35">
      <c r="A1160" s="11" t="s">
        <v>244</v>
      </c>
      <c r="B1160" s="11"/>
      <c r="C1160" s="11"/>
      <c r="D1160" s="11"/>
      <c r="E1160" s="70"/>
      <c r="F1160" s="11"/>
      <c r="G1160" s="11"/>
      <c r="H1160" s="11"/>
    </row>
    <row r="1171" spans="1:8" ht="20" x14ac:dyDescent="0.4">
      <c r="A1171" s="68" t="s">
        <v>0</v>
      </c>
      <c r="B1171" s="11"/>
      <c r="C1171" s="68"/>
      <c r="E1171" s="69"/>
      <c r="F1171" s="11"/>
      <c r="G1171" s="11"/>
      <c r="H1171" s="11"/>
    </row>
    <row r="1172" spans="1:8" ht="20.25" customHeight="1" x14ac:dyDescent="0.4">
      <c r="A1172" s="4" t="s">
        <v>1</v>
      </c>
      <c r="B1172" s="4"/>
      <c r="C1172" s="4"/>
      <c r="D1172" s="11"/>
      <c r="E1172" s="70"/>
      <c r="F1172" s="11"/>
      <c r="G1172" s="11"/>
      <c r="H1172" s="11"/>
    </row>
    <row r="1173" spans="1:8" ht="15.5" x14ac:dyDescent="0.35">
      <c r="A1173" s="71" t="s">
        <v>190</v>
      </c>
      <c r="B1173" s="72"/>
      <c r="C1173" s="73"/>
      <c r="D1173" s="11"/>
      <c r="E1173" s="70"/>
      <c r="F1173" s="11"/>
      <c r="G1173" s="11"/>
      <c r="H1173" s="11"/>
    </row>
    <row r="1174" spans="1:8" ht="20.5" thickBot="1" x14ac:dyDescent="0.45">
      <c r="A1174" s="74" t="s">
        <v>191</v>
      </c>
      <c r="B1174" s="75"/>
      <c r="C1174" s="75"/>
      <c r="D1174" s="11"/>
      <c r="E1174" s="70"/>
      <c r="F1174" s="11"/>
      <c r="G1174" s="11"/>
      <c r="H1174" s="11"/>
    </row>
    <row r="1175" spans="1:8" ht="16" thickBot="1" x14ac:dyDescent="0.4">
      <c r="A1175" s="11"/>
      <c r="B1175" s="11"/>
      <c r="C1175" s="11"/>
      <c r="D1175" s="11"/>
      <c r="E1175" s="70"/>
      <c r="F1175" s="11"/>
      <c r="G1175" s="11"/>
      <c r="H1175" s="11"/>
    </row>
    <row r="1176" spans="1:8" ht="16" thickTop="1" x14ac:dyDescent="0.35">
      <c r="A1176" s="11">
        <v>1</v>
      </c>
      <c r="B1176" s="76" t="s">
        <v>192</v>
      </c>
      <c r="C1176" s="77">
        <v>260004500</v>
      </c>
      <c r="D1176" s="78"/>
      <c r="E1176" s="79"/>
      <c r="F1176" s="11"/>
      <c r="G1176" s="11"/>
      <c r="H1176" s="11"/>
    </row>
    <row r="1177" spans="1:8" ht="15.5" x14ac:dyDescent="0.35">
      <c r="A1177" s="11">
        <v>2</v>
      </c>
      <c r="B1177" s="76" t="s">
        <v>193</v>
      </c>
      <c r="C1177" s="80" t="s">
        <v>88</v>
      </c>
      <c r="D1177" s="81"/>
      <c r="E1177" s="82"/>
      <c r="F1177" s="11"/>
      <c r="G1177" s="11"/>
      <c r="H1177" s="11"/>
    </row>
    <row r="1178" spans="1:8" ht="16" thickBot="1" x14ac:dyDescent="0.4">
      <c r="A1178" s="11">
        <v>3</v>
      </c>
      <c r="B1178" s="76" t="s">
        <v>194</v>
      </c>
      <c r="C1178" s="83" t="s">
        <v>89</v>
      </c>
      <c r="D1178" s="84"/>
      <c r="E1178" s="85"/>
      <c r="F1178" s="11"/>
      <c r="G1178" s="11"/>
      <c r="H1178" s="11"/>
    </row>
    <row r="1179" spans="1:8" ht="16" thickTop="1" x14ac:dyDescent="0.35">
      <c r="A1179" s="11"/>
      <c r="B1179" s="76" t="s">
        <v>195</v>
      </c>
      <c r="C1179" s="76"/>
      <c r="D1179" s="86"/>
      <c r="E1179" s="70"/>
      <c r="F1179" s="11"/>
      <c r="G1179" s="11"/>
      <c r="H1179" s="11"/>
    </row>
    <row r="1180" spans="1:8" ht="15.5" x14ac:dyDescent="0.35">
      <c r="A1180" s="11"/>
      <c r="B1180" s="11"/>
      <c r="C1180" s="11"/>
      <c r="D1180" s="11"/>
      <c r="E1180" s="70"/>
      <c r="F1180" s="11"/>
      <c r="G1180" s="11"/>
      <c r="H1180" s="11"/>
    </row>
    <row r="1181" spans="1:8" ht="15.5" x14ac:dyDescent="0.35">
      <c r="A1181" s="11"/>
      <c r="B1181" s="76"/>
      <c r="C1181" s="76"/>
      <c r="D1181" s="11"/>
      <c r="E1181" s="70"/>
      <c r="F1181" s="86"/>
      <c r="G1181" s="11"/>
      <c r="H1181" s="11"/>
    </row>
    <row r="1182" spans="1:8" ht="16" thickBot="1" x14ac:dyDescent="0.4">
      <c r="A1182" s="11"/>
      <c r="B1182" s="11"/>
      <c r="C1182" s="11"/>
      <c r="D1182" s="86" t="s">
        <v>196</v>
      </c>
      <c r="E1182" s="70" t="s">
        <v>197</v>
      </c>
      <c r="F1182" s="86" t="s">
        <v>198</v>
      </c>
      <c r="G1182" s="86" t="s">
        <v>199</v>
      </c>
      <c r="H1182" s="11"/>
    </row>
    <row r="1183" spans="1:8" ht="16.5" thickTop="1" thickBot="1" x14ac:dyDescent="0.4">
      <c r="A1183" s="11">
        <v>4</v>
      </c>
      <c r="B1183" s="76" t="s">
        <v>200</v>
      </c>
      <c r="C1183" s="76"/>
      <c r="D1183" s="87"/>
      <c r="E1183" s="88"/>
      <c r="F1183" s="89"/>
      <c r="G1183" s="88"/>
      <c r="H1183" s="90"/>
    </row>
    <row r="1184" spans="1:8" ht="16" thickTop="1" x14ac:dyDescent="0.35">
      <c r="A1184" s="11"/>
      <c r="B1184" s="11"/>
      <c r="C1184" s="11"/>
      <c r="D1184" s="91" t="s">
        <v>201</v>
      </c>
      <c r="E1184" s="92" t="s">
        <v>201</v>
      </c>
      <c r="F1184" s="91" t="s">
        <v>201</v>
      </c>
      <c r="G1184" s="91" t="s">
        <v>202</v>
      </c>
      <c r="H1184" s="91" t="s">
        <v>203</v>
      </c>
    </row>
    <row r="1185" spans="1:8" ht="16" thickBot="1" x14ac:dyDescent="0.4">
      <c r="A1185" s="11"/>
      <c r="B1185" s="92" t="s">
        <v>204</v>
      </c>
      <c r="C1185" s="92"/>
      <c r="D1185" s="93"/>
      <c r="E1185" s="94"/>
      <c r="F1185" s="93"/>
      <c r="G1185" s="93"/>
      <c r="H1185" s="93"/>
    </row>
    <row r="1186" spans="1:8" ht="16" thickTop="1" x14ac:dyDescent="0.35">
      <c r="A1186" s="11">
        <f>1+A1183</f>
        <v>5</v>
      </c>
      <c r="B1186" s="76" t="s">
        <v>205</v>
      </c>
      <c r="C1186" s="92"/>
      <c r="D1186" s="95">
        <v>0</v>
      </c>
      <c r="E1186" s="96"/>
      <c r="F1186" s="97"/>
      <c r="G1186" s="97"/>
      <c r="H1186" s="98">
        <f>D1186</f>
        <v>0</v>
      </c>
    </row>
    <row r="1187" spans="1:8" ht="15.5" x14ac:dyDescent="0.35">
      <c r="A1187" s="11">
        <f>+A1186+1</f>
        <v>6</v>
      </c>
      <c r="B1187" s="11" t="s">
        <v>206</v>
      </c>
      <c r="C1187" s="11"/>
      <c r="D1187" s="99"/>
      <c r="E1187" s="100">
        <v>0</v>
      </c>
      <c r="F1187" s="101"/>
      <c r="G1187" s="102"/>
      <c r="H1187" s="103">
        <f>E1187</f>
        <v>0</v>
      </c>
    </row>
    <row r="1188" spans="1:8" ht="15.5" x14ac:dyDescent="0.35">
      <c r="A1188" s="11">
        <f>+A1187+1</f>
        <v>7</v>
      </c>
      <c r="B1188" s="11" t="s">
        <v>32</v>
      </c>
      <c r="C1188" s="11"/>
      <c r="D1188" s="104"/>
      <c r="E1188" s="105"/>
      <c r="F1188" s="106">
        <v>0</v>
      </c>
      <c r="G1188" s="107"/>
      <c r="H1188" s="103">
        <f>F1188</f>
        <v>0</v>
      </c>
    </row>
    <row r="1189" spans="1:8" ht="15.5" x14ac:dyDescent="0.35">
      <c r="A1189" s="11">
        <f>+A1188+1</f>
        <v>8</v>
      </c>
      <c r="B1189" s="11" t="s">
        <v>207</v>
      </c>
      <c r="C1189" s="11"/>
      <c r="D1189" s="104"/>
      <c r="E1189" s="108"/>
      <c r="F1189" s="106">
        <v>0</v>
      </c>
      <c r="G1189" s="101"/>
      <c r="H1189" s="109">
        <f>F1189</f>
        <v>0</v>
      </c>
    </row>
    <row r="1190" spans="1:8" ht="15.5" x14ac:dyDescent="0.35">
      <c r="A1190" s="11">
        <f>+A1189+1</f>
        <v>9</v>
      </c>
      <c r="B1190" s="11" t="s">
        <v>208</v>
      </c>
      <c r="C1190" s="11"/>
      <c r="D1190" s="104"/>
      <c r="E1190" s="110"/>
      <c r="F1190" s="111"/>
      <c r="G1190" s="112">
        <v>0</v>
      </c>
      <c r="H1190" s="113">
        <f>G1190</f>
        <v>0</v>
      </c>
    </row>
    <row r="1191" spans="1:8" ht="16" thickBot="1" x14ac:dyDescent="0.4">
      <c r="A1191" s="11">
        <f>+A1190+1</f>
        <v>10</v>
      </c>
      <c r="B1191" s="114" t="s">
        <v>209</v>
      </c>
      <c r="C1191" s="114"/>
      <c r="D1191" s="115">
        <f>D1186</f>
        <v>0</v>
      </c>
      <c r="E1191" s="116">
        <f>E1187</f>
        <v>0</v>
      </c>
      <c r="F1191" s="116">
        <f>F1188+F1189</f>
        <v>0</v>
      </c>
      <c r="G1191" s="116">
        <f>G1190</f>
        <v>0</v>
      </c>
      <c r="H1191" s="117">
        <f>SUM(H1186:H1190)</f>
        <v>0</v>
      </c>
    </row>
    <row r="1192" spans="1:8" ht="16" thickTop="1" x14ac:dyDescent="0.35">
      <c r="A1192" s="11"/>
      <c r="B1192" s="11"/>
      <c r="C1192" s="11"/>
      <c r="D1192" s="118"/>
      <c r="E1192" s="119"/>
      <c r="F1192" s="118"/>
      <c r="G1192" s="118"/>
      <c r="H1192" s="118"/>
    </row>
    <row r="1193" spans="1:8" ht="16" thickBot="1" x14ac:dyDescent="0.4">
      <c r="A1193" s="11"/>
      <c r="B1193" s="92" t="s">
        <v>210</v>
      </c>
      <c r="C1193" s="92"/>
      <c r="D1193" s="118"/>
      <c r="E1193" s="119"/>
      <c r="F1193" s="118"/>
      <c r="G1193" s="118"/>
      <c r="H1193" s="118"/>
    </row>
    <row r="1194" spans="1:8" ht="16" thickTop="1" x14ac:dyDescent="0.35">
      <c r="A1194" s="11">
        <f>+A1191+1</f>
        <v>11</v>
      </c>
      <c r="B1194" s="11" t="s">
        <v>211</v>
      </c>
      <c r="C1194" s="11"/>
      <c r="D1194" s="120">
        <v>0</v>
      </c>
      <c r="E1194" s="121">
        <v>0</v>
      </c>
      <c r="F1194" s="121">
        <v>0</v>
      </c>
      <c r="G1194" s="121">
        <v>0</v>
      </c>
      <c r="H1194" s="98">
        <f>SUM(D1194:G1194)</f>
        <v>0</v>
      </c>
    </row>
    <row r="1195" spans="1:8" ht="16" thickBot="1" x14ac:dyDescent="0.4">
      <c r="A1195" s="11">
        <f>+A1194+1</f>
        <v>12</v>
      </c>
      <c r="B1195" s="114" t="s">
        <v>212</v>
      </c>
      <c r="C1195" s="114"/>
      <c r="D1195" s="115">
        <f>D1191-D1194</f>
        <v>0</v>
      </c>
      <c r="E1195" s="116">
        <f>E1191-E1194</f>
        <v>0</v>
      </c>
      <c r="F1195" s="116">
        <f>F1191-F1194</f>
        <v>0</v>
      </c>
      <c r="G1195" s="116">
        <f>G1191-G1194</f>
        <v>0</v>
      </c>
      <c r="H1195" s="117">
        <f>SUM(D1195:G1195)</f>
        <v>0</v>
      </c>
    </row>
    <row r="1196" spans="1:8" ht="16" thickTop="1" x14ac:dyDescent="0.35">
      <c r="A1196" s="11"/>
      <c r="B1196" s="11"/>
      <c r="C1196" s="11"/>
      <c r="D1196" s="11"/>
      <c r="E1196" s="122"/>
      <c r="F1196" s="11"/>
      <c r="G1196" s="11"/>
      <c r="H1196" s="11"/>
    </row>
    <row r="1197" spans="1:8" ht="16" thickBot="1" x14ac:dyDescent="0.4">
      <c r="A1197" s="11"/>
      <c r="B1197" s="123" t="s">
        <v>213</v>
      </c>
      <c r="C1197" s="91"/>
      <c r="D1197" s="11"/>
      <c r="E1197" s="122"/>
      <c r="F1197" s="11"/>
      <c r="G1197" s="11"/>
      <c r="H1197" s="11"/>
    </row>
    <row r="1198" spans="1:8" ht="16" thickTop="1" x14ac:dyDescent="0.35">
      <c r="A1198" s="11">
        <f>+A1195+1</f>
        <v>13</v>
      </c>
      <c r="B1198" s="11" t="s">
        <v>214</v>
      </c>
      <c r="C1198" s="11"/>
      <c r="D1198" s="124"/>
      <c r="E1198" s="125"/>
      <c r="F1198" s="126"/>
      <c r="G1198" s="126"/>
      <c r="H1198" s="127">
        <v>477917690</v>
      </c>
    </row>
    <row r="1199" spans="1:8" ht="15.5" x14ac:dyDescent="0.35">
      <c r="A1199" s="11">
        <f>+A1198+1</f>
        <v>14</v>
      </c>
      <c r="B1199" s="11" t="s">
        <v>215</v>
      </c>
      <c r="C1199" s="11"/>
      <c r="D1199" s="128"/>
      <c r="E1199" s="129"/>
      <c r="F1199" s="130"/>
      <c r="G1199" s="130"/>
      <c r="H1199" s="131">
        <v>0</v>
      </c>
    </row>
    <row r="1200" spans="1:8" ht="15.5" x14ac:dyDescent="0.35">
      <c r="A1200" s="11">
        <f>+A1199+1</f>
        <v>15</v>
      </c>
      <c r="B1200" s="11" t="s">
        <v>216</v>
      </c>
      <c r="C1200" s="11"/>
      <c r="D1200" s="128"/>
      <c r="E1200" s="129"/>
      <c r="F1200" s="130"/>
      <c r="G1200" s="130"/>
      <c r="H1200" s="131">
        <v>0</v>
      </c>
    </row>
    <row r="1201" spans="1:8" ht="15.5" x14ac:dyDescent="0.35">
      <c r="A1201" s="11">
        <f>+A1200+1</f>
        <v>16</v>
      </c>
      <c r="B1201" s="11" t="s">
        <v>217</v>
      </c>
      <c r="C1201" s="11"/>
      <c r="D1201" s="128"/>
      <c r="E1201" s="129"/>
      <c r="F1201" s="130"/>
      <c r="G1201" s="130"/>
      <c r="H1201" s="131">
        <v>0</v>
      </c>
    </row>
    <row r="1202" spans="1:8" ht="16" thickBot="1" x14ac:dyDescent="0.4">
      <c r="A1202" s="11">
        <f>+A1201+1</f>
        <v>17</v>
      </c>
      <c r="B1202" s="114" t="s">
        <v>218</v>
      </c>
      <c r="C1202" s="114"/>
      <c r="D1202" s="132"/>
      <c r="E1202" s="133"/>
      <c r="F1202" s="134"/>
      <c r="G1202" s="134"/>
      <c r="H1202" s="135">
        <f>H1198+H1199+H1200-H1201</f>
        <v>477917690</v>
      </c>
    </row>
    <row r="1203" spans="1:8" ht="16" thickTop="1" x14ac:dyDescent="0.35">
      <c r="A1203" s="11"/>
      <c r="B1203" s="11" t="s">
        <v>195</v>
      </c>
      <c r="C1203" s="11"/>
      <c r="D1203" s="136"/>
      <c r="E1203" s="137"/>
      <c r="F1203" s="136"/>
      <c r="G1203" s="136"/>
      <c r="H1203" s="136"/>
    </row>
    <row r="1204" spans="1:8" ht="16" thickBot="1" x14ac:dyDescent="0.4">
      <c r="A1204" s="11"/>
      <c r="B1204" s="92" t="s">
        <v>219</v>
      </c>
      <c r="C1204" s="92"/>
      <c r="D1204" s="136"/>
      <c r="E1204" s="137"/>
      <c r="F1204" s="136"/>
      <c r="G1204" s="136"/>
      <c r="H1204" s="136"/>
    </row>
    <row r="1205" spans="1:8" ht="16" thickTop="1" x14ac:dyDescent="0.35">
      <c r="A1205" s="11">
        <f>+A1202+1</f>
        <v>18</v>
      </c>
      <c r="B1205" s="11" t="s">
        <v>220</v>
      </c>
      <c r="C1205" s="11"/>
      <c r="D1205" s="138">
        <v>0</v>
      </c>
      <c r="E1205" s="139">
        <v>0</v>
      </c>
      <c r="F1205" s="139">
        <v>0</v>
      </c>
      <c r="G1205" s="139">
        <v>0</v>
      </c>
      <c r="H1205" s="140">
        <f>SUM(D1205:G1205)</f>
        <v>0</v>
      </c>
    </row>
    <row r="1206" spans="1:8" ht="15.5" x14ac:dyDescent="0.35">
      <c r="A1206" s="11">
        <f t="shared" ref="A1206:A1211" si="49">+A1205+1</f>
        <v>19</v>
      </c>
      <c r="B1206" s="11" t="s">
        <v>221</v>
      </c>
      <c r="C1206" s="11"/>
      <c r="D1206" s="141">
        <f>H1202*D1205</f>
        <v>0</v>
      </c>
      <c r="E1206" s="106">
        <f>H1202*E1205</f>
        <v>0</v>
      </c>
      <c r="F1206" s="106">
        <f>H1202*F1205</f>
        <v>0</v>
      </c>
      <c r="G1206" s="106">
        <f>H1202*G1205</f>
        <v>0</v>
      </c>
      <c r="H1206" s="103">
        <f>SUM(D1206:G1206)</f>
        <v>0</v>
      </c>
    </row>
    <row r="1207" spans="1:8" ht="15.5" x14ac:dyDescent="0.35">
      <c r="A1207" s="11">
        <f t="shared" si="49"/>
        <v>20</v>
      </c>
      <c r="B1207" s="11" t="s">
        <v>222</v>
      </c>
      <c r="C1207" s="11"/>
      <c r="D1207" s="141">
        <f>IF(D1195&gt;0,D1195-D1206,0)</f>
        <v>0</v>
      </c>
      <c r="E1207" s="106">
        <f>IF(E1195&gt;0,E1195-E1206,0)</f>
        <v>0</v>
      </c>
      <c r="F1207" s="106">
        <f>IF(F1195&gt;0,F1195-F1206,0)</f>
        <v>0</v>
      </c>
      <c r="G1207" s="106">
        <f>IF(G1195&gt;0,G1195-G1206,0)</f>
        <v>0</v>
      </c>
      <c r="H1207" s="103">
        <f>SUM(D1207:G1207)</f>
        <v>0</v>
      </c>
    </row>
    <row r="1208" spans="1:8" ht="15.5" x14ac:dyDescent="0.35">
      <c r="A1208" s="11">
        <f t="shared" si="49"/>
        <v>21</v>
      </c>
      <c r="B1208" s="11" t="s">
        <v>223</v>
      </c>
      <c r="C1208" s="11"/>
      <c r="D1208" s="142"/>
      <c r="E1208" s="143"/>
      <c r="F1208" s="143"/>
      <c r="G1208" s="143"/>
      <c r="H1208" s="144"/>
    </row>
    <row r="1209" spans="1:8" ht="15.5" x14ac:dyDescent="0.35">
      <c r="A1209" s="11">
        <f t="shared" si="49"/>
        <v>22</v>
      </c>
      <c r="B1209" s="11" t="s">
        <v>224</v>
      </c>
      <c r="C1209" s="11"/>
      <c r="D1209" s="145"/>
      <c r="E1209" s="146"/>
      <c r="F1209" s="146"/>
      <c r="G1209" s="146"/>
      <c r="H1209" s="147"/>
    </row>
    <row r="1210" spans="1:8" ht="15.5" x14ac:dyDescent="0.35">
      <c r="A1210" s="11">
        <f t="shared" si="49"/>
        <v>23</v>
      </c>
      <c r="B1210" s="11" t="s">
        <v>225</v>
      </c>
      <c r="C1210" s="11"/>
      <c r="D1210" s="145"/>
      <c r="E1210" s="146"/>
      <c r="F1210" s="146"/>
      <c r="G1210" s="146"/>
      <c r="H1210" s="147"/>
    </row>
    <row r="1211" spans="1:8" ht="15.5" x14ac:dyDescent="0.35">
      <c r="A1211" s="11">
        <f t="shared" si="49"/>
        <v>24</v>
      </c>
      <c r="B1211" s="11" t="s">
        <v>226</v>
      </c>
      <c r="C1211" s="11"/>
      <c r="D1211" s="148"/>
      <c r="E1211" s="149"/>
      <c r="F1211" s="149"/>
      <c r="G1211" s="149"/>
      <c r="H1211" s="144"/>
    </row>
    <row r="1212" spans="1:8" ht="15.5" x14ac:dyDescent="0.35">
      <c r="A1212" s="122" t="s">
        <v>7</v>
      </c>
      <c r="B1212" s="2" t="s">
        <v>19</v>
      </c>
      <c r="C1212" s="34"/>
      <c r="D1212" s="141">
        <v>0</v>
      </c>
      <c r="E1212" s="106">
        <v>0</v>
      </c>
      <c r="F1212" s="106">
        <v>0</v>
      </c>
      <c r="G1212" s="106">
        <v>0</v>
      </c>
      <c r="H1212" s="103">
        <f t="shared" ref="H1212:H1218" si="50">SUM(D1212:G1212)</f>
        <v>0</v>
      </c>
    </row>
    <row r="1213" spans="1:8" ht="15.5" x14ac:dyDescent="0.35">
      <c r="A1213" s="122" t="s">
        <v>8</v>
      </c>
      <c r="B1213" s="2" t="s">
        <v>20</v>
      </c>
      <c r="C1213" s="11"/>
      <c r="D1213" s="141">
        <v>0</v>
      </c>
      <c r="E1213" s="106">
        <v>0</v>
      </c>
      <c r="F1213" s="106">
        <v>0</v>
      </c>
      <c r="G1213" s="106">
        <v>0</v>
      </c>
      <c r="H1213" s="103">
        <f t="shared" si="50"/>
        <v>0</v>
      </c>
    </row>
    <row r="1214" spans="1:8" ht="15.5" x14ac:dyDescent="0.35">
      <c r="A1214" s="122" t="s">
        <v>9</v>
      </c>
      <c r="B1214" s="11" t="s">
        <v>21</v>
      </c>
      <c r="C1214" s="11"/>
      <c r="D1214" s="141">
        <f>D1206+D1212+D1213</f>
        <v>0</v>
      </c>
      <c r="E1214" s="106">
        <f>E1206+E1212+E1213</f>
        <v>0</v>
      </c>
      <c r="F1214" s="106">
        <f>F1206+F1212+F1213</f>
        <v>0</v>
      </c>
      <c r="G1214" s="106">
        <f>G1206+G1212+G1213</f>
        <v>0</v>
      </c>
      <c r="H1214" s="103">
        <f t="shared" si="50"/>
        <v>0</v>
      </c>
    </row>
    <row r="1215" spans="1:8" ht="15.5" x14ac:dyDescent="0.35">
      <c r="A1215" s="11">
        <v>25</v>
      </c>
      <c r="B1215" s="11" t="s">
        <v>22</v>
      </c>
      <c r="C1215" s="11"/>
      <c r="D1215" s="141">
        <v>0</v>
      </c>
      <c r="E1215" s="106">
        <v>0</v>
      </c>
      <c r="F1215" s="106">
        <v>0</v>
      </c>
      <c r="G1215" s="106">
        <v>0</v>
      </c>
      <c r="H1215" s="103">
        <f t="shared" si="50"/>
        <v>0</v>
      </c>
    </row>
    <row r="1216" spans="1:8" ht="15.5" x14ac:dyDescent="0.35">
      <c r="A1216" s="11">
        <f>+A1215+1</f>
        <v>26</v>
      </c>
      <c r="B1216" s="11" t="s">
        <v>23</v>
      </c>
      <c r="C1216" s="11"/>
      <c r="D1216" s="141">
        <f>D1215-D1214</f>
        <v>0</v>
      </c>
      <c r="E1216" s="106">
        <f>E1215-E1214</f>
        <v>0</v>
      </c>
      <c r="F1216" s="106">
        <f>F1215-F1214</f>
        <v>0</v>
      </c>
      <c r="G1216" s="106">
        <f>G1215-G1214</f>
        <v>0</v>
      </c>
      <c r="H1216" s="103">
        <f t="shared" si="50"/>
        <v>0</v>
      </c>
    </row>
    <row r="1217" spans="1:8" ht="15.5" x14ac:dyDescent="0.35">
      <c r="A1217" s="11">
        <f>+A1216+1</f>
        <v>27</v>
      </c>
      <c r="B1217" s="11" t="s">
        <v>227</v>
      </c>
      <c r="C1217" s="11"/>
      <c r="D1217" s="141">
        <v>0</v>
      </c>
      <c r="E1217" s="106">
        <v>0</v>
      </c>
      <c r="F1217" s="106">
        <v>0</v>
      </c>
      <c r="G1217" s="150"/>
      <c r="H1217" s="103">
        <f t="shared" si="50"/>
        <v>0</v>
      </c>
    </row>
    <row r="1218" spans="1:8" ht="16" thickBot="1" x14ac:dyDescent="0.4">
      <c r="A1218" s="11">
        <f>+A1217+1</f>
        <v>28</v>
      </c>
      <c r="B1218" s="114" t="s">
        <v>228</v>
      </c>
      <c r="C1218" s="114"/>
      <c r="D1218" s="115">
        <v>0</v>
      </c>
      <c r="E1218" s="116">
        <v>0</v>
      </c>
      <c r="F1218" s="116">
        <v>0</v>
      </c>
      <c r="G1218" s="116">
        <v>0</v>
      </c>
      <c r="H1218" s="117">
        <f t="shared" si="50"/>
        <v>0</v>
      </c>
    </row>
    <row r="1219" spans="1:8" ht="16" thickTop="1" x14ac:dyDescent="0.35">
      <c r="A1219" s="11"/>
      <c r="B1219" s="11"/>
      <c r="C1219" s="11"/>
      <c r="D1219" s="122"/>
      <c r="E1219" s="122"/>
      <c r="F1219" s="122"/>
      <c r="G1219" s="122"/>
      <c r="H1219" s="122"/>
    </row>
    <row r="1220" spans="1:8" ht="16" thickBot="1" x14ac:dyDescent="0.4">
      <c r="A1220" s="11"/>
      <c r="B1220" s="92" t="s">
        <v>229</v>
      </c>
      <c r="C1220" s="92"/>
      <c r="D1220" s="122"/>
      <c r="E1220" s="122"/>
      <c r="F1220" s="122"/>
      <c r="G1220" s="122"/>
      <c r="H1220" s="122"/>
    </row>
    <row r="1221" spans="1:8" ht="16" thickTop="1" x14ac:dyDescent="0.35">
      <c r="A1221" s="11">
        <f>+A1218+1</f>
        <v>29</v>
      </c>
      <c r="B1221" s="11" t="s">
        <v>230</v>
      </c>
      <c r="C1221" s="11"/>
      <c r="D1221" s="151"/>
      <c r="E1221" s="152"/>
      <c r="F1221" s="152"/>
      <c r="G1221" s="121">
        <v>0</v>
      </c>
      <c r="H1221" s="98">
        <f>G1221</f>
        <v>0</v>
      </c>
    </row>
    <row r="1222" spans="1:8" ht="15.5" x14ac:dyDescent="0.35">
      <c r="A1222" s="11">
        <f t="shared" ref="A1222:A1230" si="51">+A1221+1</f>
        <v>30</v>
      </c>
      <c r="B1222" s="11" t="s">
        <v>231</v>
      </c>
      <c r="C1222" s="11"/>
      <c r="D1222" s="153"/>
      <c r="E1222" s="154"/>
      <c r="F1222" s="154"/>
      <c r="G1222" s="106">
        <v>0</v>
      </c>
      <c r="H1222" s="103">
        <f>G1222</f>
        <v>0</v>
      </c>
    </row>
    <row r="1223" spans="1:8" ht="15.5" x14ac:dyDescent="0.35">
      <c r="A1223" s="11">
        <f t="shared" si="51"/>
        <v>31</v>
      </c>
      <c r="B1223" s="11" t="s">
        <v>232</v>
      </c>
      <c r="C1223" s="11"/>
      <c r="D1223" s="153"/>
      <c r="E1223" s="154"/>
      <c r="F1223" s="154"/>
      <c r="G1223" s="106">
        <v>0</v>
      </c>
      <c r="H1223" s="103">
        <f>G1223</f>
        <v>0</v>
      </c>
    </row>
    <row r="1224" spans="1:8" ht="15.5" x14ac:dyDescent="0.35">
      <c r="A1224" s="11">
        <f t="shared" si="51"/>
        <v>32</v>
      </c>
      <c r="B1224" s="11" t="s">
        <v>233</v>
      </c>
      <c r="C1224" s="11"/>
      <c r="D1224" s="153"/>
      <c r="E1224" s="154"/>
      <c r="F1224" s="154"/>
      <c r="G1224" s="106">
        <v>0</v>
      </c>
      <c r="H1224" s="103">
        <f>G1224</f>
        <v>0</v>
      </c>
    </row>
    <row r="1225" spans="1:8" ht="15.5" x14ac:dyDescent="0.35">
      <c r="A1225" s="11">
        <f t="shared" si="51"/>
        <v>33</v>
      </c>
      <c r="B1225" s="11"/>
      <c r="C1225" s="11"/>
      <c r="D1225" s="153"/>
      <c r="E1225" s="154"/>
      <c r="F1225" s="154"/>
      <c r="G1225" s="155"/>
      <c r="H1225" s="156"/>
    </row>
    <row r="1226" spans="1:8" ht="15.5" x14ac:dyDescent="0.35">
      <c r="A1226" s="11">
        <f t="shared" si="51"/>
        <v>34</v>
      </c>
      <c r="B1226" s="11" t="s">
        <v>234</v>
      </c>
      <c r="C1226" s="11"/>
      <c r="D1226" s="153"/>
      <c r="E1226" s="154"/>
      <c r="F1226" s="154"/>
      <c r="G1226" s="106">
        <v>0</v>
      </c>
      <c r="H1226" s="103">
        <f>G1226</f>
        <v>0</v>
      </c>
    </row>
    <row r="1227" spans="1:8" ht="15.5" x14ac:dyDescent="0.35">
      <c r="A1227" s="11">
        <f t="shared" si="51"/>
        <v>35</v>
      </c>
      <c r="B1227" s="11" t="s">
        <v>235</v>
      </c>
      <c r="C1227" s="11"/>
      <c r="D1227" s="153"/>
      <c r="E1227" s="154"/>
      <c r="F1227" s="154"/>
      <c r="G1227" s="106">
        <v>0</v>
      </c>
      <c r="H1227" s="103">
        <f>G1227</f>
        <v>0</v>
      </c>
    </row>
    <row r="1228" spans="1:8" ht="15.5" x14ac:dyDescent="0.35">
      <c r="A1228" s="11">
        <f t="shared" si="51"/>
        <v>36</v>
      </c>
      <c r="B1228" s="11" t="s">
        <v>236</v>
      </c>
      <c r="C1228" s="11"/>
      <c r="D1228" s="153"/>
      <c r="E1228" s="154"/>
      <c r="F1228" s="154"/>
      <c r="G1228" s="106">
        <v>0</v>
      </c>
      <c r="H1228" s="103">
        <f>G1228</f>
        <v>0</v>
      </c>
    </row>
    <row r="1229" spans="1:8" ht="62" x14ac:dyDescent="0.35">
      <c r="A1229" s="157">
        <f t="shared" si="51"/>
        <v>37</v>
      </c>
      <c r="B1229" s="158" t="s">
        <v>237</v>
      </c>
      <c r="C1229" s="159"/>
      <c r="D1229" s="160"/>
      <c r="E1229" s="161"/>
      <c r="F1229" s="161"/>
      <c r="G1229" s="162">
        <v>0</v>
      </c>
      <c r="H1229" s="163">
        <f>G1229</f>
        <v>0</v>
      </c>
    </row>
    <row r="1230" spans="1:8" ht="16" thickBot="1" x14ac:dyDescent="0.4">
      <c r="A1230" s="11">
        <f t="shared" si="51"/>
        <v>38</v>
      </c>
      <c r="B1230" s="114" t="s">
        <v>238</v>
      </c>
      <c r="C1230" s="114"/>
      <c r="D1230" s="164"/>
      <c r="E1230" s="165"/>
      <c r="F1230" s="165"/>
      <c r="G1230" s="166">
        <f>SUM(G1221:G1224)+SUM(G1226:G1229)</f>
        <v>0</v>
      </c>
      <c r="H1230" s="167">
        <f>G1230</f>
        <v>0</v>
      </c>
    </row>
    <row r="1231" spans="1:8" ht="16.5" thickTop="1" thickBot="1" x14ac:dyDescent="0.4">
      <c r="A1231" s="11"/>
      <c r="B1231" s="11"/>
      <c r="C1231" s="11"/>
      <c r="D1231" s="168"/>
      <c r="E1231" s="168"/>
      <c r="F1231" s="168"/>
      <c r="G1231" s="168"/>
      <c r="H1231" s="168"/>
    </row>
    <row r="1232" spans="1:8" ht="16" thickTop="1" x14ac:dyDescent="0.35">
      <c r="A1232" s="11">
        <f>+A1230+1</f>
        <v>39</v>
      </c>
      <c r="B1232" s="114" t="s">
        <v>239</v>
      </c>
      <c r="C1232" s="114"/>
      <c r="D1232" s="169">
        <f>D1218</f>
        <v>0</v>
      </c>
      <c r="E1232" s="170">
        <f>E1218</f>
        <v>0</v>
      </c>
      <c r="F1232" s="170">
        <f>F1218</f>
        <v>0</v>
      </c>
      <c r="G1232" s="170">
        <f>G1218+G1230</f>
        <v>0</v>
      </c>
      <c r="H1232" s="171">
        <f>SUM(D1232:G1232)</f>
        <v>0</v>
      </c>
    </row>
    <row r="1233" spans="1:8" ht="16" thickBot="1" x14ac:dyDescent="0.4">
      <c r="A1233" s="11">
        <f>+A1232+1</f>
        <v>40</v>
      </c>
      <c r="B1233" s="172" t="s">
        <v>240</v>
      </c>
      <c r="C1233" s="172"/>
      <c r="D1233" s="164"/>
      <c r="E1233" s="173"/>
      <c r="F1233" s="173"/>
      <c r="G1233" s="173"/>
      <c r="H1233" s="174">
        <v>0</v>
      </c>
    </row>
    <row r="1234" spans="1:8" ht="16" thickTop="1" x14ac:dyDescent="0.35">
      <c r="A1234" s="11"/>
      <c r="B1234" s="11"/>
      <c r="C1234" s="11"/>
      <c r="D1234" s="11"/>
      <c r="E1234" s="70"/>
      <c r="F1234" s="11"/>
      <c r="G1234" s="11"/>
      <c r="H1234" s="11"/>
    </row>
    <row r="1235" spans="1:8" ht="15.5" x14ac:dyDescent="0.35">
      <c r="A1235" s="11" t="s">
        <v>241</v>
      </c>
      <c r="B1235" s="11"/>
      <c r="C1235" s="11"/>
      <c r="D1235" s="11"/>
      <c r="E1235" s="70"/>
      <c r="F1235" s="11"/>
      <c r="G1235" s="11"/>
      <c r="H1235" s="11"/>
    </row>
    <row r="1236" spans="1:8" ht="15.5" x14ac:dyDescent="0.35">
      <c r="A1236" s="11" t="s">
        <v>242</v>
      </c>
      <c r="B1236" s="11"/>
      <c r="C1236" s="11"/>
      <c r="D1236" s="11"/>
      <c r="E1236" s="70"/>
      <c r="F1236" s="11"/>
      <c r="G1236" s="11"/>
      <c r="H1236" s="11"/>
    </row>
    <row r="1237" spans="1:8" ht="15.5" x14ac:dyDescent="0.35">
      <c r="A1237" s="11" t="s">
        <v>243</v>
      </c>
      <c r="B1237" s="11"/>
      <c r="C1237" s="11"/>
      <c r="D1237" s="11"/>
      <c r="E1237" s="70"/>
      <c r="F1237" s="11"/>
      <c r="G1237" s="11"/>
      <c r="H1237" s="11"/>
    </row>
    <row r="1238" spans="1:8" ht="15.5" x14ac:dyDescent="0.35">
      <c r="A1238" s="11" t="s">
        <v>244</v>
      </c>
      <c r="B1238" s="11"/>
      <c r="C1238" s="11"/>
      <c r="D1238" s="11"/>
      <c r="E1238" s="70"/>
      <c r="F1238" s="11"/>
      <c r="G1238" s="11"/>
      <c r="H1238" s="11"/>
    </row>
    <row r="1249" spans="1:8" ht="20" x14ac:dyDescent="0.4">
      <c r="A1249" s="68" t="s">
        <v>0</v>
      </c>
      <c r="B1249" s="11"/>
      <c r="C1249" s="68"/>
      <c r="E1249" s="69"/>
      <c r="F1249" s="11"/>
      <c r="G1249" s="11"/>
      <c r="H1249" s="11"/>
    </row>
    <row r="1250" spans="1:8" ht="20.25" customHeight="1" x14ac:dyDescent="0.4">
      <c r="A1250" s="4" t="s">
        <v>1</v>
      </c>
      <c r="B1250" s="4"/>
      <c r="C1250" s="4"/>
      <c r="D1250" s="11"/>
      <c r="E1250" s="70"/>
      <c r="F1250" s="11"/>
      <c r="G1250" s="11"/>
      <c r="H1250" s="11"/>
    </row>
    <row r="1251" spans="1:8" ht="15.5" x14ac:dyDescent="0.35">
      <c r="A1251" s="71" t="s">
        <v>190</v>
      </c>
      <c r="B1251" s="72"/>
      <c r="C1251" s="73"/>
      <c r="D1251" s="11"/>
      <c r="E1251" s="70"/>
      <c r="F1251" s="11"/>
      <c r="G1251" s="11"/>
      <c r="H1251" s="11"/>
    </row>
    <row r="1252" spans="1:8" ht="20.5" thickBot="1" x14ac:dyDescent="0.45">
      <c r="A1252" s="74" t="s">
        <v>191</v>
      </c>
      <c r="B1252" s="75"/>
      <c r="C1252" s="75"/>
      <c r="D1252" s="11"/>
      <c r="E1252" s="70"/>
      <c r="F1252" s="11"/>
      <c r="G1252" s="11"/>
      <c r="H1252" s="11"/>
    </row>
    <row r="1253" spans="1:8" ht="16" thickBot="1" x14ac:dyDescent="0.4">
      <c r="A1253" s="11"/>
      <c r="B1253" s="11"/>
      <c r="C1253" s="11"/>
      <c r="D1253" s="11"/>
      <c r="E1253" s="70"/>
      <c r="F1253" s="11"/>
      <c r="G1253" s="11"/>
      <c r="H1253" s="11"/>
    </row>
    <row r="1254" spans="1:8" ht="16" thickTop="1" x14ac:dyDescent="0.35">
      <c r="A1254" s="11">
        <v>1</v>
      </c>
      <c r="B1254" s="76" t="s">
        <v>192</v>
      </c>
      <c r="C1254" s="77">
        <v>260005035</v>
      </c>
      <c r="D1254" s="78"/>
      <c r="E1254" s="79"/>
      <c r="F1254" s="11"/>
      <c r="G1254" s="11"/>
      <c r="H1254" s="11"/>
    </row>
    <row r="1255" spans="1:8" ht="15.5" x14ac:dyDescent="0.35">
      <c r="A1255" s="11">
        <v>2</v>
      </c>
      <c r="B1255" s="76" t="s">
        <v>193</v>
      </c>
      <c r="C1255" s="80" t="s">
        <v>90</v>
      </c>
      <c r="D1255" s="81"/>
      <c r="E1255" s="82"/>
      <c r="F1255" s="11"/>
      <c r="G1255" s="11"/>
      <c r="H1255" s="11"/>
    </row>
    <row r="1256" spans="1:8" ht="16" thickBot="1" x14ac:dyDescent="0.4">
      <c r="A1256" s="11">
        <v>3</v>
      </c>
      <c r="B1256" s="76" t="s">
        <v>194</v>
      </c>
      <c r="C1256" s="83" t="s">
        <v>87</v>
      </c>
      <c r="D1256" s="84"/>
      <c r="E1256" s="85"/>
      <c r="F1256" s="11"/>
      <c r="G1256" s="11"/>
      <c r="H1256" s="11"/>
    </row>
    <row r="1257" spans="1:8" ht="16" thickTop="1" x14ac:dyDescent="0.35">
      <c r="A1257" s="11"/>
      <c r="B1257" s="76" t="s">
        <v>195</v>
      </c>
      <c r="C1257" s="76"/>
      <c r="D1257" s="86"/>
      <c r="E1257" s="70"/>
      <c r="F1257" s="11"/>
      <c r="G1257" s="11"/>
      <c r="H1257" s="11"/>
    </row>
    <row r="1258" spans="1:8" ht="15.5" x14ac:dyDescent="0.35">
      <c r="A1258" s="11"/>
      <c r="B1258" s="11"/>
      <c r="C1258" s="11"/>
      <c r="D1258" s="11"/>
      <c r="E1258" s="70"/>
      <c r="F1258" s="11"/>
      <c r="G1258" s="11"/>
      <c r="H1258" s="11"/>
    </row>
    <row r="1259" spans="1:8" ht="15.5" x14ac:dyDescent="0.35">
      <c r="A1259" s="11"/>
      <c r="B1259" s="76"/>
      <c r="C1259" s="76"/>
      <c r="D1259" s="11"/>
      <c r="E1259" s="70"/>
      <c r="F1259" s="86"/>
      <c r="G1259" s="11"/>
      <c r="H1259" s="11"/>
    </row>
    <row r="1260" spans="1:8" ht="16" thickBot="1" x14ac:dyDescent="0.4">
      <c r="A1260" s="11"/>
      <c r="B1260" s="11"/>
      <c r="C1260" s="11"/>
      <c r="D1260" s="86" t="s">
        <v>196</v>
      </c>
      <c r="E1260" s="70" t="s">
        <v>197</v>
      </c>
      <c r="F1260" s="86" t="s">
        <v>198</v>
      </c>
      <c r="G1260" s="86" t="s">
        <v>199</v>
      </c>
      <c r="H1260" s="11"/>
    </row>
    <row r="1261" spans="1:8" ht="16.5" thickTop="1" thickBot="1" x14ac:dyDescent="0.4">
      <c r="A1261" s="11">
        <v>4</v>
      </c>
      <c r="B1261" s="76" t="s">
        <v>200</v>
      </c>
      <c r="C1261" s="76"/>
      <c r="D1261" s="87"/>
      <c r="E1261" s="88"/>
      <c r="F1261" s="89"/>
      <c r="G1261" s="88"/>
      <c r="H1261" s="90"/>
    </row>
    <row r="1262" spans="1:8" ht="16" thickTop="1" x14ac:dyDescent="0.35">
      <c r="A1262" s="11"/>
      <c r="B1262" s="11"/>
      <c r="C1262" s="11"/>
      <c r="D1262" s="91" t="s">
        <v>201</v>
      </c>
      <c r="E1262" s="92" t="s">
        <v>201</v>
      </c>
      <c r="F1262" s="91" t="s">
        <v>201</v>
      </c>
      <c r="G1262" s="91" t="s">
        <v>202</v>
      </c>
      <c r="H1262" s="91" t="s">
        <v>203</v>
      </c>
    </row>
    <row r="1263" spans="1:8" ht="16" thickBot="1" x14ac:dyDescent="0.4">
      <c r="A1263" s="11"/>
      <c r="B1263" s="92" t="s">
        <v>204</v>
      </c>
      <c r="C1263" s="92"/>
      <c r="D1263" s="93"/>
      <c r="E1263" s="94"/>
      <c r="F1263" s="93"/>
      <c r="G1263" s="93"/>
      <c r="H1263" s="93"/>
    </row>
    <row r="1264" spans="1:8" ht="16" thickTop="1" x14ac:dyDescent="0.35">
      <c r="A1264" s="11">
        <f>1+A1261</f>
        <v>5</v>
      </c>
      <c r="B1264" s="76" t="s">
        <v>205</v>
      </c>
      <c r="C1264" s="92"/>
      <c r="D1264" s="95">
        <v>0</v>
      </c>
      <c r="E1264" s="96"/>
      <c r="F1264" s="97"/>
      <c r="G1264" s="97"/>
      <c r="H1264" s="98">
        <f>D1264</f>
        <v>0</v>
      </c>
    </row>
    <row r="1265" spans="1:8" ht="15.5" x14ac:dyDescent="0.35">
      <c r="A1265" s="11">
        <f>+A1264+1</f>
        <v>6</v>
      </c>
      <c r="B1265" s="11" t="s">
        <v>206</v>
      </c>
      <c r="C1265" s="11"/>
      <c r="D1265" s="99"/>
      <c r="E1265" s="100">
        <v>0</v>
      </c>
      <c r="F1265" s="101"/>
      <c r="G1265" s="102"/>
      <c r="H1265" s="103">
        <f>E1265</f>
        <v>0</v>
      </c>
    </row>
    <row r="1266" spans="1:8" ht="15.5" x14ac:dyDescent="0.35">
      <c r="A1266" s="11">
        <f>+A1265+1</f>
        <v>7</v>
      </c>
      <c r="B1266" s="11" t="s">
        <v>32</v>
      </c>
      <c r="C1266" s="11"/>
      <c r="D1266" s="104"/>
      <c r="E1266" s="105"/>
      <c r="F1266" s="106">
        <v>0</v>
      </c>
      <c r="G1266" s="107"/>
      <c r="H1266" s="103">
        <f>F1266</f>
        <v>0</v>
      </c>
    </row>
    <row r="1267" spans="1:8" ht="15.5" x14ac:dyDescent="0.35">
      <c r="A1267" s="11">
        <f>+A1266+1</f>
        <v>8</v>
      </c>
      <c r="B1267" s="11" t="s">
        <v>207</v>
      </c>
      <c r="C1267" s="11"/>
      <c r="D1267" s="104"/>
      <c r="E1267" s="108"/>
      <c r="F1267" s="106">
        <v>0</v>
      </c>
      <c r="G1267" s="101"/>
      <c r="H1267" s="109">
        <f>F1267</f>
        <v>0</v>
      </c>
    </row>
    <row r="1268" spans="1:8" ht="15.5" x14ac:dyDescent="0.35">
      <c r="A1268" s="11">
        <f>+A1267+1</f>
        <v>9</v>
      </c>
      <c r="B1268" s="11" t="s">
        <v>208</v>
      </c>
      <c r="C1268" s="11"/>
      <c r="D1268" s="104"/>
      <c r="E1268" s="110"/>
      <c r="F1268" s="111"/>
      <c r="G1268" s="112">
        <v>0</v>
      </c>
      <c r="H1268" s="113">
        <f>G1268</f>
        <v>0</v>
      </c>
    </row>
    <row r="1269" spans="1:8" ht="16" thickBot="1" x14ac:dyDescent="0.4">
      <c r="A1269" s="11">
        <f>+A1268+1</f>
        <v>10</v>
      </c>
      <c r="B1269" s="114" t="s">
        <v>209</v>
      </c>
      <c r="C1269" s="114"/>
      <c r="D1269" s="115">
        <f>D1264</f>
        <v>0</v>
      </c>
      <c r="E1269" s="116">
        <f>E1265</f>
        <v>0</v>
      </c>
      <c r="F1269" s="116">
        <f>F1266+F1267</f>
        <v>0</v>
      </c>
      <c r="G1269" s="116">
        <f>G1268</f>
        <v>0</v>
      </c>
      <c r="H1269" s="117">
        <f>SUM(H1264:H1268)</f>
        <v>0</v>
      </c>
    </row>
    <row r="1270" spans="1:8" ht="16" thickTop="1" x14ac:dyDescent="0.35">
      <c r="A1270" s="11"/>
      <c r="B1270" s="11"/>
      <c r="C1270" s="11"/>
      <c r="D1270" s="118"/>
      <c r="E1270" s="119"/>
      <c r="F1270" s="118"/>
      <c r="G1270" s="118"/>
      <c r="H1270" s="118"/>
    </row>
    <row r="1271" spans="1:8" ht="16" thickBot="1" x14ac:dyDescent="0.4">
      <c r="A1271" s="11"/>
      <c r="B1271" s="92" t="s">
        <v>210</v>
      </c>
      <c r="C1271" s="92"/>
      <c r="D1271" s="118"/>
      <c r="E1271" s="119"/>
      <c r="F1271" s="118"/>
      <c r="G1271" s="118"/>
      <c r="H1271" s="118"/>
    </row>
    <row r="1272" spans="1:8" ht="16" thickTop="1" x14ac:dyDescent="0.35">
      <c r="A1272" s="11">
        <f>+A1269+1</f>
        <v>11</v>
      </c>
      <c r="B1272" s="11" t="s">
        <v>211</v>
      </c>
      <c r="C1272" s="11"/>
      <c r="D1272" s="120">
        <v>0</v>
      </c>
      <c r="E1272" s="121">
        <v>0</v>
      </c>
      <c r="F1272" s="121">
        <v>0</v>
      </c>
      <c r="G1272" s="121">
        <v>0</v>
      </c>
      <c r="H1272" s="98">
        <f>SUM(D1272:G1272)</f>
        <v>0</v>
      </c>
    </row>
    <row r="1273" spans="1:8" ht="16" thickBot="1" x14ac:dyDescent="0.4">
      <c r="A1273" s="11">
        <f>+A1272+1</f>
        <v>12</v>
      </c>
      <c r="B1273" s="114" t="s">
        <v>212</v>
      </c>
      <c r="C1273" s="114"/>
      <c r="D1273" s="115">
        <f>D1269-D1272</f>
        <v>0</v>
      </c>
      <c r="E1273" s="116">
        <f>E1269-E1272</f>
        <v>0</v>
      </c>
      <c r="F1273" s="116">
        <f>F1269-F1272</f>
        <v>0</v>
      </c>
      <c r="G1273" s="116">
        <f>G1269-G1272</f>
        <v>0</v>
      </c>
      <c r="H1273" s="117">
        <f>SUM(D1273:G1273)</f>
        <v>0</v>
      </c>
    </row>
    <row r="1274" spans="1:8" ht="16" thickTop="1" x14ac:dyDescent="0.35">
      <c r="A1274" s="11"/>
      <c r="B1274" s="11"/>
      <c r="C1274" s="11"/>
      <c r="D1274" s="11"/>
      <c r="E1274" s="122"/>
      <c r="F1274" s="11"/>
      <c r="G1274" s="11"/>
      <c r="H1274" s="11"/>
    </row>
    <row r="1275" spans="1:8" ht="16" thickBot="1" x14ac:dyDescent="0.4">
      <c r="A1275" s="11"/>
      <c r="B1275" s="123" t="s">
        <v>213</v>
      </c>
      <c r="C1275" s="91"/>
      <c r="D1275" s="11"/>
      <c r="E1275" s="122"/>
      <c r="F1275" s="11"/>
      <c r="G1275" s="11"/>
      <c r="H1275" s="11"/>
    </row>
    <row r="1276" spans="1:8" ht="16" thickTop="1" x14ac:dyDescent="0.35">
      <c r="A1276" s="11">
        <f>+A1273+1</f>
        <v>13</v>
      </c>
      <c r="B1276" s="11" t="s">
        <v>214</v>
      </c>
      <c r="C1276" s="11"/>
      <c r="D1276" s="124"/>
      <c r="E1276" s="125"/>
      <c r="F1276" s="126"/>
      <c r="G1276" s="126"/>
      <c r="H1276" s="127">
        <v>22146520</v>
      </c>
    </row>
    <row r="1277" spans="1:8" ht="15.5" x14ac:dyDescent="0.35">
      <c r="A1277" s="11">
        <f>+A1276+1</f>
        <v>14</v>
      </c>
      <c r="B1277" s="11" t="s">
        <v>215</v>
      </c>
      <c r="C1277" s="11"/>
      <c r="D1277" s="128"/>
      <c r="E1277" s="129"/>
      <c r="F1277" s="130"/>
      <c r="G1277" s="130"/>
      <c r="H1277" s="131">
        <v>0</v>
      </c>
    </row>
    <row r="1278" spans="1:8" ht="15.5" x14ac:dyDescent="0.35">
      <c r="A1278" s="11">
        <f>+A1277+1</f>
        <v>15</v>
      </c>
      <c r="B1278" s="11" t="s">
        <v>216</v>
      </c>
      <c r="C1278" s="11"/>
      <c r="D1278" s="128"/>
      <c r="E1278" s="129"/>
      <c r="F1278" s="130"/>
      <c r="G1278" s="130"/>
      <c r="H1278" s="131">
        <v>0</v>
      </c>
    </row>
    <row r="1279" spans="1:8" ht="15.5" x14ac:dyDescent="0.35">
      <c r="A1279" s="11">
        <f>+A1278+1</f>
        <v>16</v>
      </c>
      <c r="B1279" s="11" t="s">
        <v>217</v>
      </c>
      <c r="C1279" s="11"/>
      <c r="D1279" s="128"/>
      <c r="E1279" s="129"/>
      <c r="F1279" s="130"/>
      <c r="G1279" s="130"/>
      <c r="H1279" s="131">
        <v>0</v>
      </c>
    </row>
    <row r="1280" spans="1:8" ht="16" thickBot="1" x14ac:dyDescent="0.4">
      <c r="A1280" s="11">
        <f>+A1279+1</f>
        <v>17</v>
      </c>
      <c r="B1280" s="114" t="s">
        <v>218</v>
      </c>
      <c r="C1280" s="114"/>
      <c r="D1280" s="132"/>
      <c r="E1280" s="133"/>
      <c r="F1280" s="134"/>
      <c r="G1280" s="134"/>
      <c r="H1280" s="135">
        <f>H1276+H1277+H1278-H1279</f>
        <v>22146520</v>
      </c>
    </row>
    <row r="1281" spans="1:8" ht="16" thickTop="1" x14ac:dyDescent="0.35">
      <c r="A1281" s="11"/>
      <c r="B1281" s="11" t="s">
        <v>195</v>
      </c>
      <c r="C1281" s="11"/>
      <c r="D1281" s="136"/>
      <c r="E1281" s="137"/>
      <c r="F1281" s="136"/>
      <c r="G1281" s="136"/>
      <c r="H1281" s="136"/>
    </row>
    <row r="1282" spans="1:8" ht="16" thickBot="1" x14ac:dyDescent="0.4">
      <c r="A1282" s="11"/>
      <c r="B1282" s="92" t="s">
        <v>219</v>
      </c>
      <c r="C1282" s="92"/>
      <c r="D1282" s="136"/>
      <c r="E1282" s="137"/>
      <c r="F1282" s="136"/>
      <c r="G1282" s="136"/>
      <c r="H1282" s="136"/>
    </row>
    <row r="1283" spans="1:8" ht="16" thickTop="1" x14ac:dyDescent="0.35">
      <c r="A1283" s="11">
        <f>+A1280+1</f>
        <v>18</v>
      </c>
      <c r="B1283" s="11" t="s">
        <v>220</v>
      </c>
      <c r="C1283" s="11"/>
      <c r="D1283" s="138">
        <v>0</v>
      </c>
      <c r="E1283" s="139">
        <v>0</v>
      </c>
      <c r="F1283" s="139">
        <v>0</v>
      </c>
      <c r="G1283" s="139">
        <v>0</v>
      </c>
      <c r="H1283" s="140">
        <f>SUM(D1283:G1283)</f>
        <v>0</v>
      </c>
    </row>
    <row r="1284" spans="1:8" ht="15.5" x14ac:dyDescent="0.35">
      <c r="A1284" s="11">
        <f t="shared" ref="A1284:A1289" si="52">+A1283+1</f>
        <v>19</v>
      </c>
      <c r="B1284" s="11" t="s">
        <v>221</v>
      </c>
      <c r="C1284" s="11"/>
      <c r="D1284" s="141">
        <f>H1280*D1283</f>
        <v>0</v>
      </c>
      <c r="E1284" s="106">
        <f>H1280*E1283</f>
        <v>0</v>
      </c>
      <c r="F1284" s="106">
        <f>H1280*F1283</f>
        <v>0</v>
      </c>
      <c r="G1284" s="106">
        <f>H1280*G1283</f>
        <v>0</v>
      </c>
      <c r="H1284" s="103">
        <f>SUM(D1284:G1284)</f>
        <v>0</v>
      </c>
    </row>
    <row r="1285" spans="1:8" ht="15.5" x14ac:dyDescent="0.35">
      <c r="A1285" s="11">
        <f t="shared" si="52"/>
        <v>20</v>
      </c>
      <c r="B1285" s="11" t="s">
        <v>222</v>
      </c>
      <c r="C1285" s="11"/>
      <c r="D1285" s="141">
        <f>IF(D1273&gt;0,D1273-D1284,0)</f>
        <v>0</v>
      </c>
      <c r="E1285" s="106">
        <f>IF(E1273&gt;0,E1273-E1284,0)</f>
        <v>0</v>
      </c>
      <c r="F1285" s="106">
        <f>IF(F1273&gt;0,F1273-F1284,0)</f>
        <v>0</v>
      </c>
      <c r="G1285" s="106">
        <f>IF(G1273&gt;0,G1273-G1284,0)</f>
        <v>0</v>
      </c>
      <c r="H1285" s="103">
        <f>SUM(D1285:G1285)</f>
        <v>0</v>
      </c>
    </row>
    <row r="1286" spans="1:8" ht="15.5" x14ac:dyDescent="0.35">
      <c r="A1286" s="11">
        <f t="shared" si="52"/>
        <v>21</v>
      </c>
      <c r="B1286" s="11" t="s">
        <v>223</v>
      </c>
      <c r="C1286" s="11"/>
      <c r="D1286" s="142"/>
      <c r="E1286" s="143"/>
      <c r="F1286" s="143"/>
      <c r="G1286" s="143"/>
      <c r="H1286" s="144"/>
    </row>
    <row r="1287" spans="1:8" ht="15.5" x14ac:dyDescent="0.35">
      <c r="A1287" s="11">
        <f t="shared" si="52"/>
        <v>22</v>
      </c>
      <c r="B1287" s="11" t="s">
        <v>224</v>
      </c>
      <c r="C1287" s="11"/>
      <c r="D1287" s="145"/>
      <c r="E1287" s="146"/>
      <c r="F1287" s="146"/>
      <c r="G1287" s="146"/>
      <c r="H1287" s="147"/>
    </row>
    <row r="1288" spans="1:8" ht="15.5" x14ac:dyDescent="0.35">
      <c r="A1288" s="11">
        <f t="shared" si="52"/>
        <v>23</v>
      </c>
      <c r="B1288" s="11" t="s">
        <v>225</v>
      </c>
      <c r="C1288" s="11"/>
      <c r="D1288" s="145"/>
      <c r="E1288" s="146"/>
      <c r="F1288" s="146"/>
      <c r="G1288" s="146"/>
      <c r="H1288" s="147"/>
    </row>
    <row r="1289" spans="1:8" ht="15.5" x14ac:dyDescent="0.35">
      <c r="A1289" s="11">
        <f t="shared" si="52"/>
        <v>24</v>
      </c>
      <c r="B1289" s="11" t="s">
        <v>226</v>
      </c>
      <c r="C1289" s="11"/>
      <c r="D1289" s="148"/>
      <c r="E1289" s="149"/>
      <c r="F1289" s="149"/>
      <c r="G1289" s="149"/>
      <c r="H1289" s="144"/>
    </row>
    <row r="1290" spans="1:8" ht="15.5" x14ac:dyDescent="0.35">
      <c r="A1290" s="122" t="s">
        <v>7</v>
      </c>
      <c r="B1290" s="2" t="s">
        <v>19</v>
      </c>
      <c r="C1290" s="34"/>
      <c r="D1290" s="141">
        <v>0</v>
      </c>
      <c r="E1290" s="106">
        <v>0</v>
      </c>
      <c r="F1290" s="106">
        <v>0</v>
      </c>
      <c r="G1290" s="106">
        <v>0</v>
      </c>
      <c r="H1290" s="103">
        <f t="shared" ref="H1290:H1296" si="53">SUM(D1290:G1290)</f>
        <v>0</v>
      </c>
    </row>
    <row r="1291" spans="1:8" ht="15.5" x14ac:dyDescent="0.35">
      <c r="A1291" s="122" t="s">
        <v>8</v>
      </c>
      <c r="B1291" s="2" t="s">
        <v>20</v>
      </c>
      <c r="C1291" s="11"/>
      <c r="D1291" s="141">
        <v>0</v>
      </c>
      <c r="E1291" s="106">
        <v>0</v>
      </c>
      <c r="F1291" s="106">
        <v>0</v>
      </c>
      <c r="G1291" s="106">
        <v>0</v>
      </c>
      <c r="H1291" s="103">
        <f t="shared" si="53"/>
        <v>0</v>
      </c>
    </row>
    <row r="1292" spans="1:8" ht="15.5" x14ac:dyDescent="0.35">
      <c r="A1292" s="122" t="s">
        <v>9</v>
      </c>
      <c r="B1292" s="11" t="s">
        <v>21</v>
      </c>
      <c r="C1292" s="11"/>
      <c r="D1292" s="141">
        <f>D1284+D1290+D1291</f>
        <v>0</v>
      </c>
      <c r="E1292" s="106">
        <f>E1284+E1290+E1291</f>
        <v>0</v>
      </c>
      <c r="F1292" s="106">
        <f>F1284+F1290+F1291</f>
        <v>0</v>
      </c>
      <c r="G1292" s="106">
        <f>G1284+G1290+G1291</f>
        <v>0</v>
      </c>
      <c r="H1292" s="103">
        <f t="shared" si="53"/>
        <v>0</v>
      </c>
    </row>
    <row r="1293" spans="1:8" ht="15.5" x14ac:dyDescent="0.35">
      <c r="A1293" s="11">
        <v>25</v>
      </c>
      <c r="B1293" s="11" t="s">
        <v>22</v>
      </c>
      <c r="C1293" s="11"/>
      <c r="D1293" s="141">
        <v>0</v>
      </c>
      <c r="E1293" s="106">
        <v>0</v>
      </c>
      <c r="F1293" s="106">
        <v>0</v>
      </c>
      <c r="G1293" s="106">
        <v>0</v>
      </c>
      <c r="H1293" s="103">
        <f t="shared" si="53"/>
        <v>0</v>
      </c>
    </row>
    <row r="1294" spans="1:8" ht="15.5" x14ac:dyDescent="0.35">
      <c r="A1294" s="11">
        <f>+A1293+1</f>
        <v>26</v>
      </c>
      <c r="B1294" s="11" t="s">
        <v>23</v>
      </c>
      <c r="C1294" s="11"/>
      <c r="D1294" s="141">
        <f>D1293-D1292</f>
        <v>0</v>
      </c>
      <c r="E1294" s="106">
        <f>E1293-E1292</f>
        <v>0</v>
      </c>
      <c r="F1294" s="106">
        <f>F1293-F1292</f>
        <v>0</v>
      </c>
      <c r="G1294" s="106">
        <f>G1293-G1292</f>
        <v>0</v>
      </c>
      <c r="H1294" s="103">
        <f t="shared" si="53"/>
        <v>0</v>
      </c>
    </row>
    <row r="1295" spans="1:8" ht="15.5" x14ac:dyDescent="0.35">
      <c r="A1295" s="11">
        <f>+A1294+1</f>
        <v>27</v>
      </c>
      <c r="B1295" s="11" t="s">
        <v>227</v>
      </c>
      <c r="C1295" s="11"/>
      <c r="D1295" s="141">
        <v>0</v>
      </c>
      <c r="E1295" s="106">
        <v>0</v>
      </c>
      <c r="F1295" s="106">
        <v>0</v>
      </c>
      <c r="G1295" s="150"/>
      <c r="H1295" s="103">
        <f t="shared" si="53"/>
        <v>0</v>
      </c>
    </row>
    <row r="1296" spans="1:8" ht="16" thickBot="1" x14ac:dyDescent="0.4">
      <c r="A1296" s="11">
        <f>+A1295+1</f>
        <v>28</v>
      </c>
      <c r="B1296" s="114" t="s">
        <v>228</v>
      </c>
      <c r="C1296" s="114"/>
      <c r="D1296" s="115">
        <v>0</v>
      </c>
      <c r="E1296" s="116">
        <v>0</v>
      </c>
      <c r="F1296" s="116">
        <v>0</v>
      </c>
      <c r="G1296" s="116">
        <v>0</v>
      </c>
      <c r="H1296" s="117">
        <f t="shared" si="53"/>
        <v>0</v>
      </c>
    </row>
    <row r="1297" spans="1:8" ht="16" thickTop="1" x14ac:dyDescent="0.35">
      <c r="A1297" s="11"/>
      <c r="B1297" s="11"/>
      <c r="C1297" s="11"/>
      <c r="D1297" s="122"/>
      <c r="E1297" s="122"/>
      <c r="F1297" s="122"/>
      <c r="G1297" s="122"/>
      <c r="H1297" s="122"/>
    </row>
    <row r="1298" spans="1:8" ht="16" thickBot="1" x14ac:dyDescent="0.4">
      <c r="A1298" s="11"/>
      <c r="B1298" s="92" t="s">
        <v>229</v>
      </c>
      <c r="C1298" s="92"/>
      <c r="D1298" s="122"/>
      <c r="E1298" s="122"/>
      <c r="F1298" s="122"/>
      <c r="G1298" s="122"/>
      <c r="H1298" s="122"/>
    </row>
    <row r="1299" spans="1:8" ht="16" thickTop="1" x14ac:dyDescent="0.35">
      <c r="A1299" s="11">
        <f>+A1296+1</f>
        <v>29</v>
      </c>
      <c r="B1299" s="11" t="s">
        <v>230</v>
      </c>
      <c r="C1299" s="11"/>
      <c r="D1299" s="151"/>
      <c r="E1299" s="152"/>
      <c r="F1299" s="152"/>
      <c r="G1299" s="121">
        <v>0</v>
      </c>
      <c r="H1299" s="98">
        <f>G1299</f>
        <v>0</v>
      </c>
    </row>
    <row r="1300" spans="1:8" ht="15.5" x14ac:dyDescent="0.35">
      <c r="A1300" s="11">
        <f t="shared" ref="A1300:A1308" si="54">+A1299+1</f>
        <v>30</v>
      </c>
      <c r="B1300" s="11" t="s">
        <v>231</v>
      </c>
      <c r="C1300" s="11"/>
      <c r="D1300" s="153"/>
      <c r="E1300" s="154"/>
      <c r="F1300" s="154"/>
      <c r="G1300" s="106">
        <v>0</v>
      </c>
      <c r="H1300" s="103">
        <f>G1300</f>
        <v>0</v>
      </c>
    </row>
    <row r="1301" spans="1:8" ht="15.5" x14ac:dyDescent="0.35">
      <c r="A1301" s="11">
        <f t="shared" si="54"/>
        <v>31</v>
      </c>
      <c r="B1301" s="11" t="s">
        <v>232</v>
      </c>
      <c r="C1301" s="11"/>
      <c r="D1301" s="153"/>
      <c r="E1301" s="154"/>
      <c r="F1301" s="154"/>
      <c r="G1301" s="106">
        <v>0</v>
      </c>
      <c r="H1301" s="103">
        <f>G1301</f>
        <v>0</v>
      </c>
    </row>
    <row r="1302" spans="1:8" ht="15.5" x14ac:dyDescent="0.35">
      <c r="A1302" s="11">
        <f t="shared" si="54"/>
        <v>32</v>
      </c>
      <c r="B1302" s="11" t="s">
        <v>233</v>
      </c>
      <c r="C1302" s="11"/>
      <c r="D1302" s="153"/>
      <c r="E1302" s="154"/>
      <c r="F1302" s="154"/>
      <c r="G1302" s="106">
        <v>0</v>
      </c>
      <c r="H1302" s="103">
        <f>G1302</f>
        <v>0</v>
      </c>
    </row>
    <row r="1303" spans="1:8" ht="15.5" x14ac:dyDescent="0.35">
      <c r="A1303" s="11">
        <f t="shared" si="54"/>
        <v>33</v>
      </c>
      <c r="B1303" s="11"/>
      <c r="C1303" s="11"/>
      <c r="D1303" s="153"/>
      <c r="E1303" s="154"/>
      <c r="F1303" s="154"/>
      <c r="G1303" s="155"/>
      <c r="H1303" s="156"/>
    </row>
    <row r="1304" spans="1:8" ht="15.5" x14ac:dyDescent="0.35">
      <c r="A1304" s="11">
        <f t="shared" si="54"/>
        <v>34</v>
      </c>
      <c r="B1304" s="11" t="s">
        <v>234</v>
      </c>
      <c r="C1304" s="11"/>
      <c r="D1304" s="153"/>
      <c r="E1304" s="154"/>
      <c r="F1304" s="154"/>
      <c r="G1304" s="106">
        <v>0</v>
      </c>
      <c r="H1304" s="103">
        <f>G1304</f>
        <v>0</v>
      </c>
    </row>
    <row r="1305" spans="1:8" ht="15.5" x14ac:dyDescent="0.35">
      <c r="A1305" s="11">
        <f t="shared" si="54"/>
        <v>35</v>
      </c>
      <c r="B1305" s="11" t="s">
        <v>235</v>
      </c>
      <c r="C1305" s="11"/>
      <c r="D1305" s="153"/>
      <c r="E1305" s="154"/>
      <c r="F1305" s="154"/>
      <c r="G1305" s="106">
        <v>0</v>
      </c>
      <c r="H1305" s="103">
        <f>G1305</f>
        <v>0</v>
      </c>
    </row>
    <row r="1306" spans="1:8" ht="15.5" x14ac:dyDescent="0.35">
      <c r="A1306" s="11">
        <f t="shared" si="54"/>
        <v>36</v>
      </c>
      <c r="B1306" s="11" t="s">
        <v>236</v>
      </c>
      <c r="C1306" s="11"/>
      <c r="D1306" s="153"/>
      <c r="E1306" s="154"/>
      <c r="F1306" s="154"/>
      <c r="G1306" s="106">
        <v>0</v>
      </c>
      <c r="H1306" s="103">
        <f>G1306</f>
        <v>0</v>
      </c>
    </row>
    <row r="1307" spans="1:8" ht="62" x14ac:dyDescent="0.35">
      <c r="A1307" s="157">
        <f t="shared" si="54"/>
        <v>37</v>
      </c>
      <c r="B1307" s="158" t="s">
        <v>237</v>
      </c>
      <c r="C1307" s="159"/>
      <c r="D1307" s="160"/>
      <c r="E1307" s="161"/>
      <c r="F1307" s="161"/>
      <c r="G1307" s="162">
        <v>0</v>
      </c>
      <c r="H1307" s="163">
        <f>G1307</f>
        <v>0</v>
      </c>
    </row>
    <row r="1308" spans="1:8" ht="16" thickBot="1" x14ac:dyDescent="0.4">
      <c r="A1308" s="11">
        <f t="shared" si="54"/>
        <v>38</v>
      </c>
      <c r="B1308" s="114" t="s">
        <v>238</v>
      </c>
      <c r="C1308" s="114"/>
      <c r="D1308" s="164"/>
      <c r="E1308" s="165"/>
      <c r="F1308" s="165"/>
      <c r="G1308" s="166">
        <f>SUM(G1299:G1302)+SUM(G1304:G1307)</f>
        <v>0</v>
      </c>
      <c r="H1308" s="167">
        <f>G1308</f>
        <v>0</v>
      </c>
    </row>
    <row r="1309" spans="1:8" ht="16.5" thickTop="1" thickBot="1" x14ac:dyDescent="0.4">
      <c r="A1309" s="11"/>
      <c r="B1309" s="11"/>
      <c r="C1309" s="11"/>
      <c r="D1309" s="168"/>
      <c r="E1309" s="168"/>
      <c r="F1309" s="168"/>
      <c r="G1309" s="168"/>
      <c r="H1309" s="168"/>
    </row>
    <row r="1310" spans="1:8" ht="16" thickTop="1" x14ac:dyDescent="0.35">
      <c r="A1310" s="11">
        <f>+A1308+1</f>
        <v>39</v>
      </c>
      <c r="B1310" s="114" t="s">
        <v>239</v>
      </c>
      <c r="C1310" s="114"/>
      <c r="D1310" s="169">
        <f>D1296</f>
        <v>0</v>
      </c>
      <c r="E1310" s="170">
        <f>E1296</f>
        <v>0</v>
      </c>
      <c r="F1310" s="170">
        <f>F1296</f>
        <v>0</v>
      </c>
      <c r="G1310" s="170">
        <f>G1296+G1308</f>
        <v>0</v>
      </c>
      <c r="H1310" s="171">
        <f>SUM(D1310:G1310)</f>
        <v>0</v>
      </c>
    </row>
    <row r="1311" spans="1:8" ht="16" thickBot="1" x14ac:dyDescent="0.4">
      <c r="A1311" s="11">
        <f>+A1310+1</f>
        <v>40</v>
      </c>
      <c r="B1311" s="172" t="s">
        <v>240</v>
      </c>
      <c r="C1311" s="172"/>
      <c r="D1311" s="164"/>
      <c r="E1311" s="173"/>
      <c r="F1311" s="173"/>
      <c r="G1311" s="173"/>
      <c r="H1311" s="174">
        <v>0</v>
      </c>
    </row>
    <row r="1312" spans="1:8" ht="16" thickTop="1" x14ac:dyDescent="0.35">
      <c r="A1312" s="11"/>
      <c r="B1312" s="11"/>
      <c r="C1312" s="11"/>
      <c r="D1312" s="11"/>
      <c r="E1312" s="70"/>
      <c r="F1312" s="11"/>
      <c r="G1312" s="11"/>
      <c r="H1312" s="11"/>
    </row>
    <row r="1313" spans="1:8" ht="15.5" x14ac:dyDescent="0.35">
      <c r="A1313" s="11" t="s">
        <v>241</v>
      </c>
      <c r="B1313" s="11"/>
      <c r="C1313" s="11"/>
      <c r="D1313" s="11"/>
      <c r="E1313" s="70"/>
      <c r="F1313" s="11"/>
      <c r="G1313" s="11"/>
      <c r="H1313" s="11"/>
    </row>
    <row r="1314" spans="1:8" ht="15.5" x14ac:dyDescent="0.35">
      <c r="A1314" s="11" t="s">
        <v>242</v>
      </c>
      <c r="B1314" s="11"/>
      <c r="C1314" s="11"/>
      <c r="D1314" s="11"/>
      <c r="E1314" s="70"/>
      <c r="F1314" s="11"/>
      <c r="G1314" s="11"/>
      <c r="H1314" s="11"/>
    </row>
    <row r="1315" spans="1:8" ht="15.5" x14ac:dyDescent="0.35">
      <c r="A1315" s="11" t="s">
        <v>243</v>
      </c>
      <c r="B1315" s="11"/>
      <c r="C1315" s="11"/>
      <c r="D1315" s="11"/>
      <c r="E1315" s="70"/>
      <c r="F1315" s="11"/>
      <c r="G1315" s="11"/>
      <c r="H1315" s="11"/>
    </row>
    <row r="1316" spans="1:8" ht="15.5" x14ac:dyDescent="0.35">
      <c r="A1316" s="11" t="s">
        <v>244</v>
      </c>
      <c r="B1316" s="11"/>
      <c r="C1316" s="11"/>
      <c r="D1316" s="11"/>
      <c r="E1316" s="70"/>
      <c r="F1316" s="11"/>
      <c r="G1316" s="11"/>
      <c r="H1316" s="11"/>
    </row>
    <row r="1327" spans="1:8" ht="20" x14ac:dyDescent="0.4">
      <c r="A1327" s="68" t="s">
        <v>0</v>
      </c>
      <c r="B1327" s="11"/>
      <c r="C1327" s="68"/>
      <c r="E1327" s="69"/>
      <c r="F1327" s="11"/>
      <c r="G1327" s="11"/>
      <c r="H1327" s="11"/>
    </row>
    <row r="1328" spans="1:8" ht="20.25" customHeight="1" x14ac:dyDescent="0.4">
      <c r="A1328" s="4" t="s">
        <v>1</v>
      </c>
      <c r="B1328" s="4"/>
      <c r="C1328" s="4"/>
      <c r="D1328" s="11"/>
      <c r="E1328" s="70"/>
      <c r="F1328" s="11"/>
      <c r="G1328" s="11"/>
      <c r="H1328" s="11"/>
    </row>
    <row r="1329" spans="1:8" ht="15.5" x14ac:dyDescent="0.35">
      <c r="A1329" s="71" t="s">
        <v>190</v>
      </c>
      <c r="B1329" s="72"/>
      <c r="C1329" s="73"/>
      <c r="D1329" s="11"/>
      <c r="E1329" s="70"/>
      <c r="F1329" s="11"/>
      <c r="G1329" s="11"/>
      <c r="H1329" s="11"/>
    </row>
    <row r="1330" spans="1:8" ht="20.5" thickBot="1" x14ac:dyDescent="0.45">
      <c r="A1330" s="74" t="s">
        <v>191</v>
      </c>
      <c r="B1330" s="75"/>
      <c r="C1330" s="75"/>
      <c r="D1330" s="11"/>
      <c r="E1330" s="70"/>
      <c r="F1330" s="11"/>
      <c r="G1330" s="11"/>
      <c r="H1330" s="11"/>
    </row>
    <row r="1331" spans="1:8" ht="16" thickBot="1" x14ac:dyDescent="0.4">
      <c r="A1331" s="11"/>
      <c r="B1331" s="11"/>
      <c r="C1331" s="11"/>
      <c r="D1331" s="11"/>
      <c r="E1331" s="70"/>
      <c r="F1331" s="11"/>
      <c r="G1331" s="11"/>
      <c r="H1331" s="11"/>
    </row>
    <row r="1332" spans="1:8" ht="16" thickTop="1" x14ac:dyDescent="0.35">
      <c r="A1332" s="11">
        <v>1</v>
      </c>
      <c r="B1332" s="76" t="s">
        <v>192</v>
      </c>
      <c r="C1332" s="77">
        <v>260005770</v>
      </c>
      <c r="D1332" s="78"/>
      <c r="E1332" s="79"/>
      <c r="F1332" s="11"/>
      <c r="G1332" s="11"/>
      <c r="H1332" s="11"/>
    </row>
    <row r="1333" spans="1:8" ht="15.5" x14ac:dyDescent="0.35">
      <c r="A1333" s="11">
        <v>2</v>
      </c>
      <c r="B1333" s="76" t="s">
        <v>193</v>
      </c>
      <c r="C1333" s="80" t="s">
        <v>91</v>
      </c>
      <c r="D1333" s="81"/>
      <c r="E1333" s="82"/>
      <c r="F1333" s="11"/>
      <c r="G1333" s="11"/>
      <c r="H1333" s="11"/>
    </row>
    <row r="1334" spans="1:8" ht="16" thickBot="1" x14ac:dyDescent="0.4">
      <c r="A1334" s="11">
        <v>3</v>
      </c>
      <c r="B1334" s="76" t="s">
        <v>194</v>
      </c>
      <c r="C1334" s="83">
        <v>0</v>
      </c>
      <c r="D1334" s="84"/>
      <c r="E1334" s="85"/>
      <c r="F1334" s="11"/>
      <c r="G1334" s="11"/>
      <c r="H1334" s="11"/>
    </row>
    <row r="1335" spans="1:8" ht="16" thickTop="1" x14ac:dyDescent="0.35">
      <c r="A1335" s="11"/>
      <c r="B1335" s="76" t="s">
        <v>195</v>
      </c>
      <c r="C1335" s="76"/>
      <c r="D1335" s="86"/>
      <c r="E1335" s="70"/>
      <c r="F1335" s="11"/>
      <c r="G1335" s="11"/>
      <c r="H1335" s="11"/>
    </row>
    <row r="1336" spans="1:8" ht="15.5" x14ac:dyDescent="0.35">
      <c r="A1336" s="11"/>
      <c r="B1336" s="11"/>
      <c r="C1336" s="11"/>
      <c r="D1336" s="11"/>
      <c r="E1336" s="70"/>
      <c r="F1336" s="11"/>
      <c r="G1336" s="11"/>
      <c r="H1336" s="11"/>
    </row>
    <row r="1337" spans="1:8" ht="15.5" x14ac:dyDescent="0.35">
      <c r="A1337" s="11"/>
      <c r="B1337" s="76"/>
      <c r="C1337" s="76"/>
      <c r="D1337" s="11"/>
      <c r="E1337" s="70"/>
      <c r="F1337" s="86"/>
      <c r="G1337" s="11"/>
      <c r="H1337" s="11"/>
    </row>
    <row r="1338" spans="1:8" ht="16" thickBot="1" x14ac:dyDescent="0.4">
      <c r="A1338" s="11"/>
      <c r="B1338" s="11"/>
      <c r="C1338" s="11"/>
      <c r="D1338" s="86" t="s">
        <v>196</v>
      </c>
      <c r="E1338" s="70" t="s">
        <v>197</v>
      </c>
      <c r="F1338" s="86" t="s">
        <v>198</v>
      </c>
      <c r="G1338" s="86" t="s">
        <v>199</v>
      </c>
      <c r="H1338" s="11"/>
    </row>
    <row r="1339" spans="1:8" ht="16.5" thickTop="1" thickBot="1" x14ac:dyDescent="0.4">
      <c r="A1339" s="11">
        <v>4</v>
      </c>
      <c r="B1339" s="76" t="s">
        <v>200</v>
      </c>
      <c r="C1339" s="76"/>
      <c r="D1339" s="87"/>
      <c r="E1339" s="88"/>
      <c r="F1339" s="89"/>
      <c r="G1339" s="88"/>
      <c r="H1339" s="90"/>
    </row>
    <row r="1340" spans="1:8" ht="16" thickTop="1" x14ac:dyDescent="0.35">
      <c r="A1340" s="11"/>
      <c r="B1340" s="11"/>
      <c r="C1340" s="11"/>
      <c r="D1340" s="91" t="s">
        <v>201</v>
      </c>
      <c r="E1340" s="92" t="s">
        <v>201</v>
      </c>
      <c r="F1340" s="91" t="s">
        <v>201</v>
      </c>
      <c r="G1340" s="91" t="s">
        <v>202</v>
      </c>
      <c r="H1340" s="91" t="s">
        <v>203</v>
      </c>
    </row>
    <row r="1341" spans="1:8" ht="16" thickBot="1" x14ac:dyDescent="0.4">
      <c r="A1341" s="11"/>
      <c r="B1341" s="92" t="s">
        <v>204</v>
      </c>
      <c r="C1341" s="92"/>
      <c r="D1341" s="93"/>
      <c r="E1341" s="94"/>
      <c r="F1341" s="93"/>
      <c r="G1341" s="93"/>
      <c r="H1341" s="93"/>
    </row>
    <row r="1342" spans="1:8" ht="16" thickTop="1" x14ac:dyDescent="0.35">
      <c r="A1342" s="11">
        <f>1+A1339</f>
        <v>5</v>
      </c>
      <c r="B1342" s="76" t="s">
        <v>205</v>
      </c>
      <c r="C1342" s="92"/>
      <c r="D1342" s="95">
        <v>0</v>
      </c>
      <c r="E1342" s="96"/>
      <c r="F1342" s="97"/>
      <c r="G1342" s="97"/>
      <c r="H1342" s="98">
        <f>D1342</f>
        <v>0</v>
      </c>
    </row>
    <row r="1343" spans="1:8" ht="15.5" x14ac:dyDescent="0.35">
      <c r="A1343" s="11">
        <f>+A1342+1</f>
        <v>6</v>
      </c>
      <c r="B1343" s="11" t="s">
        <v>206</v>
      </c>
      <c r="C1343" s="11"/>
      <c r="D1343" s="99"/>
      <c r="E1343" s="100">
        <v>0</v>
      </c>
      <c r="F1343" s="101"/>
      <c r="G1343" s="102"/>
      <c r="H1343" s="103">
        <f>E1343</f>
        <v>0</v>
      </c>
    </row>
    <row r="1344" spans="1:8" ht="15.5" x14ac:dyDescent="0.35">
      <c r="A1344" s="11">
        <f>+A1343+1</f>
        <v>7</v>
      </c>
      <c r="B1344" s="11" t="s">
        <v>32</v>
      </c>
      <c r="C1344" s="11"/>
      <c r="D1344" s="104"/>
      <c r="E1344" s="105"/>
      <c r="F1344" s="106">
        <v>0</v>
      </c>
      <c r="G1344" s="107"/>
      <c r="H1344" s="103">
        <f>F1344</f>
        <v>0</v>
      </c>
    </row>
    <row r="1345" spans="1:8" ht="15.5" x14ac:dyDescent="0.35">
      <c r="A1345" s="11">
        <f>+A1344+1</f>
        <v>8</v>
      </c>
      <c r="B1345" s="11" t="s">
        <v>207</v>
      </c>
      <c r="C1345" s="11"/>
      <c r="D1345" s="104"/>
      <c r="E1345" s="108"/>
      <c r="F1345" s="106">
        <v>0</v>
      </c>
      <c r="G1345" s="101"/>
      <c r="H1345" s="109">
        <f>F1345</f>
        <v>0</v>
      </c>
    </row>
    <row r="1346" spans="1:8" ht="15.5" x14ac:dyDescent="0.35">
      <c r="A1346" s="11">
        <f>+A1345+1</f>
        <v>9</v>
      </c>
      <c r="B1346" s="11" t="s">
        <v>208</v>
      </c>
      <c r="C1346" s="11"/>
      <c r="D1346" s="104"/>
      <c r="E1346" s="110"/>
      <c r="F1346" s="111"/>
      <c r="G1346" s="112">
        <v>0</v>
      </c>
      <c r="H1346" s="113">
        <f>G1346</f>
        <v>0</v>
      </c>
    </row>
    <row r="1347" spans="1:8" ht="16" thickBot="1" x14ac:dyDescent="0.4">
      <c r="A1347" s="11">
        <f>+A1346+1</f>
        <v>10</v>
      </c>
      <c r="B1347" s="114" t="s">
        <v>209</v>
      </c>
      <c r="C1347" s="114"/>
      <c r="D1347" s="115">
        <f>D1342</f>
        <v>0</v>
      </c>
      <c r="E1347" s="116">
        <f>E1343</f>
        <v>0</v>
      </c>
      <c r="F1347" s="116">
        <f>F1344+F1345</f>
        <v>0</v>
      </c>
      <c r="G1347" s="116">
        <f>G1346</f>
        <v>0</v>
      </c>
      <c r="H1347" s="117">
        <f>SUM(H1342:H1346)</f>
        <v>0</v>
      </c>
    </row>
    <row r="1348" spans="1:8" ht="16" thickTop="1" x14ac:dyDescent="0.35">
      <c r="A1348" s="11"/>
      <c r="B1348" s="11"/>
      <c r="C1348" s="11"/>
      <c r="D1348" s="118"/>
      <c r="E1348" s="119"/>
      <c r="F1348" s="118"/>
      <c r="G1348" s="118"/>
      <c r="H1348" s="118"/>
    </row>
    <row r="1349" spans="1:8" ht="16" thickBot="1" x14ac:dyDescent="0.4">
      <c r="A1349" s="11"/>
      <c r="B1349" s="92" t="s">
        <v>210</v>
      </c>
      <c r="C1349" s="92"/>
      <c r="D1349" s="118"/>
      <c r="E1349" s="119"/>
      <c r="F1349" s="118"/>
      <c r="G1349" s="118"/>
      <c r="H1349" s="118"/>
    </row>
    <row r="1350" spans="1:8" ht="16" thickTop="1" x14ac:dyDescent="0.35">
      <c r="A1350" s="11">
        <f>+A1347+1</f>
        <v>11</v>
      </c>
      <c r="B1350" s="11" t="s">
        <v>211</v>
      </c>
      <c r="C1350" s="11"/>
      <c r="D1350" s="120">
        <v>0</v>
      </c>
      <c r="E1350" s="121">
        <v>0</v>
      </c>
      <c r="F1350" s="121">
        <v>0</v>
      </c>
      <c r="G1350" s="121">
        <v>0</v>
      </c>
      <c r="H1350" s="98">
        <f>SUM(D1350:G1350)</f>
        <v>0</v>
      </c>
    </row>
    <row r="1351" spans="1:8" ht="16" thickBot="1" x14ac:dyDescent="0.4">
      <c r="A1351" s="11">
        <f>+A1350+1</f>
        <v>12</v>
      </c>
      <c r="B1351" s="114" t="s">
        <v>212</v>
      </c>
      <c r="C1351" s="114"/>
      <c r="D1351" s="115">
        <f>D1347-D1350</f>
        <v>0</v>
      </c>
      <c r="E1351" s="116">
        <f>E1347-E1350</f>
        <v>0</v>
      </c>
      <c r="F1351" s="116">
        <f>F1347-F1350</f>
        <v>0</v>
      </c>
      <c r="G1351" s="116">
        <f>G1347-G1350</f>
        <v>0</v>
      </c>
      <c r="H1351" s="117">
        <f>SUM(D1351:G1351)</f>
        <v>0</v>
      </c>
    </row>
    <row r="1352" spans="1:8" ht="16" thickTop="1" x14ac:dyDescent="0.35">
      <c r="A1352" s="11"/>
      <c r="B1352" s="11"/>
      <c r="C1352" s="11"/>
      <c r="D1352" s="11"/>
      <c r="E1352" s="122"/>
      <c r="F1352" s="11"/>
      <c r="G1352" s="11"/>
      <c r="H1352" s="11"/>
    </row>
    <row r="1353" spans="1:8" ht="16" thickBot="1" x14ac:dyDescent="0.4">
      <c r="A1353" s="11"/>
      <c r="B1353" s="123" t="s">
        <v>213</v>
      </c>
      <c r="C1353" s="91"/>
      <c r="D1353" s="11"/>
      <c r="E1353" s="122"/>
      <c r="F1353" s="11"/>
      <c r="G1353" s="11"/>
      <c r="H1353" s="11"/>
    </row>
    <row r="1354" spans="1:8" ht="16" thickTop="1" x14ac:dyDescent="0.35">
      <c r="A1354" s="11">
        <f>+A1351+1</f>
        <v>13</v>
      </c>
      <c r="B1354" s="11" t="s">
        <v>214</v>
      </c>
      <c r="C1354" s="11"/>
      <c r="D1354" s="124"/>
      <c r="E1354" s="125"/>
      <c r="F1354" s="126"/>
      <c r="G1354" s="126"/>
      <c r="H1354" s="127">
        <v>36080750</v>
      </c>
    </row>
    <row r="1355" spans="1:8" ht="15.5" x14ac:dyDescent="0.35">
      <c r="A1355" s="11">
        <f>+A1354+1</f>
        <v>14</v>
      </c>
      <c r="B1355" s="11" t="s">
        <v>215</v>
      </c>
      <c r="C1355" s="11"/>
      <c r="D1355" s="128"/>
      <c r="E1355" s="129"/>
      <c r="F1355" s="130"/>
      <c r="G1355" s="130"/>
      <c r="H1355" s="131">
        <v>0</v>
      </c>
    </row>
    <row r="1356" spans="1:8" ht="15.5" x14ac:dyDescent="0.35">
      <c r="A1356" s="11">
        <f>+A1355+1</f>
        <v>15</v>
      </c>
      <c r="B1356" s="11" t="s">
        <v>216</v>
      </c>
      <c r="C1356" s="11"/>
      <c r="D1356" s="128"/>
      <c r="E1356" s="129"/>
      <c r="F1356" s="130"/>
      <c r="G1356" s="130"/>
      <c r="H1356" s="131">
        <v>0</v>
      </c>
    </row>
    <row r="1357" spans="1:8" ht="15.5" x14ac:dyDescent="0.35">
      <c r="A1357" s="11">
        <f>+A1356+1</f>
        <v>16</v>
      </c>
      <c r="B1357" s="11" t="s">
        <v>217</v>
      </c>
      <c r="C1357" s="11"/>
      <c r="D1357" s="128"/>
      <c r="E1357" s="129"/>
      <c r="F1357" s="130"/>
      <c r="G1357" s="130"/>
      <c r="H1357" s="131">
        <v>0</v>
      </c>
    </row>
    <row r="1358" spans="1:8" ht="16" thickBot="1" x14ac:dyDescent="0.4">
      <c r="A1358" s="11">
        <f>+A1357+1</f>
        <v>17</v>
      </c>
      <c r="B1358" s="114" t="s">
        <v>218</v>
      </c>
      <c r="C1358" s="114"/>
      <c r="D1358" s="132"/>
      <c r="E1358" s="133"/>
      <c r="F1358" s="134"/>
      <c r="G1358" s="134"/>
      <c r="H1358" s="135">
        <f>H1354+H1355+H1356-H1357</f>
        <v>36080750</v>
      </c>
    </row>
    <row r="1359" spans="1:8" ht="16" thickTop="1" x14ac:dyDescent="0.35">
      <c r="A1359" s="11"/>
      <c r="B1359" s="11" t="s">
        <v>195</v>
      </c>
      <c r="C1359" s="11"/>
      <c r="D1359" s="136"/>
      <c r="E1359" s="137"/>
      <c r="F1359" s="136"/>
      <c r="G1359" s="136"/>
      <c r="H1359" s="136"/>
    </row>
    <row r="1360" spans="1:8" ht="16" thickBot="1" x14ac:dyDescent="0.4">
      <c r="A1360" s="11"/>
      <c r="B1360" s="92" t="s">
        <v>219</v>
      </c>
      <c r="C1360" s="92"/>
      <c r="D1360" s="136"/>
      <c r="E1360" s="137"/>
      <c r="F1360" s="136"/>
      <c r="G1360" s="136"/>
      <c r="H1360" s="136"/>
    </row>
    <row r="1361" spans="1:8" ht="16" thickTop="1" x14ac:dyDescent="0.35">
      <c r="A1361" s="11">
        <f>+A1358+1</f>
        <v>18</v>
      </c>
      <c r="B1361" s="11" t="s">
        <v>220</v>
      </c>
      <c r="C1361" s="11"/>
      <c r="D1361" s="138">
        <v>1.5985000000000001E-3</v>
      </c>
      <c r="E1361" s="139">
        <v>0</v>
      </c>
      <c r="F1361" s="139">
        <v>0</v>
      </c>
      <c r="G1361" s="139">
        <v>0</v>
      </c>
      <c r="H1361" s="140">
        <f>SUM(D1361:G1361)</f>
        <v>1.5985000000000001E-3</v>
      </c>
    </row>
    <row r="1362" spans="1:8" ht="15.5" x14ac:dyDescent="0.35">
      <c r="A1362" s="11">
        <f t="shared" ref="A1362:A1367" si="55">+A1361+1</f>
        <v>19</v>
      </c>
      <c r="B1362" s="11" t="s">
        <v>221</v>
      </c>
      <c r="C1362" s="11"/>
      <c r="D1362" s="141">
        <f>H1358*D1361</f>
        <v>57675.078875000007</v>
      </c>
      <c r="E1362" s="106">
        <f>H1358*E1361</f>
        <v>0</v>
      </c>
      <c r="F1362" s="106">
        <f>H1358*F1361</f>
        <v>0</v>
      </c>
      <c r="G1362" s="106">
        <f>H1358*G1361</f>
        <v>0</v>
      </c>
      <c r="H1362" s="103">
        <f>SUM(D1362:G1362)</f>
        <v>57675.078875000007</v>
      </c>
    </row>
    <row r="1363" spans="1:8" ht="15.5" x14ac:dyDescent="0.35">
      <c r="A1363" s="11">
        <f t="shared" si="55"/>
        <v>20</v>
      </c>
      <c r="B1363" s="11" t="s">
        <v>222</v>
      </c>
      <c r="C1363" s="11"/>
      <c r="D1363" s="141">
        <f>IF(D1351&gt;0,D1351-D1362,0)</f>
        <v>0</v>
      </c>
      <c r="E1363" s="106">
        <f>IF(E1351&gt;0,E1351-E1362,0)</f>
        <v>0</v>
      </c>
      <c r="F1363" s="106">
        <f>IF(F1351&gt;0,F1351-F1362,0)</f>
        <v>0</v>
      </c>
      <c r="G1363" s="106">
        <f>IF(G1351&gt;0,G1351-G1362,0)</f>
        <v>0</v>
      </c>
      <c r="H1363" s="103">
        <f>SUM(D1363:G1363)</f>
        <v>0</v>
      </c>
    </row>
    <row r="1364" spans="1:8" ht="15.5" x14ac:dyDescent="0.35">
      <c r="A1364" s="11">
        <f t="shared" si="55"/>
        <v>21</v>
      </c>
      <c r="B1364" s="11" t="s">
        <v>223</v>
      </c>
      <c r="C1364" s="11"/>
      <c r="D1364" s="142"/>
      <c r="E1364" s="143"/>
      <c r="F1364" s="143"/>
      <c r="G1364" s="143"/>
      <c r="H1364" s="144"/>
    </row>
    <row r="1365" spans="1:8" ht="15.5" x14ac:dyDescent="0.35">
      <c r="A1365" s="11">
        <f t="shared" si="55"/>
        <v>22</v>
      </c>
      <c r="B1365" s="11" t="s">
        <v>224</v>
      </c>
      <c r="C1365" s="11"/>
      <c r="D1365" s="145"/>
      <c r="E1365" s="146"/>
      <c r="F1365" s="146"/>
      <c r="G1365" s="146"/>
      <c r="H1365" s="147"/>
    </row>
    <row r="1366" spans="1:8" ht="15.5" x14ac:dyDescent="0.35">
      <c r="A1366" s="11">
        <f t="shared" si="55"/>
        <v>23</v>
      </c>
      <c r="B1366" s="11" t="s">
        <v>225</v>
      </c>
      <c r="C1366" s="11"/>
      <c r="D1366" s="145"/>
      <c r="E1366" s="146"/>
      <c r="F1366" s="146"/>
      <c r="G1366" s="146"/>
      <c r="H1366" s="147"/>
    </row>
    <row r="1367" spans="1:8" ht="15.5" x14ac:dyDescent="0.35">
      <c r="A1367" s="11">
        <f t="shared" si="55"/>
        <v>24</v>
      </c>
      <c r="B1367" s="11" t="s">
        <v>226</v>
      </c>
      <c r="C1367" s="11"/>
      <c r="D1367" s="148"/>
      <c r="E1367" s="149"/>
      <c r="F1367" s="149"/>
      <c r="G1367" s="149"/>
      <c r="H1367" s="144"/>
    </row>
    <row r="1368" spans="1:8" ht="15.5" x14ac:dyDescent="0.35">
      <c r="A1368" s="122" t="s">
        <v>7</v>
      </c>
      <c r="B1368" s="2" t="s">
        <v>19</v>
      </c>
      <c r="C1368" s="34"/>
      <c r="D1368" s="141">
        <v>0</v>
      </c>
      <c r="E1368" s="106">
        <v>0</v>
      </c>
      <c r="F1368" s="106">
        <v>0</v>
      </c>
      <c r="G1368" s="106">
        <v>0</v>
      </c>
      <c r="H1368" s="103">
        <f t="shared" ref="H1368:H1374" si="56">SUM(D1368:G1368)</f>
        <v>0</v>
      </c>
    </row>
    <row r="1369" spans="1:8" ht="15.5" x14ac:dyDescent="0.35">
      <c r="A1369" s="122" t="s">
        <v>8</v>
      </c>
      <c r="B1369" s="2" t="s">
        <v>20</v>
      </c>
      <c r="C1369" s="11"/>
      <c r="D1369" s="141">
        <v>0</v>
      </c>
      <c r="E1369" s="106">
        <v>0</v>
      </c>
      <c r="F1369" s="106">
        <v>0</v>
      </c>
      <c r="G1369" s="106">
        <v>0</v>
      </c>
      <c r="H1369" s="103">
        <f t="shared" si="56"/>
        <v>0</v>
      </c>
    </row>
    <row r="1370" spans="1:8" ht="15.5" x14ac:dyDescent="0.35">
      <c r="A1370" s="122" t="s">
        <v>9</v>
      </c>
      <c r="B1370" s="11" t="s">
        <v>21</v>
      </c>
      <c r="C1370" s="11"/>
      <c r="D1370" s="141">
        <f>D1362+D1368+D1369</f>
        <v>57675.078875000007</v>
      </c>
      <c r="E1370" s="106">
        <f>E1362+E1368+E1369</f>
        <v>0</v>
      </c>
      <c r="F1370" s="106">
        <f>F1362+F1368+F1369</f>
        <v>0</v>
      </c>
      <c r="G1370" s="106">
        <f>G1362+G1368+G1369</f>
        <v>0</v>
      </c>
      <c r="H1370" s="103">
        <f t="shared" si="56"/>
        <v>57675.078875000007</v>
      </c>
    </row>
    <row r="1371" spans="1:8" ht="15.5" x14ac:dyDescent="0.35">
      <c r="A1371" s="11">
        <v>25</v>
      </c>
      <c r="B1371" s="11" t="s">
        <v>22</v>
      </c>
      <c r="C1371" s="11"/>
      <c r="D1371" s="141">
        <v>57675.07</v>
      </c>
      <c r="E1371" s="106">
        <v>0</v>
      </c>
      <c r="F1371" s="106">
        <v>0</v>
      </c>
      <c r="G1371" s="106">
        <v>0</v>
      </c>
      <c r="H1371" s="103">
        <f t="shared" si="56"/>
        <v>57675.07</v>
      </c>
    </row>
    <row r="1372" spans="1:8" ht="15.5" x14ac:dyDescent="0.35">
      <c r="A1372" s="11">
        <f>+A1371+1</f>
        <v>26</v>
      </c>
      <c r="B1372" s="11" t="s">
        <v>23</v>
      </c>
      <c r="C1372" s="11"/>
      <c r="D1372" s="141">
        <f>D1371-D1370</f>
        <v>-8.8750000068102963E-3</v>
      </c>
      <c r="E1372" s="106">
        <f>E1371-E1370</f>
        <v>0</v>
      </c>
      <c r="F1372" s="106">
        <f>F1371-F1370</f>
        <v>0</v>
      </c>
      <c r="G1372" s="106">
        <f>G1371-G1370</f>
        <v>0</v>
      </c>
      <c r="H1372" s="103">
        <f t="shared" si="56"/>
        <v>-8.8750000068102963E-3</v>
      </c>
    </row>
    <row r="1373" spans="1:8" ht="15.5" x14ac:dyDescent="0.35">
      <c r="A1373" s="11">
        <f>+A1372+1</f>
        <v>27</v>
      </c>
      <c r="B1373" s="11" t="s">
        <v>227</v>
      </c>
      <c r="C1373" s="11"/>
      <c r="D1373" s="141">
        <v>0</v>
      </c>
      <c r="E1373" s="106">
        <v>0</v>
      </c>
      <c r="F1373" s="106">
        <v>0</v>
      </c>
      <c r="G1373" s="150"/>
      <c r="H1373" s="103">
        <f t="shared" si="56"/>
        <v>0</v>
      </c>
    </row>
    <row r="1374" spans="1:8" ht="16" thickBot="1" x14ac:dyDescent="0.4">
      <c r="A1374" s="11">
        <f>+A1373+1</f>
        <v>28</v>
      </c>
      <c r="B1374" s="114" t="s">
        <v>228</v>
      </c>
      <c r="C1374" s="114"/>
      <c r="D1374" s="115">
        <v>57675.07</v>
      </c>
      <c r="E1374" s="116">
        <v>0</v>
      </c>
      <c r="F1374" s="116">
        <v>0</v>
      </c>
      <c r="G1374" s="116">
        <v>0</v>
      </c>
      <c r="H1374" s="117">
        <f t="shared" si="56"/>
        <v>57675.07</v>
      </c>
    </row>
    <row r="1375" spans="1:8" ht="16" thickTop="1" x14ac:dyDescent="0.35">
      <c r="A1375" s="11"/>
      <c r="B1375" s="11"/>
      <c r="C1375" s="11"/>
      <c r="D1375" s="122"/>
      <c r="E1375" s="122"/>
      <c r="F1375" s="122"/>
      <c r="G1375" s="122"/>
      <c r="H1375" s="122"/>
    </row>
    <row r="1376" spans="1:8" ht="16" thickBot="1" x14ac:dyDescent="0.4">
      <c r="A1376" s="11"/>
      <c r="B1376" s="92" t="s">
        <v>229</v>
      </c>
      <c r="C1376" s="92"/>
      <c r="D1376" s="122"/>
      <c r="E1376" s="122"/>
      <c r="F1376" s="122"/>
      <c r="G1376" s="122"/>
      <c r="H1376" s="122"/>
    </row>
    <row r="1377" spans="1:8" ht="16" thickTop="1" x14ac:dyDescent="0.35">
      <c r="A1377" s="11">
        <f>+A1374+1</f>
        <v>29</v>
      </c>
      <c r="B1377" s="11" t="s">
        <v>230</v>
      </c>
      <c r="C1377" s="11"/>
      <c r="D1377" s="151"/>
      <c r="E1377" s="152"/>
      <c r="F1377" s="152"/>
      <c r="G1377" s="121">
        <v>0</v>
      </c>
      <c r="H1377" s="98">
        <f>G1377</f>
        <v>0</v>
      </c>
    </row>
    <row r="1378" spans="1:8" ht="15.5" x14ac:dyDescent="0.35">
      <c r="A1378" s="11">
        <f t="shared" ref="A1378:A1386" si="57">+A1377+1</f>
        <v>30</v>
      </c>
      <c r="B1378" s="11" t="s">
        <v>231</v>
      </c>
      <c r="C1378" s="11"/>
      <c r="D1378" s="153"/>
      <c r="E1378" s="154"/>
      <c r="F1378" s="154"/>
      <c r="G1378" s="106">
        <v>0</v>
      </c>
      <c r="H1378" s="103">
        <f>G1378</f>
        <v>0</v>
      </c>
    </row>
    <row r="1379" spans="1:8" ht="15.5" x14ac:dyDescent="0.35">
      <c r="A1379" s="11">
        <f t="shared" si="57"/>
        <v>31</v>
      </c>
      <c r="B1379" s="11" t="s">
        <v>232</v>
      </c>
      <c r="C1379" s="11"/>
      <c r="D1379" s="153"/>
      <c r="E1379" s="154"/>
      <c r="F1379" s="154"/>
      <c r="G1379" s="106">
        <v>0</v>
      </c>
      <c r="H1379" s="103">
        <f>G1379</f>
        <v>0</v>
      </c>
    </row>
    <row r="1380" spans="1:8" ht="15.5" x14ac:dyDescent="0.35">
      <c r="A1380" s="11">
        <f t="shared" si="57"/>
        <v>32</v>
      </c>
      <c r="B1380" s="11" t="s">
        <v>233</v>
      </c>
      <c r="C1380" s="11"/>
      <c r="D1380" s="153"/>
      <c r="E1380" s="154"/>
      <c r="F1380" s="154"/>
      <c r="G1380" s="106">
        <v>0</v>
      </c>
      <c r="H1380" s="103">
        <f>G1380</f>
        <v>0</v>
      </c>
    </row>
    <row r="1381" spans="1:8" ht="15.5" x14ac:dyDescent="0.35">
      <c r="A1381" s="11">
        <f t="shared" si="57"/>
        <v>33</v>
      </c>
      <c r="B1381" s="11"/>
      <c r="C1381" s="11"/>
      <c r="D1381" s="153"/>
      <c r="E1381" s="154"/>
      <c r="F1381" s="154"/>
      <c r="G1381" s="155"/>
      <c r="H1381" s="156"/>
    </row>
    <row r="1382" spans="1:8" ht="15.5" x14ac:dyDescent="0.35">
      <c r="A1382" s="11">
        <f t="shared" si="57"/>
        <v>34</v>
      </c>
      <c r="B1382" s="11" t="s">
        <v>234</v>
      </c>
      <c r="C1382" s="11"/>
      <c r="D1382" s="153"/>
      <c r="E1382" s="154"/>
      <c r="F1382" s="154"/>
      <c r="G1382" s="106">
        <v>0</v>
      </c>
      <c r="H1382" s="103">
        <f>G1382</f>
        <v>0</v>
      </c>
    </row>
    <row r="1383" spans="1:8" ht="15.5" x14ac:dyDescent="0.35">
      <c r="A1383" s="11">
        <f t="shared" si="57"/>
        <v>35</v>
      </c>
      <c r="B1383" s="11" t="s">
        <v>235</v>
      </c>
      <c r="C1383" s="11"/>
      <c r="D1383" s="153"/>
      <c r="E1383" s="154"/>
      <c r="F1383" s="154"/>
      <c r="G1383" s="106">
        <v>0</v>
      </c>
      <c r="H1383" s="103">
        <f>G1383</f>
        <v>0</v>
      </c>
    </row>
    <row r="1384" spans="1:8" ht="15.5" x14ac:dyDescent="0.35">
      <c r="A1384" s="11">
        <f t="shared" si="57"/>
        <v>36</v>
      </c>
      <c r="B1384" s="11" t="s">
        <v>236</v>
      </c>
      <c r="C1384" s="11"/>
      <c r="D1384" s="153"/>
      <c r="E1384" s="154"/>
      <c r="F1384" s="154"/>
      <c r="G1384" s="106">
        <v>0</v>
      </c>
      <c r="H1384" s="103">
        <f>G1384</f>
        <v>0</v>
      </c>
    </row>
    <row r="1385" spans="1:8" ht="62" x14ac:dyDescent="0.35">
      <c r="A1385" s="157">
        <f t="shared" si="57"/>
        <v>37</v>
      </c>
      <c r="B1385" s="158" t="s">
        <v>237</v>
      </c>
      <c r="C1385" s="159"/>
      <c r="D1385" s="160"/>
      <c r="E1385" s="161"/>
      <c r="F1385" s="161"/>
      <c r="G1385" s="162">
        <v>0</v>
      </c>
      <c r="H1385" s="163">
        <f>G1385</f>
        <v>0</v>
      </c>
    </row>
    <row r="1386" spans="1:8" ht="16" thickBot="1" x14ac:dyDescent="0.4">
      <c r="A1386" s="11">
        <f t="shared" si="57"/>
        <v>38</v>
      </c>
      <c r="B1386" s="114" t="s">
        <v>238</v>
      </c>
      <c r="C1386" s="114"/>
      <c r="D1386" s="164"/>
      <c r="E1386" s="165"/>
      <c r="F1386" s="165"/>
      <c r="G1386" s="166">
        <f>SUM(G1377:G1380)+SUM(G1382:G1385)</f>
        <v>0</v>
      </c>
      <c r="H1386" s="167">
        <f>G1386</f>
        <v>0</v>
      </c>
    </row>
    <row r="1387" spans="1:8" ht="16.5" thickTop="1" thickBot="1" x14ac:dyDescent="0.4">
      <c r="A1387" s="11"/>
      <c r="B1387" s="11"/>
      <c r="C1387" s="11"/>
      <c r="D1387" s="168"/>
      <c r="E1387" s="168"/>
      <c r="F1387" s="168"/>
      <c r="G1387" s="168"/>
      <c r="H1387" s="168"/>
    </row>
    <row r="1388" spans="1:8" ht="16" thickTop="1" x14ac:dyDescent="0.35">
      <c r="A1388" s="11">
        <f>+A1386+1</f>
        <v>39</v>
      </c>
      <c r="B1388" s="114" t="s">
        <v>239</v>
      </c>
      <c r="C1388" s="114"/>
      <c r="D1388" s="169">
        <f>D1374</f>
        <v>57675.07</v>
      </c>
      <c r="E1388" s="170">
        <f>E1374</f>
        <v>0</v>
      </c>
      <c r="F1388" s="170">
        <f>F1374</f>
        <v>0</v>
      </c>
      <c r="G1388" s="170">
        <f>G1374+G1386</f>
        <v>0</v>
      </c>
      <c r="H1388" s="171">
        <f>SUM(D1388:G1388)</f>
        <v>57675.07</v>
      </c>
    </row>
    <row r="1389" spans="1:8" ht="16" thickBot="1" x14ac:dyDescent="0.4">
      <c r="A1389" s="11">
        <f>+A1388+1</f>
        <v>40</v>
      </c>
      <c r="B1389" s="172" t="s">
        <v>240</v>
      </c>
      <c r="C1389" s="172"/>
      <c r="D1389" s="164"/>
      <c r="E1389" s="173"/>
      <c r="F1389" s="173"/>
      <c r="G1389" s="173"/>
      <c r="H1389" s="174">
        <v>2.2159028999999998E-5</v>
      </c>
    </row>
    <row r="1390" spans="1:8" ht="16" thickTop="1" x14ac:dyDescent="0.35">
      <c r="A1390" s="11"/>
      <c r="B1390" s="11"/>
      <c r="C1390" s="11"/>
      <c r="D1390" s="11"/>
      <c r="E1390" s="70"/>
      <c r="F1390" s="11"/>
      <c r="G1390" s="11"/>
      <c r="H1390" s="11"/>
    </row>
    <row r="1391" spans="1:8" ht="15.5" x14ac:dyDescent="0.35">
      <c r="A1391" s="11" t="s">
        <v>241</v>
      </c>
      <c r="B1391" s="11"/>
      <c r="C1391" s="11"/>
      <c r="D1391" s="11"/>
      <c r="E1391" s="70"/>
      <c r="F1391" s="11"/>
      <c r="G1391" s="11"/>
      <c r="H1391" s="11"/>
    </row>
    <row r="1392" spans="1:8" ht="15.5" x14ac:dyDescent="0.35">
      <c r="A1392" s="11" t="s">
        <v>242</v>
      </c>
      <c r="B1392" s="11"/>
      <c r="C1392" s="11"/>
      <c r="D1392" s="11"/>
      <c r="E1392" s="70"/>
      <c r="F1392" s="11"/>
      <c r="G1392" s="11"/>
      <c r="H1392" s="11"/>
    </row>
    <row r="1393" spans="1:8" ht="15.5" x14ac:dyDescent="0.35">
      <c r="A1393" s="11" t="s">
        <v>243</v>
      </c>
      <c r="B1393" s="11"/>
      <c r="C1393" s="11"/>
      <c r="D1393" s="11"/>
      <c r="E1393" s="70"/>
      <c r="F1393" s="11"/>
      <c r="G1393" s="11"/>
      <c r="H1393" s="11"/>
    </row>
    <row r="1394" spans="1:8" ht="15.5" x14ac:dyDescent="0.35">
      <c r="A1394" s="11" t="s">
        <v>244</v>
      </c>
      <c r="B1394" s="11"/>
      <c r="C1394" s="11"/>
      <c r="D1394" s="11"/>
      <c r="E1394" s="70"/>
      <c r="F1394" s="11"/>
      <c r="G1394" s="11"/>
      <c r="H1394" s="11"/>
    </row>
    <row r="1405" spans="1:8" ht="20" x14ac:dyDescent="0.4">
      <c r="A1405" s="68" t="s">
        <v>0</v>
      </c>
      <c r="B1405" s="11"/>
      <c r="C1405" s="68"/>
      <c r="E1405" s="69"/>
      <c r="F1405" s="11"/>
      <c r="G1405" s="11"/>
      <c r="H1405" s="11"/>
    </row>
    <row r="1406" spans="1:8" ht="20.25" customHeight="1" x14ac:dyDescent="0.4">
      <c r="A1406" s="4" t="s">
        <v>1</v>
      </c>
      <c r="B1406" s="4"/>
      <c r="C1406" s="4"/>
      <c r="D1406" s="11"/>
      <c r="E1406" s="70"/>
      <c r="F1406" s="11"/>
      <c r="G1406" s="11"/>
      <c r="H1406" s="11"/>
    </row>
    <row r="1407" spans="1:8" ht="15.5" x14ac:dyDescent="0.35">
      <c r="A1407" s="71" t="s">
        <v>190</v>
      </c>
      <c r="B1407" s="72"/>
      <c r="C1407" s="73"/>
      <c r="D1407" s="11"/>
      <c r="E1407" s="70"/>
      <c r="F1407" s="11"/>
      <c r="G1407" s="11"/>
      <c r="H1407" s="11"/>
    </row>
    <row r="1408" spans="1:8" ht="20.5" thickBot="1" x14ac:dyDescent="0.45">
      <c r="A1408" s="74" t="s">
        <v>191</v>
      </c>
      <c r="B1408" s="75"/>
      <c r="C1408" s="75"/>
      <c r="D1408" s="11"/>
      <c r="E1408" s="70"/>
      <c r="F1408" s="11"/>
      <c r="G1408" s="11"/>
      <c r="H1408" s="11"/>
    </row>
    <row r="1409" spans="1:8" ht="16" thickBot="1" x14ac:dyDescent="0.4">
      <c r="A1409" s="11"/>
      <c r="B1409" s="11"/>
      <c r="C1409" s="11"/>
      <c r="D1409" s="11"/>
      <c r="E1409" s="70"/>
      <c r="F1409" s="11"/>
      <c r="G1409" s="11"/>
      <c r="H1409" s="11"/>
    </row>
    <row r="1410" spans="1:8" ht="16" thickTop="1" x14ac:dyDescent="0.35">
      <c r="A1410" s="11">
        <v>1</v>
      </c>
      <c r="B1410" s="76" t="s">
        <v>192</v>
      </c>
      <c r="C1410" s="77">
        <v>260005770</v>
      </c>
      <c r="D1410" s="78"/>
      <c r="E1410" s="79"/>
      <c r="F1410" s="11"/>
      <c r="G1410" s="11"/>
      <c r="H1410" s="11"/>
    </row>
    <row r="1411" spans="1:8" ht="15.5" x14ac:dyDescent="0.35">
      <c r="A1411" s="11">
        <v>2</v>
      </c>
      <c r="B1411" s="76" t="s">
        <v>193</v>
      </c>
      <c r="C1411" s="80" t="s">
        <v>92</v>
      </c>
      <c r="D1411" s="81"/>
      <c r="E1411" s="82"/>
      <c r="F1411" s="11"/>
      <c r="G1411" s="11"/>
      <c r="H1411" s="11"/>
    </row>
    <row r="1412" spans="1:8" ht="16" thickBot="1" x14ac:dyDescent="0.4">
      <c r="A1412" s="11">
        <v>3</v>
      </c>
      <c r="B1412" s="76" t="s">
        <v>194</v>
      </c>
      <c r="C1412" s="83">
        <v>0</v>
      </c>
      <c r="D1412" s="84"/>
      <c r="E1412" s="85"/>
      <c r="F1412" s="11"/>
      <c r="G1412" s="11"/>
      <c r="H1412" s="11"/>
    </row>
    <row r="1413" spans="1:8" ht="16" thickTop="1" x14ac:dyDescent="0.35">
      <c r="A1413" s="11"/>
      <c r="B1413" s="76" t="s">
        <v>195</v>
      </c>
      <c r="C1413" s="76"/>
      <c r="D1413" s="86"/>
      <c r="E1413" s="70"/>
      <c r="F1413" s="11"/>
      <c r="G1413" s="11"/>
      <c r="H1413" s="11"/>
    </row>
    <row r="1414" spans="1:8" ht="15.5" x14ac:dyDescent="0.35">
      <c r="A1414" s="11"/>
      <c r="B1414" s="11"/>
      <c r="C1414" s="11"/>
      <c r="D1414" s="11"/>
      <c r="E1414" s="70"/>
      <c r="F1414" s="11"/>
      <c r="G1414" s="11"/>
      <c r="H1414" s="11"/>
    </row>
    <row r="1415" spans="1:8" ht="15.5" x14ac:dyDescent="0.35">
      <c r="A1415" s="11"/>
      <c r="B1415" s="76"/>
      <c r="C1415" s="76"/>
      <c r="D1415" s="11"/>
      <c r="E1415" s="70"/>
      <c r="F1415" s="86"/>
      <c r="G1415" s="11"/>
      <c r="H1415" s="11"/>
    </row>
    <row r="1416" spans="1:8" ht="16" thickBot="1" x14ac:dyDescent="0.4">
      <c r="A1416" s="11"/>
      <c r="B1416" s="11"/>
      <c r="C1416" s="11"/>
      <c r="D1416" s="86" t="s">
        <v>196</v>
      </c>
      <c r="E1416" s="70" t="s">
        <v>197</v>
      </c>
      <c r="F1416" s="86" t="s">
        <v>198</v>
      </c>
      <c r="G1416" s="86" t="s">
        <v>199</v>
      </c>
      <c r="H1416" s="11"/>
    </row>
    <row r="1417" spans="1:8" ht="16.5" thickTop="1" thickBot="1" x14ac:dyDescent="0.4">
      <c r="A1417" s="11">
        <v>4</v>
      </c>
      <c r="B1417" s="76" t="s">
        <v>200</v>
      </c>
      <c r="C1417" s="76"/>
      <c r="D1417" s="87"/>
      <c r="E1417" s="88" t="s">
        <v>79</v>
      </c>
      <c r="F1417" s="89"/>
      <c r="G1417" s="88"/>
      <c r="H1417" s="90"/>
    </row>
    <row r="1418" spans="1:8" ht="16" thickTop="1" x14ac:dyDescent="0.35">
      <c r="A1418" s="11"/>
      <c r="B1418" s="11"/>
      <c r="C1418" s="11"/>
      <c r="D1418" s="91" t="s">
        <v>201</v>
      </c>
      <c r="E1418" s="92" t="s">
        <v>201</v>
      </c>
      <c r="F1418" s="91" t="s">
        <v>201</v>
      </c>
      <c r="G1418" s="91" t="s">
        <v>202</v>
      </c>
      <c r="H1418" s="91" t="s">
        <v>203</v>
      </c>
    </row>
    <row r="1419" spans="1:8" ht="16" thickBot="1" x14ac:dyDescent="0.4">
      <c r="A1419" s="11"/>
      <c r="B1419" s="92" t="s">
        <v>204</v>
      </c>
      <c r="C1419" s="92"/>
      <c r="D1419" s="93"/>
      <c r="E1419" s="94"/>
      <c r="F1419" s="93"/>
      <c r="G1419" s="93"/>
      <c r="H1419" s="93"/>
    </row>
    <row r="1420" spans="1:8" ht="16" thickTop="1" x14ac:dyDescent="0.35">
      <c r="A1420" s="11">
        <f>1+A1417</f>
        <v>5</v>
      </c>
      <c r="B1420" s="76" t="s">
        <v>205</v>
      </c>
      <c r="C1420" s="92"/>
      <c r="D1420" s="95">
        <v>0</v>
      </c>
      <c r="E1420" s="96"/>
      <c r="F1420" s="97"/>
      <c r="G1420" s="97"/>
      <c r="H1420" s="98">
        <f>D1420</f>
        <v>0</v>
      </c>
    </row>
    <row r="1421" spans="1:8" ht="15.5" x14ac:dyDescent="0.35">
      <c r="A1421" s="11">
        <f>+A1420+1</f>
        <v>6</v>
      </c>
      <c r="B1421" s="11" t="s">
        <v>206</v>
      </c>
      <c r="C1421" s="11"/>
      <c r="D1421" s="99"/>
      <c r="E1421" s="100">
        <v>0</v>
      </c>
      <c r="F1421" s="101"/>
      <c r="G1421" s="102"/>
      <c r="H1421" s="103">
        <f>E1421</f>
        <v>0</v>
      </c>
    </row>
    <row r="1422" spans="1:8" ht="15.5" x14ac:dyDescent="0.35">
      <c r="A1422" s="11">
        <f>+A1421+1</f>
        <v>7</v>
      </c>
      <c r="B1422" s="11" t="s">
        <v>32</v>
      </c>
      <c r="C1422" s="11"/>
      <c r="D1422" s="104"/>
      <c r="E1422" s="105"/>
      <c r="F1422" s="106">
        <v>0</v>
      </c>
      <c r="G1422" s="107"/>
      <c r="H1422" s="103">
        <f>F1422</f>
        <v>0</v>
      </c>
    </row>
    <row r="1423" spans="1:8" ht="15.5" x14ac:dyDescent="0.35">
      <c r="A1423" s="11">
        <f>+A1422+1</f>
        <v>8</v>
      </c>
      <c r="B1423" s="11" t="s">
        <v>207</v>
      </c>
      <c r="C1423" s="11"/>
      <c r="D1423" s="104"/>
      <c r="E1423" s="108"/>
      <c r="F1423" s="106">
        <v>0</v>
      </c>
      <c r="G1423" s="101"/>
      <c r="H1423" s="109">
        <f>F1423</f>
        <v>0</v>
      </c>
    </row>
    <row r="1424" spans="1:8" ht="15.5" x14ac:dyDescent="0.35">
      <c r="A1424" s="11">
        <f>+A1423+1</f>
        <v>9</v>
      </c>
      <c r="B1424" s="11" t="s">
        <v>208</v>
      </c>
      <c r="C1424" s="11"/>
      <c r="D1424" s="104"/>
      <c r="E1424" s="110"/>
      <c r="F1424" s="111"/>
      <c r="G1424" s="112">
        <v>0</v>
      </c>
      <c r="H1424" s="113">
        <f>G1424</f>
        <v>0</v>
      </c>
    </row>
    <row r="1425" spans="1:8" ht="16" thickBot="1" x14ac:dyDescent="0.4">
      <c r="A1425" s="11">
        <f>+A1424+1</f>
        <v>10</v>
      </c>
      <c r="B1425" s="114" t="s">
        <v>209</v>
      </c>
      <c r="C1425" s="114"/>
      <c r="D1425" s="115">
        <f>D1420</f>
        <v>0</v>
      </c>
      <c r="E1425" s="116">
        <f>E1421</f>
        <v>0</v>
      </c>
      <c r="F1425" s="116">
        <f>F1422+F1423</f>
        <v>0</v>
      </c>
      <c r="G1425" s="116">
        <f>G1424</f>
        <v>0</v>
      </c>
      <c r="H1425" s="117">
        <f>SUM(H1420:H1424)</f>
        <v>0</v>
      </c>
    </row>
    <row r="1426" spans="1:8" ht="16" thickTop="1" x14ac:dyDescent="0.35">
      <c r="A1426" s="11"/>
      <c r="B1426" s="11"/>
      <c r="C1426" s="11"/>
      <c r="D1426" s="118"/>
      <c r="E1426" s="119"/>
      <c r="F1426" s="118"/>
      <c r="G1426" s="118"/>
      <c r="H1426" s="118"/>
    </row>
    <row r="1427" spans="1:8" ht="16" thickBot="1" x14ac:dyDescent="0.4">
      <c r="A1427" s="11"/>
      <c r="B1427" s="92" t="s">
        <v>210</v>
      </c>
      <c r="C1427" s="92"/>
      <c r="D1427" s="118"/>
      <c r="E1427" s="119"/>
      <c r="F1427" s="118"/>
      <c r="G1427" s="118"/>
      <c r="H1427" s="118"/>
    </row>
    <row r="1428" spans="1:8" ht="16" thickTop="1" x14ac:dyDescent="0.35">
      <c r="A1428" s="11">
        <f>+A1425+1</f>
        <v>11</v>
      </c>
      <c r="B1428" s="11" t="s">
        <v>211</v>
      </c>
      <c r="C1428" s="11"/>
      <c r="D1428" s="120">
        <v>0</v>
      </c>
      <c r="E1428" s="121">
        <v>0</v>
      </c>
      <c r="F1428" s="121">
        <v>0</v>
      </c>
      <c r="G1428" s="121">
        <v>0</v>
      </c>
      <c r="H1428" s="98">
        <f>SUM(D1428:G1428)</f>
        <v>0</v>
      </c>
    </row>
    <row r="1429" spans="1:8" ht="16" thickBot="1" x14ac:dyDescent="0.4">
      <c r="A1429" s="11">
        <f>+A1428+1</f>
        <v>12</v>
      </c>
      <c r="B1429" s="114" t="s">
        <v>212</v>
      </c>
      <c r="C1429" s="114"/>
      <c r="D1429" s="115">
        <f>D1425-D1428</f>
        <v>0</v>
      </c>
      <c r="E1429" s="116">
        <f>E1425-E1428</f>
        <v>0</v>
      </c>
      <c r="F1429" s="116">
        <f>F1425-F1428</f>
        <v>0</v>
      </c>
      <c r="G1429" s="116">
        <f>G1425-G1428</f>
        <v>0</v>
      </c>
      <c r="H1429" s="117">
        <f>SUM(D1429:G1429)</f>
        <v>0</v>
      </c>
    </row>
    <row r="1430" spans="1:8" ht="16" thickTop="1" x14ac:dyDescent="0.35">
      <c r="A1430" s="11"/>
      <c r="B1430" s="11"/>
      <c r="C1430" s="11"/>
      <c r="D1430" s="11"/>
      <c r="E1430" s="122"/>
      <c r="F1430" s="11"/>
      <c r="G1430" s="11"/>
      <c r="H1430" s="11"/>
    </row>
    <row r="1431" spans="1:8" ht="16" thickBot="1" x14ac:dyDescent="0.4">
      <c r="A1431" s="11"/>
      <c r="B1431" s="123" t="s">
        <v>213</v>
      </c>
      <c r="C1431" s="91"/>
      <c r="D1431" s="11"/>
      <c r="E1431" s="122"/>
      <c r="F1431" s="11"/>
      <c r="G1431" s="11"/>
      <c r="H1431" s="11"/>
    </row>
    <row r="1432" spans="1:8" ht="16" thickTop="1" x14ac:dyDescent="0.35">
      <c r="A1432" s="11">
        <f>+A1429+1</f>
        <v>13</v>
      </c>
      <c r="B1432" s="11" t="s">
        <v>214</v>
      </c>
      <c r="C1432" s="11"/>
      <c r="D1432" s="124"/>
      <c r="E1432" s="125"/>
      <c r="F1432" s="126"/>
      <c r="G1432" s="126"/>
      <c r="H1432" s="127">
        <v>36080750</v>
      </c>
    </row>
    <row r="1433" spans="1:8" ht="15.5" x14ac:dyDescent="0.35">
      <c r="A1433" s="11">
        <f>+A1432+1</f>
        <v>14</v>
      </c>
      <c r="B1433" s="11" t="s">
        <v>215</v>
      </c>
      <c r="C1433" s="11"/>
      <c r="D1433" s="128"/>
      <c r="E1433" s="129"/>
      <c r="F1433" s="130"/>
      <c r="G1433" s="130"/>
      <c r="H1433" s="131">
        <v>0</v>
      </c>
    </row>
    <row r="1434" spans="1:8" ht="15.5" x14ac:dyDescent="0.35">
      <c r="A1434" s="11">
        <f>+A1433+1</f>
        <v>15</v>
      </c>
      <c r="B1434" s="11" t="s">
        <v>216</v>
      </c>
      <c r="C1434" s="11"/>
      <c r="D1434" s="128"/>
      <c r="E1434" s="129"/>
      <c r="F1434" s="130"/>
      <c r="G1434" s="130"/>
      <c r="H1434" s="131">
        <v>0</v>
      </c>
    </row>
    <row r="1435" spans="1:8" ht="15.5" x14ac:dyDescent="0.35">
      <c r="A1435" s="11">
        <f>+A1434+1</f>
        <v>16</v>
      </c>
      <c r="B1435" s="11" t="s">
        <v>217</v>
      </c>
      <c r="C1435" s="11"/>
      <c r="D1435" s="128"/>
      <c r="E1435" s="129"/>
      <c r="F1435" s="130"/>
      <c r="G1435" s="130"/>
      <c r="H1435" s="131">
        <v>0</v>
      </c>
    </row>
    <row r="1436" spans="1:8" ht="16" thickBot="1" x14ac:dyDescent="0.4">
      <c r="A1436" s="11">
        <f>+A1435+1</f>
        <v>17</v>
      </c>
      <c r="B1436" s="114" t="s">
        <v>218</v>
      </c>
      <c r="C1436" s="114"/>
      <c r="D1436" s="132"/>
      <c r="E1436" s="133"/>
      <c r="F1436" s="134"/>
      <c r="G1436" s="134"/>
      <c r="H1436" s="135">
        <f>H1432+H1433+H1434-H1435</f>
        <v>36080750</v>
      </c>
    </row>
    <row r="1437" spans="1:8" ht="16" thickTop="1" x14ac:dyDescent="0.35">
      <c r="A1437" s="11"/>
      <c r="B1437" s="11" t="s">
        <v>195</v>
      </c>
      <c r="C1437" s="11"/>
      <c r="D1437" s="136"/>
      <c r="E1437" s="137"/>
      <c r="F1437" s="136"/>
      <c r="G1437" s="136"/>
      <c r="H1437" s="136"/>
    </row>
    <row r="1438" spans="1:8" ht="16" thickBot="1" x14ac:dyDescent="0.4">
      <c r="A1438" s="11"/>
      <c r="B1438" s="92" t="s">
        <v>219</v>
      </c>
      <c r="C1438" s="92"/>
      <c r="D1438" s="136"/>
      <c r="E1438" s="137"/>
      <c r="F1438" s="136"/>
      <c r="G1438" s="136"/>
      <c r="H1438" s="136"/>
    </row>
    <row r="1439" spans="1:8" ht="16" thickTop="1" x14ac:dyDescent="0.35">
      <c r="A1439" s="11">
        <f>+A1436+1</f>
        <v>18</v>
      </c>
      <c r="B1439" s="11" t="s">
        <v>220</v>
      </c>
      <c r="C1439" s="11"/>
      <c r="D1439" s="138">
        <v>0</v>
      </c>
      <c r="E1439" s="139">
        <v>5.9999999999999995E-4</v>
      </c>
      <c r="F1439" s="139">
        <v>0</v>
      </c>
      <c r="G1439" s="139">
        <v>0</v>
      </c>
      <c r="H1439" s="140">
        <f>SUM(D1439:G1439)</f>
        <v>5.9999999999999995E-4</v>
      </c>
    </row>
    <row r="1440" spans="1:8" ht="15.5" x14ac:dyDescent="0.35">
      <c r="A1440" s="11">
        <f t="shared" ref="A1440:A1445" si="58">+A1439+1</f>
        <v>19</v>
      </c>
      <c r="B1440" s="11" t="s">
        <v>221</v>
      </c>
      <c r="C1440" s="11"/>
      <c r="D1440" s="141">
        <f>H1436*D1439</f>
        <v>0</v>
      </c>
      <c r="E1440" s="106">
        <f>H1436*E1439</f>
        <v>21648.449999999997</v>
      </c>
      <c r="F1440" s="106">
        <f>H1436*F1439</f>
        <v>0</v>
      </c>
      <c r="G1440" s="106">
        <f>H1436*G1439</f>
        <v>0</v>
      </c>
      <c r="H1440" s="103">
        <f>SUM(D1440:G1440)</f>
        <v>21648.449999999997</v>
      </c>
    </row>
    <row r="1441" spans="1:8" ht="15.5" x14ac:dyDescent="0.35">
      <c r="A1441" s="11">
        <f t="shared" si="58"/>
        <v>20</v>
      </c>
      <c r="B1441" s="11" t="s">
        <v>222</v>
      </c>
      <c r="C1441" s="11"/>
      <c r="D1441" s="141">
        <f>IF(D1429&gt;0,D1429-D1440,0)</f>
        <v>0</v>
      </c>
      <c r="E1441" s="106">
        <f>IF(E1429&gt;0,E1429-E1440,0)</f>
        <v>0</v>
      </c>
      <c r="F1441" s="106">
        <f>IF(F1429&gt;0,F1429-F1440,0)</f>
        <v>0</v>
      </c>
      <c r="G1441" s="106">
        <f>IF(G1429&gt;0,G1429-G1440,0)</f>
        <v>0</v>
      </c>
      <c r="H1441" s="103">
        <f>SUM(D1441:G1441)</f>
        <v>0</v>
      </c>
    </row>
    <row r="1442" spans="1:8" ht="15.5" x14ac:dyDescent="0.35">
      <c r="A1442" s="11">
        <f t="shared" si="58"/>
        <v>21</v>
      </c>
      <c r="B1442" s="11" t="s">
        <v>223</v>
      </c>
      <c r="C1442" s="11"/>
      <c r="D1442" s="142"/>
      <c r="E1442" s="143"/>
      <c r="F1442" s="143"/>
      <c r="G1442" s="143"/>
      <c r="H1442" s="144"/>
    </row>
    <row r="1443" spans="1:8" ht="15.5" x14ac:dyDescent="0.35">
      <c r="A1443" s="11">
        <f t="shared" si="58"/>
        <v>22</v>
      </c>
      <c r="B1443" s="11" t="s">
        <v>224</v>
      </c>
      <c r="C1443" s="11"/>
      <c r="D1443" s="145"/>
      <c r="E1443" s="146"/>
      <c r="F1443" s="146"/>
      <c r="G1443" s="146"/>
      <c r="H1443" s="147"/>
    </row>
    <row r="1444" spans="1:8" ht="15.5" x14ac:dyDescent="0.35">
      <c r="A1444" s="11">
        <f t="shared" si="58"/>
        <v>23</v>
      </c>
      <c r="B1444" s="11" t="s">
        <v>225</v>
      </c>
      <c r="C1444" s="11"/>
      <c r="D1444" s="145"/>
      <c r="E1444" s="146"/>
      <c r="F1444" s="146"/>
      <c r="G1444" s="146"/>
      <c r="H1444" s="147"/>
    </row>
    <row r="1445" spans="1:8" ht="15.5" x14ac:dyDescent="0.35">
      <c r="A1445" s="11">
        <f t="shared" si="58"/>
        <v>24</v>
      </c>
      <c r="B1445" s="11" t="s">
        <v>226</v>
      </c>
      <c r="C1445" s="11"/>
      <c r="D1445" s="148"/>
      <c r="E1445" s="149"/>
      <c r="F1445" s="149"/>
      <c r="G1445" s="149"/>
      <c r="H1445" s="144"/>
    </row>
    <row r="1446" spans="1:8" ht="15.5" x14ac:dyDescent="0.35">
      <c r="A1446" s="122" t="s">
        <v>7</v>
      </c>
      <c r="B1446" s="2" t="s">
        <v>19</v>
      </c>
      <c r="C1446" s="34"/>
      <c r="D1446" s="141">
        <v>0</v>
      </c>
      <c r="E1446" s="106">
        <v>0</v>
      </c>
      <c r="F1446" s="106">
        <v>0</v>
      </c>
      <c r="G1446" s="106">
        <v>0</v>
      </c>
      <c r="H1446" s="103">
        <f t="shared" ref="H1446:H1452" si="59">SUM(D1446:G1446)</f>
        <v>0</v>
      </c>
    </row>
    <row r="1447" spans="1:8" ht="15.5" x14ac:dyDescent="0.35">
      <c r="A1447" s="122" t="s">
        <v>8</v>
      </c>
      <c r="B1447" s="2" t="s">
        <v>20</v>
      </c>
      <c r="C1447" s="11"/>
      <c r="D1447" s="141">
        <v>0</v>
      </c>
      <c r="E1447" s="106">
        <v>0</v>
      </c>
      <c r="F1447" s="106">
        <v>0</v>
      </c>
      <c r="G1447" s="106">
        <v>0</v>
      </c>
      <c r="H1447" s="103">
        <f t="shared" si="59"/>
        <v>0</v>
      </c>
    </row>
    <row r="1448" spans="1:8" ht="15.5" x14ac:dyDescent="0.35">
      <c r="A1448" s="122" t="s">
        <v>9</v>
      </c>
      <c r="B1448" s="11" t="s">
        <v>21</v>
      </c>
      <c r="C1448" s="11"/>
      <c r="D1448" s="141">
        <f>D1440+D1446+D1447</f>
        <v>0</v>
      </c>
      <c r="E1448" s="106">
        <f>E1440+E1446+E1447</f>
        <v>21648.449999999997</v>
      </c>
      <c r="F1448" s="106">
        <f>F1440+F1446+F1447</f>
        <v>0</v>
      </c>
      <c r="G1448" s="106">
        <f>G1440+G1446+G1447</f>
        <v>0</v>
      </c>
      <c r="H1448" s="103">
        <f t="shared" si="59"/>
        <v>21648.449999999997</v>
      </c>
    </row>
    <row r="1449" spans="1:8" ht="15.5" x14ac:dyDescent="0.35">
      <c r="A1449" s="11">
        <v>25</v>
      </c>
      <c r="B1449" s="11" t="s">
        <v>22</v>
      </c>
      <c r="C1449" s="11"/>
      <c r="D1449" s="141">
        <v>0</v>
      </c>
      <c r="E1449" s="106">
        <v>21648.45</v>
      </c>
      <c r="F1449" s="106">
        <v>0</v>
      </c>
      <c r="G1449" s="106">
        <v>0</v>
      </c>
      <c r="H1449" s="103">
        <f t="shared" si="59"/>
        <v>21648.45</v>
      </c>
    </row>
    <row r="1450" spans="1:8" ht="15.5" x14ac:dyDescent="0.35">
      <c r="A1450" s="11">
        <f>+A1449+1</f>
        <v>26</v>
      </c>
      <c r="B1450" s="11" t="s">
        <v>23</v>
      </c>
      <c r="C1450" s="11"/>
      <c r="D1450" s="141">
        <f>D1449-D1448</f>
        <v>0</v>
      </c>
      <c r="E1450" s="106">
        <f>E1449-E1448</f>
        <v>0</v>
      </c>
      <c r="F1450" s="106">
        <f>F1449-F1448</f>
        <v>0</v>
      </c>
      <c r="G1450" s="106">
        <f>G1449-G1448</f>
        <v>0</v>
      </c>
      <c r="H1450" s="103">
        <f t="shared" si="59"/>
        <v>0</v>
      </c>
    </row>
    <row r="1451" spans="1:8" ht="15.5" x14ac:dyDescent="0.35">
      <c r="A1451" s="11">
        <f>+A1450+1</f>
        <v>27</v>
      </c>
      <c r="B1451" s="11" t="s">
        <v>227</v>
      </c>
      <c r="C1451" s="11"/>
      <c r="D1451" s="141">
        <v>0</v>
      </c>
      <c r="E1451" s="106">
        <v>0</v>
      </c>
      <c r="F1451" s="106">
        <v>0</v>
      </c>
      <c r="G1451" s="150"/>
      <c r="H1451" s="103">
        <f t="shared" si="59"/>
        <v>0</v>
      </c>
    </row>
    <row r="1452" spans="1:8" ht="16" thickBot="1" x14ac:dyDescent="0.4">
      <c r="A1452" s="11">
        <f>+A1451+1</f>
        <v>28</v>
      </c>
      <c r="B1452" s="114" t="s">
        <v>228</v>
      </c>
      <c r="C1452" s="114"/>
      <c r="D1452" s="115">
        <v>0</v>
      </c>
      <c r="E1452" s="116">
        <v>21648.45</v>
      </c>
      <c r="F1452" s="116">
        <v>0</v>
      </c>
      <c r="G1452" s="116">
        <v>0</v>
      </c>
      <c r="H1452" s="117">
        <f t="shared" si="59"/>
        <v>21648.45</v>
      </c>
    </row>
    <row r="1453" spans="1:8" ht="16" thickTop="1" x14ac:dyDescent="0.35">
      <c r="A1453" s="11"/>
      <c r="B1453" s="11"/>
      <c r="C1453" s="11"/>
      <c r="D1453" s="122"/>
      <c r="E1453" s="122"/>
      <c r="F1453" s="122"/>
      <c r="G1453" s="122"/>
      <c r="H1453" s="122"/>
    </row>
    <row r="1454" spans="1:8" ht="16" thickBot="1" x14ac:dyDescent="0.4">
      <c r="A1454" s="11"/>
      <c r="B1454" s="92" t="s">
        <v>229</v>
      </c>
      <c r="C1454" s="92"/>
      <c r="D1454" s="122"/>
      <c r="E1454" s="122"/>
      <c r="F1454" s="122"/>
      <c r="G1454" s="122"/>
      <c r="H1454" s="122"/>
    </row>
    <row r="1455" spans="1:8" ht="16" thickTop="1" x14ac:dyDescent="0.35">
      <c r="A1455" s="11">
        <f>+A1452+1</f>
        <v>29</v>
      </c>
      <c r="B1455" s="11" t="s">
        <v>230</v>
      </c>
      <c r="C1455" s="11"/>
      <c r="D1455" s="151"/>
      <c r="E1455" s="152"/>
      <c r="F1455" s="152"/>
      <c r="G1455" s="121">
        <v>0</v>
      </c>
      <c r="H1455" s="98">
        <f>G1455</f>
        <v>0</v>
      </c>
    </row>
    <row r="1456" spans="1:8" ht="15.5" x14ac:dyDescent="0.35">
      <c r="A1456" s="11">
        <f t="shared" ref="A1456:A1464" si="60">+A1455+1</f>
        <v>30</v>
      </c>
      <c r="B1456" s="11" t="s">
        <v>231</v>
      </c>
      <c r="C1456" s="11"/>
      <c r="D1456" s="153"/>
      <c r="E1456" s="154"/>
      <c r="F1456" s="154"/>
      <c r="G1456" s="106">
        <v>0</v>
      </c>
      <c r="H1456" s="103">
        <f>G1456</f>
        <v>0</v>
      </c>
    </row>
    <row r="1457" spans="1:8" ht="15.5" x14ac:dyDescent="0.35">
      <c r="A1457" s="11">
        <f t="shared" si="60"/>
        <v>31</v>
      </c>
      <c r="B1457" s="11" t="s">
        <v>232</v>
      </c>
      <c r="C1457" s="11"/>
      <c r="D1457" s="153"/>
      <c r="E1457" s="154"/>
      <c r="F1457" s="154"/>
      <c r="G1457" s="106">
        <v>0</v>
      </c>
      <c r="H1457" s="103">
        <f>G1457</f>
        <v>0</v>
      </c>
    </row>
    <row r="1458" spans="1:8" ht="15.5" x14ac:dyDescent="0.35">
      <c r="A1458" s="11">
        <f t="shared" si="60"/>
        <v>32</v>
      </c>
      <c r="B1458" s="11" t="s">
        <v>233</v>
      </c>
      <c r="C1458" s="11"/>
      <c r="D1458" s="153"/>
      <c r="E1458" s="154"/>
      <c r="F1458" s="154"/>
      <c r="G1458" s="106">
        <v>0</v>
      </c>
      <c r="H1458" s="103">
        <f>G1458</f>
        <v>0</v>
      </c>
    </row>
    <row r="1459" spans="1:8" ht="15.5" x14ac:dyDescent="0.35">
      <c r="A1459" s="11">
        <f t="shared" si="60"/>
        <v>33</v>
      </c>
      <c r="B1459" s="11"/>
      <c r="C1459" s="11"/>
      <c r="D1459" s="153"/>
      <c r="E1459" s="154"/>
      <c r="F1459" s="154"/>
      <c r="G1459" s="155"/>
      <c r="H1459" s="156"/>
    </row>
    <row r="1460" spans="1:8" ht="15.5" x14ac:dyDescent="0.35">
      <c r="A1460" s="11">
        <f t="shared" si="60"/>
        <v>34</v>
      </c>
      <c r="B1460" s="11" t="s">
        <v>234</v>
      </c>
      <c r="C1460" s="11"/>
      <c r="D1460" s="153"/>
      <c r="E1460" s="154"/>
      <c r="F1460" s="154"/>
      <c r="G1460" s="106">
        <v>0</v>
      </c>
      <c r="H1460" s="103">
        <f>G1460</f>
        <v>0</v>
      </c>
    </row>
    <row r="1461" spans="1:8" ht="15.5" x14ac:dyDescent="0.35">
      <c r="A1461" s="11">
        <f t="shared" si="60"/>
        <v>35</v>
      </c>
      <c r="B1461" s="11" t="s">
        <v>235</v>
      </c>
      <c r="C1461" s="11"/>
      <c r="D1461" s="153"/>
      <c r="E1461" s="154"/>
      <c r="F1461" s="154"/>
      <c r="G1461" s="106">
        <v>0</v>
      </c>
      <c r="H1461" s="103">
        <f>G1461</f>
        <v>0</v>
      </c>
    </row>
    <row r="1462" spans="1:8" ht="15.5" x14ac:dyDescent="0.35">
      <c r="A1462" s="11">
        <f t="shared" si="60"/>
        <v>36</v>
      </c>
      <c r="B1462" s="11" t="s">
        <v>236</v>
      </c>
      <c r="C1462" s="11"/>
      <c r="D1462" s="153"/>
      <c r="E1462" s="154"/>
      <c r="F1462" s="154"/>
      <c r="G1462" s="106">
        <v>0</v>
      </c>
      <c r="H1462" s="103">
        <f>G1462</f>
        <v>0</v>
      </c>
    </row>
    <row r="1463" spans="1:8" ht="62" x14ac:dyDescent="0.35">
      <c r="A1463" s="157">
        <f t="shared" si="60"/>
        <v>37</v>
      </c>
      <c r="B1463" s="158" t="s">
        <v>237</v>
      </c>
      <c r="C1463" s="159"/>
      <c r="D1463" s="160"/>
      <c r="E1463" s="161"/>
      <c r="F1463" s="161"/>
      <c r="G1463" s="162">
        <v>0</v>
      </c>
      <c r="H1463" s="163">
        <f>G1463</f>
        <v>0</v>
      </c>
    </row>
    <row r="1464" spans="1:8" ht="16" thickBot="1" x14ac:dyDescent="0.4">
      <c r="A1464" s="11">
        <f t="shared" si="60"/>
        <v>38</v>
      </c>
      <c r="B1464" s="114" t="s">
        <v>238</v>
      </c>
      <c r="C1464" s="114"/>
      <c r="D1464" s="164"/>
      <c r="E1464" s="165"/>
      <c r="F1464" s="165"/>
      <c r="G1464" s="166">
        <f>SUM(G1455:G1458)+SUM(G1460:G1463)</f>
        <v>0</v>
      </c>
      <c r="H1464" s="167">
        <f>G1464</f>
        <v>0</v>
      </c>
    </row>
    <row r="1465" spans="1:8" ht="16.5" thickTop="1" thickBot="1" x14ac:dyDescent="0.4">
      <c r="A1465" s="11"/>
      <c r="B1465" s="11"/>
      <c r="C1465" s="11"/>
      <c r="D1465" s="168"/>
      <c r="E1465" s="168"/>
      <c r="F1465" s="168"/>
      <c r="G1465" s="168"/>
      <c r="H1465" s="168"/>
    </row>
    <row r="1466" spans="1:8" ht="16" thickTop="1" x14ac:dyDescent="0.35">
      <c r="A1466" s="11">
        <f>+A1464+1</f>
        <v>39</v>
      </c>
      <c r="B1466" s="114" t="s">
        <v>239</v>
      </c>
      <c r="C1466" s="114"/>
      <c r="D1466" s="169">
        <f>D1452</f>
        <v>0</v>
      </c>
      <c r="E1466" s="170">
        <f>E1452</f>
        <v>21648.45</v>
      </c>
      <c r="F1466" s="170">
        <f>F1452</f>
        <v>0</v>
      </c>
      <c r="G1466" s="170">
        <f>G1452+G1464</f>
        <v>0</v>
      </c>
      <c r="H1466" s="171">
        <f>SUM(D1466:G1466)</f>
        <v>21648.45</v>
      </c>
    </row>
    <row r="1467" spans="1:8" ht="16" thickBot="1" x14ac:dyDescent="0.4">
      <c r="A1467" s="11">
        <f>+A1466+1</f>
        <v>40</v>
      </c>
      <c r="B1467" s="172" t="s">
        <v>240</v>
      </c>
      <c r="C1467" s="172"/>
      <c r="D1467" s="164"/>
      <c r="E1467" s="173"/>
      <c r="F1467" s="173"/>
      <c r="G1467" s="173"/>
      <c r="H1467" s="174">
        <v>8.3174350000000001E-6</v>
      </c>
    </row>
    <row r="1468" spans="1:8" ht="16" thickTop="1" x14ac:dyDescent="0.35">
      <c r="A1468" s="11"/>
      <c r="B1468" s="11"/>
      <c r="C1468" s="11"/>
      <c r="D1468" s="11"/>
      <c r="E1468" s="70"/>
      <c r="F1468" s="11"/>
      <c r="G1468" s="11"/>
      <c r="H1468" s="11"/>
    </row>
    <row r="1469" spans="1:8" ht="15.5" x14ac:dyDescent="0.35">
      <c r="A1469" s="11" t="s">
        <v>241</v>
      </c>
      <c r="B1469" s="11"/>
      <c r="C1469" s="11"/>
      <c r="D1469" s="11"/>
      <c r="E1469" s="70"/>
      <c r="F1469" s="11"/>
      <c r="G1469" s="11"/>
      <c r="H1469" s="11"/>
    </row>
    <row r="1470" spans="1:8" ht="15.5" x14ac:dyDescent="0.35">
      <c r="A1470" s="11" t="s">
        <v>242</v>
      </c>
      <c r="B1470" s="11"/>
      <c r="C1470" s="11"/>
      <c r="D1470" s="11"/>
      <c r="E1470" s="70"/>
      <c r="F1470" s="11"/>
      <c r="G1470" s="11"/>
      <c r="H1470" s="11"/>
    </row>
    <row r="1471" spans="1:8" ht="15.5" x14ac:dyDescent="0.35">
      <c r="A1471" s="11" t="s">
        <v>243</v>
      </c>
      <c r="B1471" s="11"/>
      <c r="C1471" s="11"/>
      <c r="D1471" s="11"/>
      <c r="E1471" s="70"/>
      <c r="F1471" s="11"/>
      <c r="G1471" s="11"/>
      <c r="H1471" s="11"/>
    </row>
    <row r="1472" spans="1:8" ht="15.5" x14ac:dyDescent="0.35">
      <c r="A1472" s="11" t="s">
        <v>244</v>
      </c>
      <c r="B1472" s="11"/>
      <c r="C1472" s="11"/>
      <c r="D1472" s="11"/>
      <c r="E1472" s="70"/>
      <c r="F1472" s="11"/>
      <c r="G1472" s="11"/>
      <c r="H1472" s="11"/>
    </row>
    <row r="1483" spans="1:8" ht="20" x14ac:dyDescent="0.4">
      <c r="A1483" s="68" t="s">
        <v>0</v>
      </c>
      <c r="B1483" s="11"/>
      <c r="C1483" s="68"/>
      <c r="E1483" s="69"/>
      <c r="F1483" s="11"/>
      <c r="G1483" s="11"/>
      <c r="H1483" s="11"/>
    </row>
    <row r="1484" spans="1:8" ht="20.25" customHeight="1" x14ac:dyDescent="0.4">
      <c r="A1484" s="4" t="s">
        <v>1</v>
      </c>
      <c r="B1484" s="4"/>
      <c r="C1484" s="4"/>
      <c r="D1484" s="11"/>
      <c r="E1484" s="70"/>
      <c r="F1484" s="11"/>
      <c r="G1484" s="11"/>
      <c r="H1484" s="11"/>
    </row>
    <row r="1485" spans="1:8" ht="15.5" x14ac:dyDescent="0.35">
      <c r="A1485" s="71" t="s">
        <v>190</v>
      </c>
      <c r="B1485" s="72"/>
      <c r="C1485" s="73"/>
      <c r="D1485" s="11"/>
      <c r="E1485" s="70"/>
      <c r="F1485" s="11"/>
      <c r="G1485" s="11"/>
      <c r="H1485" s="11"/>
    </row>
    <row r="1486" spans="1:8" ht="20.5" thickBot="1" x14ac:dyDescent="0.45">
      <c r="A1486" s="74" t="s">
        <v>191</v>
      </c>
      <c r="B1486" s="75"/>
      <c r="C1486" s="75"/>
      <c r="D1486" s="11"/>
      <c r="E1486" s="70"/>
      <c r="F1486" s="11"/>
      <c r="G1486" s="11"/>
      <c r="H1486" s="11"/>
    </row>
    <row r="1487" spans="1:8" ht="16" thickBot="1" x14ac:dyDescent="0.4">
      <c r="A1487" s="11"/>
      <c r="B1487" s="11"/>
      <c r="C1487" s="11"/>
      <c r="D1487" s="11"/>
      <c r="E1487" s="70"/>
      <c r="F1487" s="11"/>
      <c r="G1487" s="11"/>
      <c r="H1487" s="11"/>
    </row>
    <row r="1488" spans="1:8" ht="16" thickTop="1" x14ac:dyDescent="0.35">
      <c r="A1488" s="11">
        <v>1</v>
      </c>
      <c r="B1488" s="76" t="s">
        <v>192</v>
      </c>
      <c r="C1488" s="77">
        <v>260005780</v>
      </c>
      <c r="D1488" s="78"/>
      <c r="E1488" s="79"/>
      <c r="F1488" s="11"/>
      <c r="G1488" s="11"/>
      <c r="H1488" s="11"/>
    </row>
    <row r="1489" spans="1:8" ht="15.5" x14ac:dyDescent="0.35">
      <c r="A1489" s="11">
        <v>2</v>
      </c>
      <c r="B1489" s="76" t="s">
        <v>193</v>
      </c>
      <c r="C1489" s="80" t="s">
        <v>93</v>
      </c>
      <c r="D1489" s="81"/>
      <c r="E1489" s="82"/>
      <c r="F1489" s="11"/>
      <c r="G1489" s="11"/>
      <c r="H1489" s="11"/>
    </row>
    <row r="1490" spans="1:8" ht="16" thickBot="1" x14ac:dyDescent="0.4">
      <c r="A1490" s="11">
        <v>3</v>
      </c>
      <c r="B1490" s="76" t="s">
        <v>194</v>
      </c>
      <c r="C1490" s="83">
        <v>0</v>
      </c>
      <c r="D1490" s="84"/>
      <c r="E1490" s="85"/>
      <c r="F1490" s="11"/>
      <c r="G1490" s="11"/>
      <c r="H1490" s="11"/>
    </row>
    <row r="1491" spans="1:8" ht="16" thickTop="1" x14ac:dyDescent="0.35">
      <c r="A1491" s="11"/>
      <c r="B1491" s="76" t="s">
        <v>195</v>
      </c>
      <c r="C1491" s="76"/>
      <c r="D1491" s="86"/>
      <c r="E1491" s="70"/>
      <c r="F1491" s="11"/>
      <c r="G1491" s="11"/>
      <c r="H1491" s="11"/>
    </row>
    <row r="1492" spans="1:8" ht="15.5" x14ac:dyDescent="0.35">
      <c r="A1492" s="11"/>
      <c r="B1492" s="11"/>
      <c r="C1492" s="11"/>
      <c r="D1492" s="11"/>
      <c r="E1492" s="70"/>
      <c r="F1492" s="11"/>
      <c r="G1492" s="11"/>
      <c r="H1492" s="11"/>
    </row>
    <row r="1493" spans="1:8" ht="15.5" x14ac:dyDescent="0.35">
      <c r="A1493" s="11"/>
      <c r="B1493" s="76"/>
      <c r="C1493" s="76"/>
      <c r="D1493" s="11"/>
      <c r="E1493" s="70"/>
      <c r="F1493" s="86"/>
      <c r="G1493" s="11"/>
      <c r="H1493" s="11"/>
    </row>
    <row r="1494" spans="1:8" ht="16" thickBot="1" x14ac:dyDescent="0.4">
      <c r="A1494" s="11"/>
      <c r="B1494" s="11"/>
      <c r="C1494" s="11"/>
      <c r="D1494" s="86" t="s">
        <v>196</v>
      </c>
      <c r="E1494" s="70" t="s">
        <v>197</v>
      </c>
      <c r="F1494" s="86" t="s">
        <v>198</v>
      </c>
      <c r="G1494" s="86" t="s">
        <v>199</v>
      </c>
      <c r="H1494" s="11"/>
    </row>
    <row r="1495" spans="1:8" ht="16.5" thickTop="1" thickBot="1" x14ac:dyDescent="0.4">
      <c r="A1495" s="11">
        <v>4</v>
      </c>
      <c r="B1495" s="76" t="s">
        <v>200</v>
      </c>
      <c r="C1495" s="76"/>
      <c r="D1495" s="87"/>
      <c r="E1495" s="88"/>
      <c r="F1495" s="89"/>
      <c r="G1495" s="88"/>
      <c r="H1495" s="90"/>
    </row>
    <row r="1496" spans="1:8" ht="16" thickTop="1" x14ac:dyDescent="0.35">
      <c r="A1496" s="11"/>
      <c r="B1496" s="11"/>
      <c r="C1496" s="11"/>
      <c r="D1496" s="91" t="s">
        <v>201</v>
      </c>
      <c r="E1496" s="92" t="s">
        <v>201</v>
      </c>
      <c r="F1496" s="91" t="s">
        <v>201</v>
      </c>
      <c r="G1496" s="91" t="s">
        <v>202</v>
      </c>
      <c r="H1496" s="91" t="s">
        <v>203</v>
      </c>
    </row>
    <row r="1497" spans="1:8" ht="16" thickBot="1" x14ac:dyDescent="0.4">
      <c r="A1497" s="11"/>
      <c r="B1497" s="92" t="s">
        <v>204</v>
      </c>
      <c r="C1497" s="92"/>
      <c r="D1497" s="93"/>
      <c r="E1497" s="94"/>
      <c r="F1497" s="93"/>
      <c r="G1497" s="93"/>
      <c r="H1497" s="93"/>
    </row>
    <row r="1498" spans="1:8" ht="16" thickTop="1" x14ac:dyDescent="0.35">
      <c r="A1498" s="11">
        <f>1+A1495</f>
        <v>5</v>
      </c>
      <c r="B1498" s="76" t="s">
        <v>205</v>
      </c>
      <c r="C1498" s="92"/>
      <c r="D1498" s="95">
        <v>0</v>
      </c>
      <c r="E1498" s="96"/>
      <c r="F1498" s="97"/>
      <c r="G1498" s="97"/>
      <c r="H1498" s="98">
        <f>D1498</f>
        <v>0</v>
      </c>
    </row>
    <row r="1499" spans="1:8" ht="15.5" x14ac:dyDescent="0.35">
      <c r="A1499" s="11">
        <f>+A1498+1</f>
        <v>6</v>
      </c>
      <c r="B1499" s="11" t="s">
        <v>206</v>
      </c>
      <c r="C1499" s="11"/>
      <c r="D1499" s="99"/>
      <c r="E1499" s="100">
        <v>0</v>
      </c>
      <c r="F1499" s="101"/>
      <c r="G1499" s="102"/>
      <c r="H1499" s="103">
        <f>E1499</f>
        <v>0</v>
      </c>
    </row>
    <row r="1500" spans="1:8" ht="15.5" x14ac:dyDescent="0.35">
      <c r="A1500" s="11">
        <f>+A1499+1</f>
        <v>7</v>
      </c>
      <c r="B1500" s="11" t="s">
        <v>32</v>
      </c>
      <c r="C1500" s="11"/>
      <c r="D1500" s="104"/>
      <c r="E1500" s="105"/>
      <c r="F1500" s="106">
        <v>0</v>
      </c>
      <c r="G1500" s="107"/>
      <c r="H1500" s="103">
        <f>F1500</f>
        <v>0</v>
      </c>
    </row>
    <row r="1501" spans="1:8" ht="15.5" x14ac:dyDescent="0.35">
      <c r="A1501" s="11">
        <f>+A1500+1</f>
        <v>8</v>
      </c>
      <c r="B1501" s="11" t="s">
        <v>207</v>
      </c>
      <c r="C1501" s="11"/>
      <c r="D1501" s="104"/>
      <c r="E1501" s="108"/>
      <c r="F1501" s="106">
        <v>0</v>
      </c>
      <c r="G1501" s="101"/>
      <c r="H1501" s="109">
        <f>F1501</f>
        <v>0</v>
      </c>
    </row>
    <row r="1502" spans="1:8" ht="15.5" x14ac:dyDescent="0.35">
      <c r="A1502" s="11">
        <f>+A1501+1</f>
        <v>9</v>
      </c>
      <c r="B1502" s="11" t="s">
        <v>208</v>
      </c>
      <c r="C1502" s="11"/>
      <c r="D1502" s="104"/>
      <c r="E1502" s="110"/>
      <c r="F1502" s="111"/>
      <c r="G1502" s="112">
        <v>0</v>
      </c>
      <c r="H1502" s="113">
        <f>G1502</f>
        <v>0</v>
      </c>
    </row>
    <row r="1503" spans="1:8" ht="16" thickBot="1" x14ac:dyDescent="0.4">
      <c r="A1503" s="11">
        <f>+A1502+1</f>
        <v>10</v>
      </c>
      <c r="B1503" s="114" t="s">
        <v>209</v>
      </c>
      <c r="C1503" s="114"/>
      <c r="D1503" s="115">
        <f>D1498</f>
        <v>0</v>
      </c>
      <c r="E1503" s="116">
        <f>E1499</f>
        <v>0</v>
      </c>
      <c r="F1503" s="116">
        <f>F1500+F1501</f>
        <v>0</v>
      </c>
      <c r="G1503" s="116">
        <f>G1502</f>
        <v>0</v>
      </c>
      <c r="H1503" s="117">
        <f>SUM(H1498:H1502)</f>
        <v>0</v>
      </c>
    </row>
    <row r="1504" spans="1:8" ht="16" thickTop="1" x14ac:dyDescent="0.35">
      <c r="A1504" s="11"/>
      <c r="B1504" s="11"/>
      <c r="C1504" s="11"/>
      <c r="D1504" s="118"/>
      <c r="E1504" s="119"/>
      <c r="F1504" s="118"/>
      <c r="G1504" s="118"/>
      <c r="H1504" s="118"/>
    </row>
    <row r="1505" spans="1:8" ht="16" thickBot="1" x14ac:dyDescent="0.4">
      <c r="A1505" s="11"/>
      <c r="B1505" s="92" t="s">
        <v>210</v>
      </c>
      <c r="C1505" s="92"/>
      <c r="D1505" s="118"/>
      <c r="E1505" s="119"/>
      <c r="F1505" s="118"/>
      <c r="G1505" s="118"/>
      <c r="H1505" s="118"/>
    </row>
    <row r="1506" spans="1:8" ht="16" thickTop="1" x14ac:dyDescent="0.35">
      <c r="A1506" s="11">
        <f>+A1503+1</f>
        <v>11</v>
      </c>
      <c r="B1506" s="11" t="s">
        <v>211</v>
      </c>
      <c r="C1506" s="11"/>
      <c r="D1506" s="120">
        <v>0</v>
      </c>
      <c r="E1506" s="121">
        <v>0</v>
      </c>
      <c r="F1506" s="121">
        <v>0</v>
      </c>
      <c r="G1506" s="121">
        <v>0</v>
      </c>
      <c r="H1506" s="98">
        <f>SUM(D1506:G1506)</f>
        <v>0</v>
      </c>
    </row>
    <row r="1507" spans="1:8" ht="16" thickBot="1" x14ac:dyDescent="0.4">
      <c r="A1507" s="11">
        <f>+A1506+1</f>
        <v>12</v>
      </c>
      <c r="B1507" s="114" t="s">
        <v>212</v>
      </c>
      <c r="C1507" s="114"/>
      <c r="D1507" s="115">
        <f>D1503-D1506</f>
        <v>0</v>
      </c>
      <c r="E1507" s="116">
        <f>E1503-E1506</f>
        <v>0</v>
      </c>
      <c r="F1507" s="116">
        <f>F1503-F1506</f>
        <v>0</v>
      </c>
      <c r="G1507" s="116">
        <f>G1503-G1506</f>
        <v>0</v>
      </c>
      <c r="H1507" s="117">
        <f>SUM(D1507:G1507)</f>
        <v>0</v>
      </c>
    </row>
    <row r="1508" spans="1:8" ht="16" thickTop="1" x14ac:dyDescent="0.35">
      <c r="A1508" s="11"/>
      <c r="B1508" s="11"/>
      <c r="C1508" s="11"/>
      <c r="D1508" s="11"/>
      <c r="E1508" s="122"/>
      <c r="F1508" s="11"/>
      <c r="G1508" s="11"/>
      <c r="H1508" s="11"/>
    </row>
    <row r="1509" spans="1:8" ht="16" thickBot="1" x14ac:dyDescent="0.4">
      <c r="A1509" s="11"/>
      <c r="B1509" s="123" t="s">
        <v>213</v>
      </c>
      <c r="C1509" s="91"/>
      <c r="D1509" s="11"/>
      <c r="E1509" s="122"/>
      <c r="F1509" s="11"/>
      <c r="G1509" s="11"/>
      <c r="H1509" s="11"/>
    </row>
    <row r="1510" spans="1:8" ht="16" thickTop="1" x14ac:dyDescent="0.35">
      <c r="A1510" s="11">
        <f>+A1507+1</f>
        <v>13</v>
      </c>
      <c r="B1510" s="11" t="s">
        <v>214</v>
      </c>
      <c r="C1510" s="11"/>
      <c r="D1510" s="124"/>
      <c r="E1510" s="125"/>
      <c r="F1510" s="126"/>
      <c r="G1510" s="126"/>
      <c r="H1510" s="127">
        <v>57961510</v>
      </c>
    </row>
    <row r="1511" spans="1:8" ht="15.5" x14ac:dyDescent="0.35">
      <c r="A1511" s="11">
        <f>+A1510+1</f>
        <v>14</v>
      </c>
      <c r="B1511" s="11" t="s">
        <v>215</v>
      </c>
      <c r="C1511" s="11"/>
      <c r="D1511" s="128"/>
      <c r="E1511" s="129"/>
      <c r="F1511" s="130"/>
      <c r="G1511" s="130"/>
      <c r="H1511" s="131">
        <v>0</v>
      </c>
    </row>
    <row r="1512" spans="1:8" ht="15.5" x14ac:dyDescent="0.35">
      <c r="A1512" s="11">
        <f>+A1511+1</f>
        <v>15</v>
      </c>
      <c r="B1512" s="11" t="s">
        <v>216</v>
      </c>
      <c r="C1512" s="11"/>
      <c r="D1512" s="128"/>
      <c r="E1512" s="129"/>
      <c r="F1512" s="130"/>
      <c r="G1512" s="130"/>
      <c r="H1512" s="131">
        <v>0</v>
      </c>
    </row>
    <row r="1513" spans="1:8" ht="15.5" x14ac:dyDescent="0.35">
      <c r="A1513" s="11">
        <f>+A1512+1</f>
        <v>16</v>
      </c>
      <c r="B1513" s="11" t="s">
        <v>217</v>
      </c>
      <c r="C1513" s="11"/>
      <c r="D1513" s="128"/>
      <c r="E1513" s="129"/>
      <c r="F1513" s="130"/>
      <c r="G1513" s="130"/>
      <c r="H1513" s="131">
        <v>0</v>
      </c>
    </row>
    <row r="1514" spans="1:8" ht="16" thickBot="1" x14ac:dyDescent="0.4">
      <c r="A1514" s="11">
        <f>+A1513+1</f>
        <v>17</v>
      </c>
      <c r="B1514" s="114" t="s">
        <v>218</v>
      </c>
      <c r="C1514" s="114"/>
      <c r="D1514" s="132"/>
      <c r="E1514" s="133"/>
      <c r="F1514" s="134"/>
      <c r="G1514" s="134"/>
      <c r="H1514" s="135">
        <f>H1510+H1511+H1512-H1513</f>
        <v>57961510</v>
      </c>
    </row>
    <row r="1515" spans="1:8" ht="16" thickTop="1" x14ac:dyDescent="0.35">
      <c r="A1515" s="11"/>
      <c r="B1515" s="11" t="s">
        <v>195</v>
      </c>
      <c r="C1515" s="11"/>
      <c r="D1515" s="136"/>
      <c r="E1515" s="137"/>
      <c r="F1515" s="136"/>
      <c r="G1515" s="136"/>
      <c r="H1515" s="136"/>
    </row>
    <row r="1516" spans="1:8" ht="16" thickBot="1" x14ac:dyDescent="0.4">
      <c r="A1516" s="11"/>
      <c r="B1516" s="92" t="s">
        <v>219</v>
      </c>
      <c r="C1516" s="92"/>
      <c r="D1516" s="136"/>
      <c r="E1516" s="137"/>
      <c r="F1516" s="136"/>
      <c r="G1516" s="136"/>
      <c r="H1516" s="136"/>
    </row>
    <row r="1517" spans="1:8" ht="16" thickTop="1" x14ac:dyDescent="0.35">
      <c r="A1517" s="11">
        <f>+A1514+1</f>
        <v>18</v>
      </c>
      <c r="B1517" s="11" t="s">
        <v>220</v>
      </c>
      <c r="C1517" s="11"/>
      <c r="D1517" s="138">
        <v>3.4269000000000001E-3</v>
      </c>
      <c r="E1517" s="139">
        <v>0</v>
      </c>
      <c r="F1517" s="139">
        <v>0</v>
      </c>
      <c r="G1517" s="139">
        <v>0</v>
      </c>
      <c r="H1517" s="140">
        <f>SUM(D1517:G1517)</f>
        <v>3.4269000000000001E-3</v>
      </c>
    </row>
    <row r="1518" spans="1:8" ht="15.5" x14ac:dyDescent="0.35">
      <c r="A1518" s="11">
        <f t="shared" ref="A1518:A1523" si="61">+A1517+1</f>
        <v>19</v>
      </c>
      <c r="B1518" s="11" t="s">
        <v>221</v>
      </c>
      <c r="C1518" s="11"/>
      <c r="D1518" s="141">
        <f>H1514*D1517</f>
        <v>198628.29861900001</v>
      </c>
      <c r="E1518" s="106">
        <f>H1514*E1517</f>
        <v>0</v>
      </c>
      <c r="F1518" s="106">
        <f>H1514*F1517</f>
        <v>0</v>
      </c>
      <c r="G1518" s="106">
        <f>H1514*G1517</f>
        <v>0</v>
      </c>
      <c r="H1518" s="103">
        <f>SUM(D1518:G1518)</f>
        <v>198628.29861900001</v>
      </c>
    </row>
    <row r="1519" spans="1:8" ht="15.5" x14ac:dyDescent="0.35">
      <c r="A1519" s="11">
        <f t="shared" si="61"/>
        <v>20</v>
      </c>
      <c r="B1519" s="11" t="s">
        <v>222</v>
      </c>
      <c r="C1519" s="11"/>
      <c r="D1519" s="141">
        <f>IF(D1507&gt;0,D1507-D1518,0)</f>
        <v>0</v>
      </c>
      <c r="E1519" s="106">
        <f>IF(E1507&gt;0,E1507-E1518,0)</f>
        <v>0</v>
      </c>
      <c r="F1519" s="106">
        <f>IF(F1507&gt;0,F1507-F1518,0)</f>
        <v>0</v>
      </c>
      <c r="G1519" s="106">
        <f>IF(G1507&gt;0,G1507-G1518,0)</f>
        <v>0</v>
      </c>
      <c r="H1519" s="103">
        <f>SUM(D1519:G1519)</f>
        <v>0</v>
      </c>
    </row>
    <row r="1520" spans="1:8" ht="15.5" x14ac:dyDescent="0.35">
      <c r="A1520" s="11">
        <f t="shared" si="61"/>
        <v>21</v>
      </c>
      <c r="B1520" s="11" t="s">
        <v>223</v>
      </c>
      <c r="C1520" s="11"/>
      <c r="D1520" s="142"/>
      <c r="E1520" s="143"/>
      <c r="F1520" s="143"/>
      <c r="G1520" s="143"/>
      <c r="H1520" s="144"/>
    </row>
    <row r="1521" spans="1:8" ht="15.5" x14ac:dyDescent="0.35">
      <c r="A1521" s="11">
        <f t="shared" si="61"/>
        <v>22</v>
      </c>
      <c r="B1521" s="11" t="s">
        <v>224</v>
      </c>
      <c r="C1521" s="11"/>
      <c r="D1521" s="145"/>
      <c r="E1521" s="146"/>
      <c r="F1521" s="146"/>
      <c r="G1521" s="146"/>
      <c r="H1521" s="147"/>
    </row>
    <row r="1522" spans="1:8" ht="15.5" x14ac:dyDescent="0.35">
      <c r="A1522" s="11">
        <f t="shared" si="61"/>
        <v>23</v>
      </c>
      <c r="B1522" s="11" t="s">
        <v>225</v>
      </c>
      <c r="C1522" s="11"/>
      <c r="D1522" s="145"/>
      <c r="E1522" s="146"/>
      <c r="F1522" s="146"/>
      <c r="G1522" s="146"/>
      <c r="H1522" s="147"/>
    </row>
    <row r="1523" spans="1:8" ht="15.5" x14ac:dyDescent="0.35">
      <c r="A1523" s="11">
        <f t="shared" si="61"/>
        <v>24</v>
      </c>
      <c r="B1523" s="11" t="s">
        <v>226</v>
      </c>
      <c r="C1523" s="11"/>
      <c r="D1523" s="148"/>
      <c r="E1523" s="149"/>
      <c r="F1523" s="149"/>
      <c r="G1523" s="149"/>
      <c r="H1523" s="144"/>
    </row>
    <row r="1524" spans="1:8" ht="15.5" x14ac:dyDescent="0.35">
      <c r="A1524" s="122" t="s">
        <v>7</v>
      </c>
      <c r="B1524" s="2" t="s">
        <v>19</v>
      </c>
      <c r="C1524" s="34"/>
      <c r="D1524" s="141">
        <v>0</v>
      </c>
      <c r="E1524" s="106">
        <v>0</v>
      </c>
      <c r="F1524" s="106">
        <v>0</v>
      </c>
      <c r="G1524" s="106">
        <v>0</v>
      </c>
      <c r="H1524" s="103">
        <f t="shared" ref="H1524:H1530" si="62">SUM(D1524:G1524)</f>
        <v>0</v>
      </c>
    </row>
    <row r="1525" spans="1:8" ht="15.5" x14ac:dyDescent="0.35">
      <c r="A1525" s="122" t="s">
        <v>8</v>
      </c>
      <c r="B1525" s="2" t="s">
        <v>20</v>
      </c>
      <c r="C1525" s="11"/>
      <c r="D1525" s="141">
        <v>0</v>
      </c>
      <c r="E1525" s="106">
        <v>0</v>
      </c>
      <c r="F1525" s="106">
        <v>0</v>
      </c>
      <c r="G1525" s="106">
        <v>0</v>
      </c>
      <c r="H1525" s="103">
        <f t="shared" si="62"/>
        <v>0</v>
      </c>
    </row>
    <row r="1526" spans="1:8" ht="15.5" x14ac:dyDescent="0.35">
      <c r="A1526" s="122" t="s">
        <v>9</v>
      </c>
      <c r="B1526" s="11" t="s">
        <v>21</v>
      </c>
      <c r="C1526" s="11"/>
      <c r="D1526" s="141">
        <f>D1518+D1524+D1525</f>
        <v>198628.29861900001</v>
      </c>
      <c r="E1526" s="106">
        <f>E1518+E1524+E1525</f>
        <v>0</v>
      </c>
      <c r="F1526" s="106">
        <f>F1518+F1524+F1525</f>
        <v>0</v>
      </c>
      <c r="G1526" s="106">
        <f>G1518+G1524+G1525</f>
        <v>0</v>
      </c>
      <c r="H1526" s="103">
        <f t="shared" si="62"/>
        <v>198628.29861900001</v>
      </c>
    </row>
    <row r="1527" spans="1:8" ht="15.5" x14ac:dyDescent="0.35">
      <c r="A1527" s="11">
        <v>25</v>
      </c>
      <c r="B1527" s="11" t="s">
        <v>22</v>
      </c>
      <c r="C1527" s="11"/>
      <c r="D1527" s="141">
        <v>198628.29</v>
      </c>
      <c r="E1527" s="106">
        <v>0</v>
      </c>
      <c r="F1527" s="106">
        <v>0</v>
      </c>
      <c r="G1527" s="106">
        <v>0</v>
      </c>
      <c r="H1527" s="103">
        <f t="shared" si="62"/>
        <v>198628.29</v>
      </c>
    </row>
    <row r="1528" spans="1:8" ht="15.5" x14ac:dyDescent="0.35">
      <c r="A1528" s="11">
        <f>+A1527+1</f>
        <v>26</v>
      </c>
      <c r="B1528" s="11" t="s">
        <v>23</v>
      </c>
      <c r="C1528" s="11"/>
      <c r="D1528" s="141">
        <f>D1527-D1526</f>
        <v>-8.6190000001806766E-3</v>
      </c>
      <c r="E1528" s="106">
        <f>E1527-E1526</f>
        <v>0</v>
      </c>
      <c r="F1528" s="106">
        <f>F1527-F1526</f>
        <v>0</v>
      </c>
      <c r="G1528" s="106">
        <f>G1527-G1526</f>
        <v>0</v>
      </c>
      <c r="H1528" s="103">
        <f t="shared" si="62"/>
        <v>-8.6190000001806766E-3</v>
      </c>
    </row>
    <row r="1529" spans="1:8" ht="15.5" x14ac:dyDescent="0.35">
      <c r="A1529" s="11">
        <f>+A1528+1</f>
        <v>27</v>
      </c>
      <c r="B1529" s="11" t="s">
        <v>227</v>
      </c>
      <c r="C1529" s="11"/>
      <c r="D1529" s="141">
        <v>0</v>
      </c>
      <c r="E1529" s="106">
        <v>0</v>
      </c>
      <c r="F1529" s="106">
        <v>0</v>
      </c>
      <c r="G1529" s="150"/>
      <c r="H1529" s="103">
        <f t="shared" si="62"/>
        <v>0</v>
      </c>
    </row>
    <row r="1530" spans="1:8" ht="16" thickBot="1" x14ac:dyDescent="0.4">
      <c r="A1530" s="11">
        <f>+A1529+1</f>
        <v>28</v>
      </c>
      <c r="B1530" s="114" t="s">
        <v>228</v>
      </c>
      <c r="C1530" s="114"/>
      <c r="D1530" s="115">
        <v>198628.29</v>
      </c>
      <c r="E1530" s="116">
        <v>0</v>
      </c>
      <c r="F1530" s="116">
        <v>0</v>
      </c>
      <c r="G1530" s="116">
        <v>0</v>
      </c>
      <c r="H1530" s="117">
        <f t="shared" si="62"/>
        <v>198628.29</v>
      </c>
    </row>
    <row r="1531" spans="1:8" ht="16" thickTop="1" x14ac:dyDescent="0.35">
      <c r="A1531" s="11"/>
      <c r="B1531" s="11"/>
      <c r="C1531" s="11"/>
      <c r="D1531" s="122"/>
      <c r="E1531" s="122"/>
      <c r="F1531" s="122"/>
      <c r="G1531" s="122"/>
      <c r="H1531" s="122"/>
    </row>
    <row r="1532" spans="1:8" ht="16" thickBot="1" x14ac:dyDescent="0.4">
      <c r="A1532" s="11"/>
      <c r="B1532" s="92" t="s">
        <v>229</v>
      </c>
      <c r="C1532" s="92"/>
      <c r="D1532" s="122"/>
      <c r="E1532" s="122"/>
      <c r="F1532" s="122"/>
      <c r="G1532" s="122"/>
      <c r="H1532" s="122"/>
    </row>
    <row r="1533" spans="1:8" ht="16" thickTop="1" x14ac:dyDescent="0.35">
      <c r="A1533" s="11">
        <f>+A1530+1</f>
        <v>29</v>
      </c>
      <c r="B1533" s="11" t="s">
        <v>230</v>
      </c>
      <c r="C1533" s="11"/>
      <c r="D1533" s="151"/>
      <c r="E1533" s="152"/>
      <c r="F1533" s="152"/>
      <c r="G1533" s="121">
        <v>0</v>
      </c>
      <c r="H1533" s="98">
        <f>G1533</f>
        <v>0</v>
      </c>
    </row>
    <row r="1534" spans="1:8" ht="15.5" x14ac:dyDescent="0.35">
      <c r="A1534" s="11">
        <f t="shared" ref="A1534:A1542" si="63">+A1533+1</f>
        <v>30</v>
      </c>
      <c r="B1534" s="11" t="s">
        <v>231</v>
      </c>
      <c r="C1534" s="11"/>
      <c r="D1534" s="153"/>
      <c r="E1534" s="154"/>
      <c r="F1534" s="154"/>
      <c r="G1534" s="106">
        <v>0</v>
      </c>
      <c r="H1534" s="103">
        <f>G1534</f>
        <v>0</v>
      </c>
    </row>
    <row r="1535" spans="1:8" ht="15.5" x14ac:dyDescent="0.35">
      <c r="A1535" s="11">
        <f t="shared" si="63"/>
        <v>31</v>
      </c>
      <c r="B1535" s="11" t="s">
        <v>232</v>
      </c>
      <c r="C1535" s="11"/>
      <c r="D1535" s="153"/>
      <c r="E1535" s="154"/>
      <c r="F1535" s="154"/>
      <c r="G1535" s="106">
        <v>0</v>
      </c>
      <c r="H1535" s="103">
        <f>G1535</f>
        <v>0</v>
      </c>
    </row>
    <row r="1536" spans="1:8" ht="15.5" x14ac:dyDescent="0.35">
      <c r="A1536" s="11">
        <f t="shared" si="63"/>
        <v>32</v>
      </c>
      <c r="B1536" s="11" t="s">
        <v>233</v>
      </c>
      <c r="C1536" s="11"/>
      <c r="D1536" s="153"/>
      <c r="E1536" s="154"/>
      <c r="F1536" s="154"/>
      <c r="G1536" s="106">
        <v>0</v>
      </c>
      <c r="H1536" s="103">
        <f>G1536</f>
        <v>0</v>
      </c>
    </row>
    <row r="1537" spans="1:8" ht="15.5" x14ac:dyDescent="0.35">
      <c r="A1537" s="11">
        <f t="shared" si="63"/>
        <v>33</v>
      </c>
      <c r="B1537" s="11"/>
      <c r="C1537" s="11"/>
      <c r="D1537" s="153"/>
      <c r="E1537" s="154"/>
      <c r="F1537" s="154"/>
      <c r="G1537" s="155"/>
      <c r="H1537" s="156"/>
    </row>
    <row r="1538" spans="1:8" ht="15.5" x14ac:dyDescent="0.35">
      <c r="A1538" s="11">
        <f t="shared" si="63"/>
        <v>34</v>
      </c>
      <c r="B1538" s="11" t="s">
        <v>234</v>
      </c>
      <c r="C1538" s="11"/>
      <c r="D1538" s="153"/>
      <c r="E1538" s="154"/>
      <c r="F1538" s="154"/>
      <c r="G1538" s="106">
        <v>0</v>
      </c>
      <c r="H1538" s="103">
        <f>G1538</f>
        <v>0</v>
      </c>
    </row>
    <row r="1539" spans="1:8" ht="15.5" x14ac:dyDescent="0.35">
      <c r="A1539" s="11">
        <f t="shared" si="63"/>
        <v>35</v>
      </c>
      <c r="B1539" s="11" t="s">
        <v>235</v>
      </c>
      <c r="C1539" s="11"/>
      <c r="D1539" s="153"/>
      <c r="E1539" s="154"/>
      <c r="F1539" s="154"/>
      <c r="G1539" s="106">
        <v>0</v>
      </c>
      <c r="H1539" s="103">
        <f>G1539</f>
        <v>0</v>
      </c>
    </row>
    <row r="1540" spans="1:8" ht="15.5" x14ac:dyDescent="0.35">
      <c r="A1540" s="11">
        <f t="shared" si="63"/>
        <v>36</v>
      </c>
      <c r="B1540" s="11" t="s">
        <v>236</v>
      </c>
      <c r="C1540" s="11"/>
      <c r="D1540" s="153"/>
      <c r="E1540" s="154"/>
      <c r="F1540" s="154"/>
      <c r="G1540" s="106">
        <v>0</v>
      </c>
      <c r="H1540" s="103">
        <f>G1540</f>
        <v>0</v>
      </c>
    </row>
    <row r="1541" spans="1:8" ht="62" x14ac:dyDescent="0.35">
      <c r="A1541" s="157">
        <f t="shared" si="63"/>
        <v>37</v>
      </c>
      <c r="B1541" s="158" t="s">
        <v>237</v>
      </c>
      <c r="C1541" s="159"/>
      <c r="D1541" s="160"/>
      <c r="E1541" s="161"/>
      <c r="F1541" s="161"/>
      <c r="G1541" s="162">
        <v>0</v>
      </c>
      <c r="H1541" s="163">
        <f>G1541</f>
        <v>0</v>
      </c>
    </row>
    <row r="1542" spans="1:8" ht="16" thickBot="1" x14ac:dyDescent="0.4">
      <c r="A1542" s="11">
        <f t="shared" si="63"/>
        <v>38</v>
      </c>
      <c r="B1542" s="114" t="s">
        <v>238</v>
      </c>
      <c r="C1542" s="114"/>
      <c r="D1542" s="164"/>
      <c r="E1542" s="165"/>
      <c r="F1542" s="165"/>
      <c r="G1542" s="166">
        <f>SUM(G1533:G1536)+SUM(G1538:G1541)</f>
        <v>0</v>
      </c>
      <c r="H1542" s="167">
        <f>G1542</f>
        <v>0</v>
      </c>
    </row>
    <row r="1543" spans="1:8" ht="16.5" thickTop="1" thickBot="1" x14ac:dyDescent="0.4">
      <c r="A1543" s="11"/>
      <c r="B1543" s="11"/>
      <c r="C1543" s="11"/>
      <c r="D1543" s="168"/>
      <c r="E1543" s="168"/>
      <c r="F1543" s="168"/>
      <c r="G1543" s="168"/>
      <c r="H1543" s="168"/>
    </row>
    <row r="1544" spans="1:8" ht="16" thickTop="1" x14ac:dyDescent="0.35">
      <c r="A1544" s="11">
        <f>+A1542+1</f>
        <v>39</v>
      </c>
      <c r="B1544" s="114" t="s">
        <v>239</v>
      </c>
      <c r="C1544" s="114"/>
      <c r="D1544" s="169">
        <f>D1530</f>
        <v>198628.29</v>
      </c>
      <c r="E1544" s="170">
        <f>E1530</f>
        <v>0</v>
      </c>
      <c r="F1544" s="170">
        <f>F1530</f>
        <v>0</v>
      </c>
      <c r="G1544" s="170">
        <f>G1530+G1542</f>
        <v>0</v>
      </c>
      <c r="H1544" s="171">
        <f>SUM(D1544:G1544)</f>
        <v>198628.29</v>
      </c>
    </row>
    <row r="1545" spans="1:8" ht="16" thickBot="1" x14ac:dyDescent="0.4">
      <c r="A1545" s="11">
        <f>+A1544+1</f>
        <v>40</v>
      </c>
      <c r="B1545" s="172" t="s">
        <v>240</v>
      </c>
      <c r="C1545" s="172"/>
      <c r="D1545" s="164"/>
      <c r="E1545" s="173"/>
      <c r="F1545" s="173"/>
      <c r="G1545" s="173"/>
      <c r="H1545" s="174">
        <v>7.6313911000000005E-5</v>
      </c>
    </row>
    <row r="1546" spans="1:8" ht="16" thickTop="1" x14ac:dyDescent="0.35">
      <c r="A1546" s="11"/>
      <c r="B1546" s="11"/>
      <c r="C1546" s="11"/>
      <c r="D1546" s="11"/>
      <c r="E1546" s="70"/>
      <c r="F1546" s="11"/>
      <c r="G1546" s="11"/>
      <c r="H1546" s="11"/>
    </row>
    <row r="1547" spans="1:8" ht="15.5" x14ac:dyDescent="0.35">
      <c r="A1547" s="11" t="s">
        <v>241</v>
      </c>
      <c r="B1547" s="11"/>
      <c r="C1547" s="11"/>
      <c r="D1547" s="11"/>
      <c r="E1547" s="70"/>
      <c r="F1547" s="11"/>
      <c r="G1547" s="11"/>
      <c r="H1547" s="11"/>
    </row>
    <row r="1548" spans="1:8" ht="15.5" x14ac:dyDescent="0.35">
      <c r="A1548" s="11" t="s">
        <v>242</v>
      </c>
      <c r="B1548" s="11"/>
      <c r="C1548" s="11"/>
      <c r="D1548" s="11"/>
      <c r="E1548" s="70"/>
      <c r="F1548" s="11"/>
      <c r="G1548" s="11"/>
      <c r="H1548" s="11"/>
    </row>
    <row r="1549" spans="1:8" ht="15.5" x14ac:dyDescent="0.35">
      <c r="A1549" s="11" t="s">
        <v>243</v>
      </c>
      <c r="B1549" s="11"/>
      <c r="C1549" s="11"/>
      <c r="D1549" s="11"/>
      <c r="E1549" s="70"/>
      <c r="F1549" s="11"/>
      <c r="G1549" s="11"/>
      <c r="H1549" s="11"/>
    </row>
    <row r="1550" spans="1:8" ht="15.5" x14ac:dyDescent="0.35">
      <c r="A1550" s="11" t="s">
        <v>244</v>
      </c>
      <c r="B1550" s="11"/>
      <c r="C1550" s="11"/>
      <c r="D1550" s="11"/>
      <c r="E1550" s="70"/>
      <c r="F1550" s="11"/>
      <c r="G1550" s="11"/>
      <c r="H1550" s="11"/>
    </row>
    <row r="1561" spans="1:8" ht="20" x14ac:dyDescent="0.4">
      <c r="A1561" s="68" t="s">
        <v>0</v>
      </c>
      <c r="B1561" s="11"/>
      <c r="C1561" s="68"/>
      <c r="E1561" s="69"/>
      <c r="F1561" s="11"/>
      <c r="G1561" s="11"/>
      <c r="H1561" s="11"/>
    </row>
    <row r="1562" spans="1:8" ht="20.25" customHeight="1" x14ac:dyDescent="0.4">
      <c r="A1562" s="4" t="s">
        <v>1</v>
      </c>
      <c r="B1562" s="4"/>
      <c r="C1562" s="4"/>
      <c r="D1562" s="11"/>
      <c r="E1562" s="70"/>
      <c r="F1562" s="11"/>
      <c r="G1562" s="11"/>
      <c r="H1562" s="11"/>
    </row>
    <row r="1563" spans="1:8" ht="15.5" x14ac:dyDescent="0.35">
      <c r="A1563" s="71" t="s">
        <v>190</v>
      </c>
      <c r="B1563" s="72"/>
      <c r="C1563" s="73"/>
      <c r="D1563" s="11"/>
      <c r="E1563" s="70"/>
      <c r="F1563" s="11"/>
      <c r="G1563" s="11"/>
      <c r="H1563" s="11"/>
    </row>
    <row r="1564" spans="1:8" ht="20.5" thickBot="1" x14ac:dyDescent="0.45">
      <c r="A1564" s="74" t="s">
        <v>191</v>
      </c>
      <c r="B1564" s="75"/>
      <c r="C1564" s="75"/>
      <c r="D1564" s="11"/>
      <c r="E1564" s="70"/>
      <c r="F1564" s="11"/>
      <c r="G1564" s="11"/>
      <c r="H1564" s="11"/>
    </row>
    <row r="1565" spans="1:8" ht="16" thickBot="1" x14ac:dyDescent="0.4">
      <c r="A1565" s="11"/>
      <c r="B1565" s="11"/>
      <c r="C1565" s="11"/>
      <c r="D1565" s="11"/>
      <c r="E1565" s="70"/>
      <c r="F1565" s="11"/>
      <c r="G1565" s="11"/>
      <c r="H1565" s="11"/>
    </row>
    <row r="1566" spans="1:8" ht="16" thickTop="1" x14ac:dyDescent="0.35">
      <c r="A1566" s="11">
        <v>1</v>
      </c>
      <c r="B1566" s="76" t="s">
        <v>192</v>
      </c>
      <c r="C1566" s="77">
        <v>260005800</v>
      </c>
      <c r="D1566" s="78"/>
      <c r="E1566" s="79"/>
      <c r="F1566" s="11"/>
      <c r="G1566" s="11"/>
      <c r="H1566" s="11"/>
    </row>
    <row r="1567" spans="1:8" ht="15.5" x14ac:dyDescent="0.35">
      <c r="A1567" s="11">
        <v>2</v>
      </c>
      <c r="B1567" s="76" t="s">
        <v>193</v>
      </c>
      <c r="C1567" s="80" t="s">
        <v>94</v>
      </c>
      <c r="D1567" s="81"/>
      <c r="E1567" s="82"/>
      <c r="F1567" s="11"/>
      <c r="G1567" s="11"/>
      <c r="H1567" s="11"/>
    </row>
    <row r="1568" spans="1:8" ht="16" thickBot="1" x14ac:dyDescent="0.4">
      <c r="A1568" s="11">
        <v>3</v>
      </c>
      <c r="B1568" s="76" t="s">
        <v>194</v>
      </c>
      <c r="C1568" s="83">
        <v>0</v>
      </c>
      <c r="D1568" s="84"/>
      <c r="E1568" s="85"/>
      <c r="F1568" s="11"/>
      <c r="G1568" s="11"/>
      <c r="H1568" s="11"/>
    </row>
    <row r="1569" spans="1:8" ht="16" thickTop="1" x14ac:dyDescent="0.35">
      <c r="A1569" s="11"/>
      <c r="B1569" s="76" t="s">
        <v>195</v>
      </c>
      <c r="C1569" s="76"/>
      <c r="D1569" s="86"/>
      <c r="E1569" s="70"/>
      <c r="F1569" s="11"/>
      <c r="G1569" s="11"/>
      <c r="H1569" s="11"/>
    </row>
    <row r="1570" spans="1:8" ht="15.5" x14ac:dyDescent="0.35">
      <c r="A1570" s="11"/>
      <c r="B1570" s="11"/>
      <c r="C1570" s="11"/>
      <c r="D1570" s="11"/>
      <c r="E1570" s="70"/>
      <c r="F1570" s="11"/>
      <c r="G1570" s="11"/>
      <c r="H1570" s="11"/>
    </row>
    <row r="1571" spans="1:8" ht="15.5" x14ac:dyDescent="0.35">
      <c r="A1571" s="11"/>
      <c r="B1571" s="76"/>
      <c r="C1571" s="76"/>
      <c r="D1571" s="11"/>
      <c r="E1571" s="70"/>
      <c r="F1571" s="86"/>
      <c r="G1571" s="11"/>
      <c r="H1571" s="11"/>
    </row>
    <row r="1572" spans="1:8" ht="16" thickBot="1" x14ac:dyDescent="0.4">
      <c r="A1572" s="11"/>
      <c r="B1572" s="11"/>
      <c r="C1572" s="11"/>
      <c r="D1572" s="86" t="s">
        <v>196</v>
      </c>
      <c r="E1572" s="70" t="s">
        <v>197</v>
      </c>
      <c r="F1572" s="86" t="s">
        <v>198</v>
      </c>
      <c r="G1572" s="86" t="s">
        <v>199</v>
      </c>
      <c r="H1572" s="11"/>
    </row>
    <row r="1573" spans="1:8" ht="16.5" thickTop="1" thickBot="1" x14ac:dyDescent="0.4">
      <c r="A1573" s="11">
        <v>4</v>
      </c>
      <c r="B1573" s="76" t="s">
        <v>200</v>
      </c>
      <c r="C1573" s="76"/>
      <c r="D1573" s="87"/>
      <c r="E1573" s="88"/>
      <c r="F1573" s="89"/>
      <c r="G1573" s="88"/>
      <c r="H1573" s="90"/>
    </row>
    <row r="1574" spans="1:8" ht="16" thickTop="1" x14ac:dyDescent="0.35">
      <c r="A1574" s="11"/>
      <c r="B1574" s="11"/>
      <c r="C1574" s="11"/>
      <c r="D1574" s="91" t="s">
        <v>201</v>
      </c>
      <c r="E1574" s="92" t="s">
        <v>201</v>
      </c>
      <c r="F1574" s="91" t="s">
        <v>201</v>
      </c>
      <c r="G1574" s="91" t="s">
        <v>202</v>
      </c>
      <c r="H1574" s="91" t="s">
        <v>203</v>
      </c>
    </row>
    <row r="1575" spans="1:8" ht="16" thickBot="1" x14ac:dyDescent="0.4">
      <c r="A1575" s="11"/>
      <c r="B1575" s="92" t="s">
        <v>204</v>
      </c>
      <c r="C1575" s="92"/>
      <c r="D1575" s="93"/>
      <c r="E1575" s="94"/>
      <c r="F1575" s="93"/>
      <c r="G1575" s="93"/>
      <c r="H1575" s="93"/>
    </row>
    <row r="1576" spans="1:8" ht="16" thickTop="1" x14ac:dyDescent="0.35">
      <c r="A1576" s="11">
        <f>1+A1573</f>
        <v>5</v>
      </c>
      <c r="B1576" s="76" t="s">
        <v>205</v>
      </c>
      <c r="C1576" s="92"/>
      <c r="D1576" s="95">
        <v>0</v>
      </c>
      <c r="E1576" s="96"/>
      <c r="F1576" s="97"/>
      <c r="G1576" s="97"/>
      <c r="H1576" s="98">
        <f>D1576</f>
        <v>0</v>
      </c>
    </row>
    <row r="1577" spans="1:8" ht="15.5" x14ac:dyDescent="0.35">
      <c r="A1577" s="11">
        <f>+A1576+1</f>
        <v>6</v>
      </c>
      <c r="B1577" s="11" t="s">
        <v>206</v>
      </c>
      <c r="C1577" s="11"/>
      <c r="D1577" s="99"/>
      <c r="E1577" s="100">
        <v>0</v>
      </c>
      <c r="F1577" s="101"/>
      <c r="G1577" s="102"/>
      <c r="H1577" s="103">
        <f>E1577</f>
        <v>0</v>
      </c>
    </row>
    <row r="1578" spans="1:8" ht="15.5" x14ac:dyDescent="0.35">
      <c r="A1578" s="11">
        <f>+A1577+1</f>
        <v>7</v>
      </c>
      <c r="B1578" s="11" t="s">
        <v>32</v>
      </c>
      <c r="C1578" s="11"/>
      <c r="D1578" s="104"/>
      <c r="E1578" s="105"/>
      <c r="F1578" s="106">
        <v>0</v>
      </c>
      <c r="G1578" s="107"/>
      <c r="H1578" s="103">
        <f>F1578</f>
        <v>0</v>
      </c>
    </row>
    <row r="1579" spans="1:8" ht="15.5" x14ac:dyDescent="0.35">
      <c r="A1579" s="11">
        <f>+A1578+1</f>
        <v>8</v>
      </c>
      <c r="B1579" s="11" t="s">
        <v>207</v>
      </c>
      <c r="C1579" s="11"/>
      <c r="D1579" s="104"/>
      <c r="E1579" s="108"/>
      <c r="F1579" s="106">
        <v>0</v>
      </c>
      <c r="G1579" s="101"/>
      <c r="H1579" s="109">
        <f>F1579</f>
        <v>0</v>
      </c>
    </row>
    <row r="1580" spans="1:8" ht="15.5" x14ac:dyDescent="0.35">
      <c r="A1580" s="11">
        <f>+A1579+1</f>
        <v>9</v>
      </c>
      <c r="B1580" s="11" t="s">
        <v>208</v>
      </c>
      <c r="C1580" s="11"/>
      <c r="D1580" s="104"/>
      <c r="E1580" s="110"/>
      <c r="F1580" s="111"/>
      <c r="G1580" s="112">
        <v>0</v>
      </c>
      <c r="H1580" s="113">
        <f>G1580</f>
        <v>0</v>
      </c>
    </row>
    <row r="1581" spans="1:8" ht="16" thickBot="1" x14ac:dyDescent="0.4">
      <c r="A1581" s="11">
        <f>+A1580+1</f>
        <v>10</v>
      </c>
      <c r="B1581" s="114" t="s">
        <v>209</v>
      </c>
      <c r="C1581" s="114"/>
      <c r="D1581" s="115">
        <f>D1576</f>
        <v>0</v>
      </c>
      <c r="E1581" s="116">
        <f>E1577</f>
        <v>0</v>
      </c>
      <c r="F1581" s="116">
        <f>F1578+F1579</f>
        <v>0</v>
      </c>
      <c r="G1581" s="116">
        <f>G1580</f>
        <v>0</v>
      </c>
      <c r="H1581" s="117">
        <f>SUM(H1576:H1580)</f>
        <v>0</v>
      </c>
    </row>
    <row r="1582" spans="1:8" ht="16" thickTop="1" x14ac:dyDescent="0.35">
      <c r="A1582" s="11"/>
      <c r="B1582" s="11"/>
      <c r="C1582" s="11"/>
      <c r="D1582" s="118"/>
      <c r="E1582" s="119"/>
      <c r="F1582" s="118"/>
      <c r="G1582" s="118"/>
      <c r="H1582" s="118"/>
    </row>
    <row r="1583" spans="1:8" ht="16" thickBot="1" x14ac:dyDescent="0.4">
      <c r="A1583" s="11"/>
      <c r="B1583" s="92" t="s">
        <v>210</v>
      </c>
      <c r="C1583" s="92"/>
      <c r="D1583" s="118"/>
      <c r="E1583" s="119"/>
      <c r="F1583" s="118"/>
      <c r="G1583" s="118"/>
      <c r="H1583" s="118"/>
    </row>
    <row r="1584" spans="1:8" ht="16" thickTop="1" x14ac:dyDescent="0.35">
      <c r="A1584" s="11">
        <f>+A1581+1</f>
        <v>11</v>
      </c>
      <c r="B1584" s="11" t="s">
        <v>211</v>
      </c>
      <c r="C1584" s="11"/>
      <c r="D1584" s="120">
        <v>0</v>
      </c>
      <c r="E1584" s="121">
        <v>0</v>
      </c>
      <c r="F1584" s="121">
        <v>0</v>
      </c>
      <c r="G1584" s="121">
        <v>0</v>
      </c>
      <c r="H1584" s="98">
        <f>SUM(D1584:G1584)</f>
        <v>0</v>
      </c>
    </row>
    <row r="1585" spans="1:8" ht="16" thickBot="1" x14ac:dyDescent="0.4">
      <c r="A1585" s="11">
        <f>+A1584+1</f>
        <v>12</v>
      </c>
      <c r="B1585" s="114" t="s">
        <v>212</v>
      </c>
      <c r="C1585" s="114"/>
      <c r="D1585" s="115">
        <f>D1581-D1584</f>
        <v>0</v>
      </c>
      <c r="E1585" s="116">
        <f>E1581-E1584</f>
        <v>0</v>
      </c>
      <c r="F1585" s="116">
        <f>F1581-F1584</f>
        <v>0</v>
      </c>
      <c r="G1585" s="116">
        <f>G1581-G1584</f>
        <v>0</v>
      </c>
      <c r="H1585" s="117">
        <f>SUM(D1585:G1585)</f>
        <v>0</v>
      </c>
    </row>
    <row r="1586" spans="1:8" ht="16" thickTop="1" x14ac:dyDescent="0.35">
      <c r="A1586" s="11"/>
      <c r="B1586" s="11"/>
      <c r="C1586" s="11"/>
      <c r="D1586" s="11"/>
      <c r="E1586" s="122"/>
      <c r="F1586" s="11"/>
      <c r="G1586" s="11"/>
      <c r="H1586" s="11"/>
    </row>
    <row r="1587" spans="1:8" ht="16" thickBot="1" x14ac:dyDescent="0.4">
      <c r="A1587" s="11"/>
      <c r="B1587" s="123" t="s">
        <v>213</v>
      </c>
      <c r="C1587" s="91"/>
      <c r="D1587" s="11"/>
      <c r="E1587" s="122"/>
      <c r="F1587" s="11"/>
      <c r="G1587" s="11"/>
      <c r="H1587" s="11"/>
    </row>
    <row r="1588" spans="1:8" ht="16" thickTop="1" x14ac:dyDescent="0.35">
      <c r="A1588" s="11">
        <f>+A1585+1</f>
        <v>13</v>
      </c>
      <c r="B1588" s="11" t="s">
        <v>214</v>
      </c>
      <c r="C1588" s="11"/>
      <c r="D1588" s="124"/>
      <c r="E1588" s="125"/>
      <c r="F1588" s="126"/>
      <c r="G1588" s="126"/>
      <c r="H1588" s="127">
        <v>399277750</v>
      </c>
    </row>
    <row r="1589" spans="1:8" ht="15.5" x14ac:dyDescent="0.35">
      <c r="A1589" s="11">
        <f>+A1588+1</f>
        <v>14</v>
      </c>
      <c r="B1589" s="11" t="s">
        <v>215</v>
      </c>
      <c r="C1589" s="11"/>
      <c r="D1589" s="128"/>
      <c r="E1589" s="129"/>
      <c r="F1589" s="130"/>
      <c r="G1589" s="130"/>
      <c r="H1589" s="131">
        <v>0</v>
      </c>
    </row>
    <row r="1590" spans="1:8" ht="15.5" x14ac:dyDescent="0.35">
      <c r="A1590" s="11">
        <f>+A1589+1</f>
        <v>15</v>
      </c>
      <c r="B1590" s="11" t="s">
        <v>216</v>
      </c>
      <c r="C1590" s="11"/>
      <c r="D1590" s="128"/>
      <c r="E1590" s="129"/>
      <c r="F1590" s="130"/>
      <c r="G1590" s="130"/>
      <c r="H1590" s="131">
        <v>0</v>
      </c>
    </row>
    <row r="1591" spans="1:8" ht="15.5" x14ac:dyDescent="0.35">
      <c r="A1591" s="11">
        <f>+A1590+1</f>
        <v>16</v>
      </c>
      <c r="B1591" s="11" t="s">
        <v>217</v>
      </c>
      <c r="C1591" s="11"/>
      <c r="D1591" s="128"/>
      <c r="E1591" s="129"/>
      <c r="F1591" s="130"/>
      <c r="G1591" s="130"/>
      <c r="H1591" s="131">
        <v>0</v>
      </c>
    </row>
    <row r="1592" spans="1:8" ht="16" thickBot="1" x14ac:dyDescent="0.4">
      <c r="A1592" s="11">
        <f>+A1591+1</f>
        <v>17</v>
      </c>
      <c r="B1592" s="114" t="s">
        <v>218</v>
      </c>
      <c r="C1592" s="114"/>
      <c r="D1592" s="132"/>
      <c r="E1592" s="133"/>
      <c r="F1592" s="134"/>
      <c r="G1592" s="134"/>
      <c r="H1592" s="135">
        <f>H1588+H1589+H1590-H1591</f>
        <v>399277750</v>
      </c>
    </row>
    <row r="1593" spans="1:8" ht="16" thickTop="1" x14ac:dyDescent="0.35">
      <c r="A1593" s="11"/>
      <c r="B1593" s="11" t="s">
        <v>195</v>
      </c>
      <c r="C1593" s="11"/>
      <c r="D1593" s="136"/>
      <c r="E1593" s="137"/>
      <c r="F1593" s="136"/>
      <c r="G1593" s="136"/>
      <c r="H1593" s="136"/>
    </row>
    <row r="1594" spans="1:8" ht="16" thickBot="1" x14ac:dyDescent="0.4">
      <c r="A1594" s="11"/>
      <c r="B1594" s="92" t="s">
        <v>219</v>
      </c>
      <c r="C1594" s="92"/>
      <c r="D1594" s="136"/>
      <c r="E1594" s="137"/>
      <c r="F1594" s="136"/>
      <c r="G1594" s="136"/>
      <c r="H1594" s="136"/>
    </row>
    <row r="1595" spans="1:8" ht="16" thickTop="1" x14ac:dyDescent="0.35">
      <c r="A1595" s="11">
        <f>+A1592+1</f>
        <v>18</v>
      </c>
      <c r="B1595" s="11" t="s">
        <v>220</v>
      </c>
      <c r="C1595" s="11"/>
      <c r="D1595" s="138">
        <v>5.7810000000000001E-4</v>
      </c>
      <c r="E1595" s="139">
        <v>0</v>
      </c>
      <c r="F1595" s="139">
        <v>0</v>
      </c>
      <c r="G1595" s="139">
        <v>0</v>
      </c>
      <c r="H1595" s="140">
        <f>SUM(D1595:G1595)</f>
        <v>5.7810000000000001E-4</v>
      </c>
    </row>
    <row r="1596" spans="1:8" ht="15.5" x14ac:dyDescent="0.35">
      <c r="A1596" s="11">
        <f t="shared" ref="A1596:A1601" si="64">+A1595+1</f>
        <v>19</v>
      </c>
      <c r="B1596" s="11" t="s">
        <v>221</v>
      </c>
      <c r="C1596" s="11"/>
      <c r="D1596" s="141">
        <f>H1592*D1595</f>
        <v>230822.467275</v>
      </c>
      <c r="E1596" s="106">
        <f>H1592*E1595</f>
        <v>0</v>
      </c>
      <c r="F1596" s="106">
        <f>H1592*F1595</f>
        <v>0</v>
      </c>
      <c r="G1596" s="106">
        <f>H1592*G1595</f>
        <v>0</v>
      </c>
      <c r="H1596" s="103">
        <f>SUM(D1596:G1596)</f>
        <v>230822.467275</v>
      </c>
    </row>
    <row r="1597" spans="1:8" ht="15.5" x14ac:dyDescent="0.35">
      <c r="A1597" s="11">
        <f t="shared" si="64"/>
        <v>20</v>
      </c>
      <c r="B1597" s="11" t="s">
        <v>222</v>
      </c>
      <c r="C1597" s="11"/>
      <c r="D1597" s="141">
        <f>IF(D1585&gt;0,D1585-D1596,0)</f>
        <v>0</v>
      </c>
      <c r="E1597" s="106">
        <f>IF(E1585&gt;0,E1585-E1596,0)</f>
        <v>0</v>
      </c>
      <c r="F1597" s="106">
        <f>IF(F1585&gt;0,F1585-F1596,0)</f>
        <v>0</v>
      </c>
      <c r="G1597" s="106">
        <f>IF(G1585&gt;0,G1585-G1596,0)</f>
        <v>0</v>
      </c>
      <c r="H1597" s="103">
        <f>SUM(D1597:G1597)</f>
        <v>0</v>
      </c>
    </row>
    <row r="1598" spans="1:8" ht="15.5" x14ac:dyDescent="0.35">
      <c r="A1598" s="11">
        <f t="shared" si="64"/>
        <v>21</v>
      </c>
      <c r="B1598" s="11" t="s">
        <v>223</v>
      </c>
      <c r="C1598" s="11"/>
      <c r="D1598" s="142"/>
      <c r="E1598" s="143"/>
      <c r="F1598" s="143"/>
      <c r="G1598" s="143"/>
      <c r="H1598" s="144"/>
    </row>
    <row r="1599" spans="1:8" ht="15.5" x14ac:dyDescent="0.35">
      <c r="A1599" s="11">
        <f t="shared" si="64"/>
        <v>22</v>
      </c>
      <c r="B1599" s="11" t="s">
        <v>224</v>
      </c>
      <c r="C1599" s="11"/>
      <c r="D1599" s="145"/>
      <c r="E1599" s="146"/>
      <c r="F1599" s="146"/>
      <c r="G1599" s="146"/>
      <c r="H1599" s="147"/>
    </row>
    <row r="1600" spans="1:8" ht="15.5" x14ac:dyDescent="0.35">
      <c r="A1600" s="11">
        <f t="shared" si="64"/>
        <v>23</v>
      </c>
      <c r="B1600" s="11" t="s">
        <v>225</v>
      </c>
      <c r="C1600" s="11"/>
      <c r="D1600" s="145"/>
      <c r="E1600" s="146"/>
      <c r="F1600" s="146"/>
      <c r="G1600" s="146"/>
      <c r="H1600" s="147"/>
    </row>
    <row r="1601" spans="1:8" ht="15.5" x14ac:dyDescent="0.35">
      <c r="A1601" s="11">
        <f t="shared" si="64"/>
        <v>24</v>
      </c>
      <c r="B1601" s="11" t="s">
        <v>226</v>
      </c>
      <c r="C1601" s="11"/>
      <c r="D1601" s="148"/>
      <c r="E1601" s="149"/>
      <c r="F1601" s="149"/>
      <c r="G1601" s="149"/>
      <c r="H1601" s="144"/>
    </row>
    <row r="1602" spans="1:8" ht="15.5" x14ac:dyDescent="0.35">
      <c r="A1602" s="122" t="s">
        <v>7</v>
      </c>
      <c r="B1602" s="2" t="s">
        <v>19</v>
      </c>
      <c r="C1602" s="34"/>
      <c r="D1602" s="141">
        <v>0</v>
      </c>
      <c r="E1602" s="106">
        <v>0</v>
      </c>
      <c r="F1602" s="106">
        <v>0</v>
      </c>
      <c r="G1602" s="106">
        <v>0</v>
      </c>
      <c r="H1602" s="103">
        <f t="shared" ref="H1602:H1608" si="65">SUM(D1602:G1602)</f>
        <v>0</v>
      </c>
    </row>
    <row r="1603" spans="1:8" ht="15.5" x14ac:dyDescent="0.35">
      <c r="A1603" s="122" t="s">
        <v>8</v>
      </c>
      <c r="B1603" s="2" t="s">
        <v>20</v>
      </c>
      <c r="C1603" s="11"/>
      <c r="D1603" s="141">
        <v>0</v>
      </c>
      <c r="E1603" s="106">
        <v>0</v>
      </c>
      <c r="F1603" s="106">
        <v>0</v>
      </c>
      <c r="G1603" s="106">
        <v>0</v>
      </c>
      <c r="H1603" s="103">
        <f t="shared" si="65"/>
        <v>0</v>
      </c>
    </row>
    <row r="1604" spans="1:8" ht="15.5" x14ac:dyDescent="0.35">
      <c r="A1604" s="122" t="s">
        <v>9</v>
      </c>
      <c r="B1604" s="11" t="s">
        <v>21</v>
      </c>
      <c r="C1604" s="11"/>
      <c r="D1604" s="141">
        <f>D1596+D1602+D1603</f>
        <v>230822.467275</v>
      </c>
      <c r="E1604" s="106">
        <f>E1596+E1602+E1603</f>
        <v>0</v>
      </c>
      <c r="F1604" s="106">
        <f>F1596+F1602+F1603</f>
        <v>0</v>
      </c>
      <c r="G1604" s="106">
        <f>G1596+G1602+G1603</f>
        <v>0</v>
      </c>
      <c r="H1604" s="103">
        <f t="shared" si="65"/>
        <v>230822.467275</v>
      </c>
    </row>
    <row r="1605" spans="1:8" ht="15.5" x14ac:dyDescent="0.35">
      <c r="A1605" s="11">
        <v>25</v>
      </c>
      <c r="B1605" s="11" t="s">
        <v>22</v>
      </c>
      <c r="C1605" s="11"/>
      <c r="D1605" s="141">
        <v>230822.39</v>
      </c>
      <c r="E1605" s="106">
        <v>0</v>
      </c>
      <c r="F1605" s="106">
        <v>0</v>
      </c>
      <c r="G1605" s="106">
        <v>0</v>
      </c>
      <c r="H1605" s="103">
        <f t="shared" si="65"/>
        <v>230822.39</v>
      </c>
    </row>
    <row r="1606" spans="1:8" ht="15.5" x14ac:dyDescent="0.35">
      <c r="A1606" s="11">
        <f>+A1605+1</f>
        <v>26</v>
      </c>
      <c r="B1606" s="11" t="s">
        <v>23</v>
      </c>
      <c r="C1606" s="11"/>
      <c r="D1606" s="141">
        <f>D1605-D1604</f>
        <v>-7.7274999988730997E-2</v>
      </c>
      <c r="E1606" s="106">
        <f>E1605-E1604</f>
        <v>0</v>
      </c>
      <c r="F1606" s="106">
        <f>F1605-F1604</f>
        <v>0</v>
      </c>
      <c r="G1606" s="106">
        <f>G1605-G1604</f>
        <v>0</v>
      </c>
      <c r="H1606" s="103">
        <f t="shared" si="65"/>
        <v>-7.7274999988730997E-2</v>
      </c>
    </row>
    <row r="1607" spans="1:8" ht="15.5" x14ac:dyDescent="0.35">
      <c r="A1607" s="11">
        <f>+A1606+1</f>
        <v>27</v>
      </c>
      <c r="B1607" s="11" t="s">
        <v>227</v>
      </c>
      <c r="C1607" s="11"/>
      <c r="D1607" s="141">
        <v>0</v>
      </c>
      <c r="E1607" s="106">
        <v>0</v>
      </c>
      <c r="F1607" s="106">
        <v>0</v>
      </c>
      <c r="G1607" s="150"/>
      <c r="H1607" s="103">
        <f t="shared" si="65"/>
        <v>0</v>
      </c>
    </row>
    <row r="1608" spans="1:8" ht="16" thickBot="1" x14ac:dyDescent="0.4">
      <c r="A1608" s="11">
        <f>+A1607+1</f>
        <v>28</v>
      </c>
      <c r="B1608" s="114" t="s">
        <v>228</v>
      </c>
      <c r="C1608" s="114"/>
      <c r="D1608" s="115">
        <v>230822.39</v>
      </c>
      <c r="E1608" s="116">
        <v>0</v>
      </c>
      <c r="F1608" s="116">
        <v>0</v>
      </c>
      <c r="G1608" s="116">
        <v>0</v>
      </c>
      <c r="H1608" s="117">
        <f t="shared" si="65"/>
        <v>230822.39</v>
      </c>
    </row>
    <row r="1609" spans="1:8" ht="16" thickTop="1" x14ac:dyDescent="0.35">
      <c r="A1609" s="11"/>
      <c r="B1609" s="11"/>
      <c r="C1609" s="11"/>
      <c r="D1609" s="122"/>
      <c r="E1609" s="122"/>
      <c r="F1609" s="122"/>
      <c r="G1609" s="122"/>
      <c r="H1609" s="122"/>
    </row>
    <row r="1610" spans="1:8" ht="16" thickBot="1" x14ac:dyDescent="0.4">
      <c r="A1610" s="11"/>
      <c r="B1610" s="92" t="s">
        <v>229</v>
      </c>
      <c r="C1610" s="92"/>
      <c r="D1610" s="122"/>
      <c r="E1610" s="122"/>
      <c r="F1610" s="122"/>
      <c r="G1610" s="122"/>
      <c r="H1610" s="122"/>
    </row>
    <row r="1611" spans="1:8" ht="16" thickTop="1" x14ac:dyDescent="0.35">
      <c r="A1611" s="11">
        <f>+A1608+1</f>
        <v>29</v>
      </c>
      <c r="B1611" s="11" t="s">
        <v>230</v>
      </c>
      <c r="C1611" s="11"/>
      <c r="D1611" s="151"/>
      <c r="E1611" s="152"/>
      <c r="F1611" s="152"/>
      <c r="G1611" s="121">
        <v>0</v>
      </c>
      <c r="H1611" s="98">
        <f>G1611</f>
        <v>0</v>
      </c>
    </row>
    <row r="1612" spans="1:8" ht="15.5" x14ac:dyDescent="0.35">
      <c r="A1612" s="11">
        <f t="shared" ref="A1612:A1620" si="66">+A1611+1</f>
        <v>30</v>
      </c>
      <c r="B1612" s="11" t="s">
        <v>231</v>
      </c>
      <c r="C1612" s="11"/>
      <c r="D1612" s="153"/>
      <c r="E1612" s="154"/>
      <c r="F1612" s="154"/>
      <c r="G1612" s="106">
        <v>0</v>
      </c>
      <c r="H1612" s="103">
        <f>G1612</f>
        <v>0</v>
      </c>
    </row>
    <row r="1613" spans="1:8" ht="15.5" x14ac:dyDescent="0.35">
      <c r="A1613" s="11">
        <f t="shared" si="66"/>
        <v>31</v>
      </c>
      <c r="B1613" s="11" t="s">
        <v>232</v>
      </c>
      <c r="C1613" s="11"/>
      <c r="D1613" s="153"/>
      <c r="E1613" s="154"/>
      <c r="F1613" s="154"/>
      <c r="G1613" s="106">
        <v>0</v>
      </c>
      <c r="H1613" s="103">
        <f>G1613</f>
        <v>0</v>
      </c>
    </row>
    <row r="1614" spans="1:8" ht="15.5" x14ac:dyDescent="0.35">
      <c r="A1614" s="11">
        <f t="shared" si="66"/>
        <v>32</v>
      </c>
      <c r="B1614" s="11" t="s">
        <v>233</v>
      </c>
      <c r="C1614" s="11"/>
      <c r="D1614" s="153"/>
      <c r="E1614" s="154"/>
      <c r="F1614" s="154"/>
      <c r="G1614" s="106">
        <v>1287.07</v>
      </c>
      <c r="H1614" s="103">
        <f>G1614</f>
        <v>1287.07</v>
      </c>
    </row>
    <row r="1615" spans="1:8" ht="15.5" x14ac:dyDescent="0.35">
      <c r="A1615" s="11">
        <f t="shared" si="66"/>
        <v>33</v>
      </c>
      <c r="B1615" s="11"/>
      <c r="C1615" s="11"/>
      <c r="D1615" s="153"/>
      <c r="E1615" s="154"/>
      <c r="F1615" s="154"/>
      <c r="G1615" s="155"/>
      <c r="H1615" s="156"/>
    </row>
    <row r="1616" spans="1:8" ht="15.5" x14ac:dyDescent="0.35">
      <c r="A1616" s="11">
        <f t="shared" si="66"/>
        <v>34</v>
      </c>
      <c r="B1616" s="11" t="s">
        <v>234</v>
      </c>
      <c r="C1616" s="11"/>
      <c r="D1616" s="153"/>
      <c r="E1616" s="154"/>
      <c r="F1616" s="154"/>
      <c r="G1616" s="106">
        <v>0</v>
      </c>
      <c r="H1616" s="103">
        <f>G1616</f>
        <v>0</v>
      </c>
    </row>
    <row r="1617" spans="1:8" ht="15.5" x14ac:dyDescent="0.35">
      <c r="A1617" s="11">
        <f t="shared" si="66"/>
        <v>35</v>
      </c>
      <c r="B1617" s="11" t="s">
        <v>235</v>
      </c>
      <c r="C1617" s="11"/>
      <c r="D1617" s="153"/>
      <c r="E1617" s="154"/>
      <c r="F1617" s="154"/>
      <c r="G1617" s="106">
        <v>0</v>
      </c>
      <c r="H1617" s="103">
        <f>G1617</f>
        <v>0</v>
      </c>
    </row>
    <row r="1618" spans="1:8" ht="15.5" x14ac:dyDescent="0.35">
      <c r="A1618" s="11">
        <f t="shared" si="66"/>
        <v>36</v>
      </c>
      <c r="B1618" s="11" t="s">
        <v>236</v>
      </c>
      <c r="C1618" s="11"/>
      <c r="D1618" s="153"/>
      <c r="E1618" s="154"/>
      <c r="F1618" s="154"/>
      <c r="G1618" s="106">
        <v>0</v>
      </c>
      <c r="H1618" s="103">
        <f>G1618</f>
        <v>0</v>
      </c>
    </row>
    <row r="1619" spans="1:8" ht="62" x14ac:dyDescent="0.35">
      <c r="A1619" s="157">
        <f t="shared" si="66"/>
        <v>37</v>
      </c>
      <c r="B1619" s="158" t="s">
        <v>237</v>
      </c>
      <c r="C1619" s="159"/>
      <c r="D1619" s="160"/>
      <c r="E1619" s="161"/>
      <c r="F1619" s="161"/>
      <c r="G1619" s="162">
        <v>350.1</v>
      </c>
      <c r="H1619" s="163">
        <f>G1619</f>
        <v>350.1</v>
      </c>
    </row>
    <row r="1620" spans="1:8" ht="16" thickBot="1" x14ac:dyDescent="0.4">
      <c r="A1620" s="11">
        <f t="shared" si="66"/>
        <v>38</v>
      </c>
      <c r="B1620" s="114" t="s">
        <v>238</v>
      </c>
      <c r="C1620" s="114"/>
      <c r="D1620" s="164"/>
      <c r="E1620" s="165"/>
      <c r="F1620" s="165"/>
      <c r="G1620" s="166">
        <f>SUM(G1611:G1614)+SUM(G1616:G1619)</f>
        <v>1637.17</v>
      </c>
      <c r="H1620" s="167">
        <f>G1620</f>
        <v>1637.17</v>
      </c>
    </row>
    <row r="1621" spans="1:8" ht="16.5" thickTop="1" thickBot="1" x14ac:dyDescent="0.4">
      <c r="A1621" s="11"/>
      <c r="B1621" s="11"/>
      <c r="C1621" s="11"/>
      <c r="D1621" s="168"/>
      <c r="E1621" s="168"/>
      <c r="F1621" s="168"/>
      <c r="G1621" s="168"/>
      <c r="H1621" s="168"/>
    </row>
    <row r="1622" spans="1:8" ht="16" thickTop="1" x14ac:dyDescent="0.35">
      <c r="A1622" s="11">
        <f>+A1620+1</f>
        <v>39</v>
      </c>
      <c r="B1622" s="114" t="s">
        <v>239</v>
      </c>
      <c r="C1622" s="114"/>
      <c r="D1622" s="169">
        <f>D1608</f>
        <v>230822.39</v>
      </c>
      <c r="E1622" s="170">
        <f>E1608</f>
        <v>0</v>
      </c>
      <c r="F1622" s="170">
        <f>F1608</f>
        <v>0</v>
      </c>
      <c r="G1622" s="170">
        <f>G1608+G1620</f>
        <v>1637.17</v>
      </c>
      <c r="H1622" s="171">
        <f>SUM(D1622:G1622)</f>
        <v>232459.56000000003</v>
      </c>
    </row>
    <row r="1623" spans="1:8" ht="16" thickBot="1" x14ac:dyDescent="0.4">
      <c r="A1623" s="11">
        <f>+A1622+1</f>
        <v>40</v>
      </c>
      <c r="B1623" s="172" t="s">
        <v>240</v>
      </c>
      <c r="C1623" s="172"/>
      <c r="D1623" s="164"/>
      <c r="E1623" s="173"/>
      <c r="F1623" s="173"/>
      <c r="G1623" s="173"/>
      <c r="H1623" s="174">
        <v>8.9312041E-5</v>
      </c>
    </row>
    <row r="1624" spans="1:8" ht="16" thickTop="1" x14ac:dyDescent="0.35">
      <c r="A1624" s="11"/>
      <c r="B1624" s="11"/>
      <c r="C1624" s="11"/>
      <c r="D1624" s="11"/>
      <c r="E1624" s="70"/>
      <c r="F1624" s="11"/>
      <c r="G1624" s="11"/>
      <c r="H1624" s="11"/>
    </row>
    <row r="1625" spans="1:8" ht="15.5" x14ac:dyDescent="0.35">
      <c r="A1625" s="11" t="s">
        <v>241</v>
      </c>
      <c r="B1625" s="11"/>
      <c r="C1625" s="11"/>
      <c r="D1625" s="11"/>
      <c r="E1625" s="70"/>
      <c r="F1625" s="11"/>
      <c r="G1625" s="11"/>
      <c r="H1625" s="11"/>
    </row>
    <row r="1626" spans="1:8" ht="15.5" x14ac:dyDescent="0.35">
      <c r="A1626" s="11" t="s">
        <v>242</v>
      </c>
      <c r="B1626" s="11"/>
      <c r="C1626" s="11"/>
      <c r="D1626" s="11"/>
      <c r="E1626" s="70"/>
      <c r="F1626" s="11"/>
      <c r="G1626" s="11"/>
      <c r="H1626" s="11"/>
    </row>
    <row r="1627" spans="1:8" ht="15.5" x14ac:dyDescent="0.35">
      <c r="A1627" s="11" t="s">
        <v>243</v>
      </c>
      <c r="B1627" s="11"/>
      <c r="C1627" s="11"/>
      <c r="D1627" s="11"/>
      <c r="E1627" s="70"/>
      <c r="F1627" s="11"/>
      <c r="G1627" s="11"/>
      <c r="H1627" s="11"/>
    </row>
    <row r="1628" spans="1:8" ht="15.5" x14ac:dyDescent="0.35">
      <c r="A1628" s="11" t="s">
        <v>244</v>
      </c>
      <c r="B1628" s="11"/>
      <c r="C1628" s="11"/>
      <c r="D1628" s="11"/>
      <c r="E1628" s="70"/>
      <c r="F1628" s="11"/>
      <c r="G1628" s="11"/>
      <c r="H1628" s="11"/>
    </row>
    <row r="1639" spans="1:8" ht="20" x14ac:dyDescent="0.4">
      <c r="A1639" s="68" t="s">
        <v>0</v>
      </c>
      <c r="B1639" s="11"/>
      <c r="C1639" s="68"/>
      <c r="E1639" s="69"/>
      <c r="F1639" s="11"/>
      <c r="G1639" s="11"/>
      <c r="H1639" s="11"/>
    </row>
    <row r="1640" spans="1:8" ht="20.25" customHeight="1" x14ac:dyDescent="0.4">
      <c r="A1640" s="4" t="s">
        <v>1</v>
      </c>
      <c r="B1640" s="4"/>
      <c r="C1640" s="4"/>
      <c r="D1640" s="11"/>
      <c r="E1640" s="70"/>
      <c r="F1640" s="11"/>
      <c r="G1640" s="11"/>
      <c r="H1640" s="11"/>
    </row>
    <row r="1641" spans="1:8" ht="15.5" x14ac:dyDescent="0.35">
      <c r="A1641" s="71" t="s">
        <v>190</v>
      </c>
      <c r="B1641" s="72"/>
      <c r="C1641" s="73"/>
      <c r="D1641" s="11"/>
      <c r="E1641" s="70"/>
      <c r="F1641" s="11"/>
      <c r="G1641" s="11"/>
      <c r="H1641" s="11"/>
    </row>
    <row r="1642" spans="1:8" ht="20.5" thickBot="1" x14ac:dyDescent="0.45">
      <c r="A1642" s="74" t="s">
        <v>191</v>
      </c>
      <c r="B1642" s="75"/>
      <c r="C1642" s="75"/>
      <c r="D1642" s="11"/>
      <c r="E1642" s="70"/>
      <c r="F1642" s="11"/>
      <c r="G1642" s="11"/>
      <c r="H1642" s="11"/>
    </row>
    <row r="1643" spans="1:8" ht="16" thickBot="1" x14ac:dyDescent="0.4">
      <c r="A1643" s="11"/>
      <c r="B1643" s="11"/>
      <c r="C1643" s="11"/>
      <c r="D1643" s="11"/>
      <c r="E1643" s="70"/>
      <c r="F1643" s="11"/>
      <c r="G1643" s="11"/>
      <c r="H1643" s="11"/>
    </row>
    <row r="1644" spans="1:8" ht="16" thickTop="1" x14ac:dyDescent="0.35">
      <c r="A1644" s="11">
        <v>1</v>
      </c>
      <c r="B1644" s="76" t="s">
        <v>192</v>
      </c>
      <c r="C1644" s="77">
        <v>260005840</v>
      </c>
      <c r="D1644" s="78"/>
      <c r="E1644" s="79"/>
      <c r="F1644" s="11"/>
      <c r="G1644" s="11"/>
      <c r="H1644" s="11"/>
    </row>
    <row r="1645" spans="1:8" ht="15.5" x14ac:dyDescent="0.35">
      <c r="A1645" s="11">
        <v>2</v>
      </c>
      <c r="B1645" s="76" t="s">
        <v>193</v>
      </c>
      <c r="C1645" s="80" t="s">
        <v>95</v>
      </c>
      <c r="D1645" s="81"/>
      <c r="E1645" s="82"/>
      <c r="F1645" s="11"/>
      <c r="G1645" s="11"/>
      <c r="H1645" s="11"/>
    </row>
    <row r="1646" spans="1:8" ht="16" thickBot="1" x14ac:dyDescent="0.4">
      <c r="A1646" s="11">
        <v>3</v>
      </c>
      <c r="B1646" s="76" t="s">
        <v>194</v>
      </c>
      <c r="C1646" s="83">
        <v>0</v>
      </c>
      <c r="D1646" s="84"/>
      <c r="E1646" s="85"/>
      <c r="F1646" s="11"/>
      <c r="G1646" s="11"/>
      <c r="H1646" s="11"/>
    </row>
    <row r="1647" spans="1:8" ht="16" thickTop="1" x14ac:dyDescent="0.35">
      <c r="A1647" s="11"/>
      <c r="B1647" s="76" t="s">
        <v>195</v>
      </c>
      <c r="C1647" s="76"/>
      <c r="D1647" s="86"/>
      <c r="E1647" s="70"/>
      <c r="F1647" s="11"/>
      <c r="G1647" s="11"/>
      <c r="H1647" s="11"/>
    </row>
    <row r="1648" spans="1:8" ht="15.5" x14ac:dyDescent="0.35">
      <c r="A1648" s="11"/>
      <c r="B1648" s="11"/>
      <c r="C1648" s="11"/>
      <c r="D1648" s="11"/>
      <c r="E1648" s="70"/>
      <c r="F1648" s="11"/>
      <c r="G1648" s="11"/>
      <c r="H1648" s="11"/>
    </row>
    <row r="1649" spans="1:8" ht="15.5" x14ac:dyDescent="0.35">
      <c r="A1649" s="11"/>
      <c r="B1649" s="76"/>
      <c r="C1649" s="76"/>
      <c r="D1649" s="11"/>
      <c r="E1649" s="70"/>
      <c r="F1649" s="86"/>
      <c r="G1649" s="11"/>
      <c r="H1649" s="11"/>
    </row>
    <row r="1650" spans="1:8" ht="16" thickBot="1" x14ac:dyDescent="0.4">
      <c r="A1650" s="11"/>
      <c r="B1650" s="11"/>
      <c r="C1650" s="11"/>
      <c r="D1650" s="86" t="s">
        <v>196</v>
      </c>
      <c r="E1650" s="70" t="s">
        <v>197</v>
      </c>
      <c r="F1650" s="86" t="s">
        <v>198</v>
      </c>
      <c r="G1650" s="86" t="s">
        <v>199</v>
      </c>
      <c r="H1650" s="11"/>
    </row>
    <row r="1651" spans="1:8" ht="16.5" thickTop="1" thickBot="1" x14ac:dyDescent="0.4">
      <c r="A1651" s="11">
        <v>4</v>
      </c>
      <c r="B1651" s="76" t="s">
        <v>200</v>
      </c>
      <c r="C1651" s="76"/>
      <c r="D1651" s="87"/>
      <c r="E1651" s="88"/>
      <c r="F1651" s="89"/>
      <c r="G1651" s="88" t="s">
        <v>79</v>
      </c>
      <c r="H1651" s="90"/>
    </row>
    <row r="1652" spans="1:8" ht="16" thickTop="1" x14ac:dyDescent="0.35">
      <c r="A1652" s="11"/>
      <c r="B1652" s="11"/>
      <c r="C1652" s="11"/>
      <c r="D1652" s="91" t="s">
        <v>201</v>
      </c>
      <c r="E1652" s="92" t="s">
        <v>201</v>
      </c>
      <c r="F1652" s="91" t="s">
        <v>201</v>
      </c>
      <c r="G1652" s="91" t="s">
        <v>202</v>
      </c>
      <c r="H1652" s="91" t="s">
        <v>203</v>
      </c>
    </row>
    <row r="1653" spans="1:8" ht="16" thickBot="1" x14ac:dyDescent="0.4">
      <c r="A1653" s="11"/>
      <c r="B1653" s="92" t="s">
        <v>204</v>
      </c>
      <c r="C1653" s="92"/>
      <c r="D1653" s="93"/>
      <c r="E1653" s="94"/>
      <c r="F1653" s="93"/>
      <c r="G1653" s="93"/>
      <c r="H1653" s="93"/>
    </row>
    <row r="1654" spans="1:8" ht="16" thickTop="1" x14ac:dyDescent="0.35">
      <c r="A1654" s="11">
        <f>1+A1651</f>
        <v>5</v>
      </c>
      <c r="B1654" s="76" t="s">
        <v>205</v>
      </c>
      <c r="C1654" s="92"/>
      <c r="D1654" s="95">
        <v>0</v>
      </c>
      <c r="E1654" s="96"/>
      <c r="F1654" s="97"/>
      <c r="G1654" s="97"/>
      <c r="H1654" s="98">
        <f>D1654</f>
        <v>0</v>
      </c>
    </row>
    <row r="1655" spans="1:8" ht="15.5" x14ac:dyDescent="0.35">
      <c r="A1655" s="11">
        <f>+A1654+1</f>
        <v>6</v>
      </c>
      <c r="B1655" s="11" t="s">
        <v>206</v>
      </c>
      <c r="C1655" s="11"/>
      <c r="D1655" s="99"/>
      <c r="E1655" s="100">
        <v>0</v>
      </c>
      <c r="F1655" s="101"/>
      <c r="G1655" s="102"/>
      <c r="H1655" s="103">
        <f>E1655</f>
        <v>0</v>
      </c>
    </row>
    <row r="1656" spans="1:8" ht="15.5" x14ac:dyDescent="0.35">
      <c r="A1656" s="11">
        <f>+A1655+1</f>
        <v>7</v>
      </c>
      <c r="B1656" s="11" t="s">
        <v>32</v>
      </c>
      <c r="C1656" s="11"/>
      <c r="D1656" s="104"/>
      <c r="E1656" s="105"/>
      <c r="F1656" s="106">
        <v>0</v>
      </c>
      <c r="G1656" s="107"/>
      <c r="H1656" s="103">
        <f>F1656</f>
        <v>0</v>
      </c>
    </row>
    <row r="1657" spans="1:8" ht="15.5" x14ac:dyDescent="0.35">
      <c r="A1657" s="11">
        <f>+A1656+1</f>
        <v>8</v>
      </c>
      <c r="B1657" s="11" t="s">
        <v>207</v>
      </c>
      <c r="C1657" s="11"/>
      <c r="D1657" s="104"/>
      <c r="E1657" s="108"/>
      <c r="F1657" s="106">
        <v>0</v>
      </c>
      <c r="G1657" s="101"/>
      <c r="H1657" s="109">
        <f>F1657</f>
        <v>0</v>
      </c>
    </row>
    <row r="1658" spans="1:8" ht="15.5" x14ac:dyDescent="0.35">
      <c r="A1658" s="11">
        <f>+A1657+1</f>
        <v>9</v>
      </c>
      <c r="B1658" s="11" t="s">
        <v>208</v>
      </c>
      <c r="C1658" s="11"/>
      <c r="D1658" s="104"/>
      <c r="E1658" s="110"/>
      <c r="F1658" s="111"/>
      <c r="G1658" s="112">
        <v>89600</v>
      </c>
      <c r="H1658" s="113">
        <f>G1658</f>
        <v>89600</v>
      </c>
    </row>
    <row r="1659" spans="1:8" ht="16" thickBot="1" x14ac:dyDescent="0.4">
      <c r="A1659" s="11">
        <f>+A1658+1</f>
        <v>10</v>
      </c>
      <c r="B1659" s="114" t="s">
        <v>209</v>
      </c>
      <c r="C1659" s="114"/>
      <c r="D1659" s="115">
        <f>D1654</f>
        <v>0</v>
      </c>
      <c r="E1659" s="116">
        <f>E1655</f>
        <v>0</v>
      </c>
      <c r="F1659" s="116">
        <f>F1656+F1657</f>
        <v>0</v>
      </c>
      <c r="G1659" s="116">
        <f>G1658</f>
        <v>89600</v>
      </c>
      <c r="H1659" s="117">
        <f>SUM(H1654:H1658)</f>
        <v>89600</v>
      </c>
    </row>
    <row r="1660" spans="1:8" ht="16" thickTop="1" x14ac:dyDescent="0.35">
      <c r="A1660" s="11"/>
      <c r="B1660" s="11"/>
      <c r="C1660" s="11"/>
      <c r="D1660" s="118"/>
      <c r="E1660" s="119"/>
      <c r="F1660" s="118"/>
      <c r="G1660" s="118"/>
      <c r="H1660" s="118"/>
    </row>
    <row r="1661" spans="1:8" ht="16" thickBot="1" x14ac:dyDescent="0.4">
      <c r="A1661" s="11"/>
      <c r="B1661" s="92" t="s">
        <v>210</v>
      </c>
      <c r="C1661" s="92"/>
      <c r="D1661" s="118"/>
      <c r="E1661" s="119"/>
      <c r="F1661" s="118"/>
      <c r="G1661" s="118"/>
      <c r="H1661" s="118"/>
    </row>
    <row r="1662" spans="1:8" ht="16" thickTop="1" x14ac:dyDescent="0.35">
      <c r="A1662" s="11">
        <f>+A1659+1</f>
        <v>11</v>
      </c>
      <c r="B1662" s="11" t="s">
        <v>211</v>
      </c>
      <c r="C1662" s="11"/>
      <c r="D1662" s="120">
        <v>0</v>
      </c>
      <c r="E1662" s="121">
        <v>0</v>
      </c>
      <c r="F1662" s="121">
        <v>0</v>
      </c>
      <c r="G1662" s="121">
        <v>0</v>
      </c>
      <c r="H1662" s="98">
        <f>SUM(D1662:G1662)</f>
        <v>0</v>
      </c>
    </row>
    <row r="1663" spans="1:8" ht="16" thickBot="1" x14ac:dyDescent="0.4">
      <c r="A1663" s="11">
        <f>+A1662+1</f>
        <v>12</v>
      </c>
      <c r="B1663" s="114" t="s">
        <v>212</v>
      </c>
      <c r="C1663" s="114"/>
      <c r="D1663" s="115">
        <f>D1659-D1662</f>
        <v>0</v>
      </c>
      <c r="E1663" s="116">
        <f>E1659-E1662</f>
        <v>0</v>
      </c>
      <c r="F1663" s="116">
        <f>F1659-F1662</f>
        <v>0</v>
      </c>
      <c r="G1663" s="116">
        <f>G1659-G1662</f>
        <v>89600</v>
      </c>
      <c r="H1663" s="117">
        <f>SUM(D1663:G1663)</f>
        <v>89600</v>
      </c>
    </row>
    <row r="1664" spans="1:8" ht="16" thickTop="1" x14ac:dyDescent="0.35">
      <c r="A1664" s="11"/>
      <c r="B1664" s="11"/>
      <c r="C1664" s="11"/>
      <c r="D1664" s="11"/>
      <c r="E1664" s="122"/>
      <c r="F1664" s="11"/>
      <c r="G1664" s="11"/>
      <c r="H1664" s="11"/>
    </row>
    <row r="1665" spans="1:8" ht="16" thickBot="1" x14ac:dyDescent="0.4">
      <c r="A1665" s="11"/>
      <c r="B1665" s="123" t="s">
        <v>213</v>
      </c>
      <c r="C1665" s="91"/>
      <c r="D1665" s="11"/>
      <c r="E1665" s="122"/>
      <c r="F1665" s="11"/>
      <c r="G1665" s="11"/>
      <c r="H1665" s="11"/>
    </row>
    <row r="1666" spans="1:8" ht="16" thickTop="1" x14ac:dyDescent="0.35">
      <c r="A1666" s="11">
        <f>+A1663+1</f>
        <v>13</v>
      </c>
      <c r="B1666" s="11" t="s">
        <v>214</v>
      </c>
      <c r="C1666" s="11"/>
      <c r="D1666" s="124"/>
      <c r="E1666" s="125"/>
      <c r="F1666" s="126"/>
      <c r="G1666" s="126"/>
      <c r="H1666" s="127">
        <v>169740540</v>
      </c>
    </row>
    <row r="1667" spans="1:8" ht="15.5" x14ac:dyDescent="0.35">
      <c r="A1667" s="11">
        <f>+A1666+1</f>
        <v>14</v>
      </c>
      <c r="B1667" s="11" t="s">
        <v>215</v>
      </c>
      <c r="C1667" s="11"/>
      <c r="D1667" s="128"/>
      <c r="E1667" s="129"/>
      <c r="F1667" s="130"/>
      <c r="G1667" s="130"/>
      <c r="H1667" s="131">
        <v>0</v>
      </c>
    </row>
    <row r="1668" spans="1:8" ht="15.5" x14ac:dyDescent="0.35">
      <c r="A1668" s="11">
        <f>+A1667+1</f>
        <v>15</v>
      </c>
      <c r="B1668" s="11" t="s">
        <v>216</v>
      </c>
      <c r="C1668" s="11"/>
      <c r="D1668" s="128"/>
      <c r="E1668" s="129"/>
      <c r="F1668" s="130"/>
      <c r="G1668" s="130"/>
      <c r="H1668" s="131">
        <v>0</v>
      </c>
    </row>
    <row r="1669" spans="1:8" ht="15.5" x14ac:dyDescent="0.35">
      <c r="A1669" s="11">
        <f>+A1668+1</f>
        <v>16</v>
      </c>
      <c r="B1669" s="11" t="s">
        <v>217</v>
      </c>
      <c r="C1669" s="11"/>
      <c r="D1669" s="128"/>
      <c r="E1669" s="129"/>
      <c r="F1669" s="130"/>
      <c r="G1669" s="130"/>
      <c r="H1669" s="131">
        <v>0</v>
      </c>
    </row>
    <row r="1670" spans="1:8" ht="16" thickBot="1" x14ac:dyDescent="0.4">
      <c r="A1670" s="11">
        <f>+A1669+1</f>
        <v>17</v>
      </c>
      <c r="B1670" s="114" t="s">
        <v>218</v>
      </c>
      <c r="C1670" s="114"/>
      <c r="D1670" s="132"/>
      <c r="E1670" s="133"/>
      <c r="F1670" s="134"/>
      <c r="G1670" s="134"/>
      <c r="H1670" s="135">
        <f>H1666+H1667+H1668-H1669</f>
        <v>169740540</v>
      </c>
    </row>
    <row r="1671" spans="1:8" ht="16" thickTop="1" x14ac:dyDescent="0.35">
      <c r="A1671" s="11"/>
      <c r="B1671" s="11" t="s">
        <v>195</v>
      </c>
      <c r="C1671" s="11"/>
      <c r="D1671" s="136"/>
      <c r="E1671" s="137"/>
      <c r="F1671" s="136"/>
      <c r="G1671" s="136"/>
      <c r="H1671" s="136"/>
    </row>
    <row r="1672" spans="1:8" ht="16" thickBot="1" x14ac:dyDescent="0.4">
      <c r="A1672" s="11"/>
      <c r="B1672" s="92" t="s">
        <v>219</v>
      </c>
      <c r="C1672" s="92"/>
      <c r="D1672" s="136"/>
      <c r="E1672" s="137"/>
      <c r="F1672" s="136"/>
      <c r="G1672" s="136"/>
      <c r="H1672" s="136"/>
    </row>
    <row r="1673" spans="1:8" ht="16" thickTop="1" x14ac:dyDescent="0.35">
      <c r="A1673" s="11">
        <f>+A1670+1</f>
        <v>18</v>
      </c>
      <c r="B1673" s="11" t="s">
        <v>220</v>
      </c>
      <c r="C1673" s="11"/>
      <c r="D1673" s="138">
        <v>2.4230000000000001E-4</v>
      </c>
      <c r="E1673" s="139">
        <v>0</v>
      </c>
      <c r="F1673" s="139">
        <v>0</v>
      </c>
      <c r="G1673" s="139">
        <v>5.2780000000000004E-4</v>
      </c>
      <c r="H1673" s="140">
        <f>SUM(D1673:G1673)</f>
        <v>7.7010000000000002E-4</v>
      </c>
    </row>
    <row r="1674" spans="1:8" ht="15.5" x14ac:dyDescent="0.35">
      <c r="A1674" s="11">
        <f t="shared" ref="A1674:A1679" si="67">+A1673+1</f>
        <v>19</v>
      </c>
      <c r="B1674" s="11" t="s">
        <v>221</v>
      </c>
      <c r="C1674" s="11"/>
      <c r="D1674" s="141">
        <f>H1670*D1673</f>
        <v>41128.132841999999</v>
      </c>
      <c r="E1674" s="106">
        <f>H1670*E1673</f>
        <v>0</v>
      </c>
      <c r="F1674" s="106">
        <f>H1670*F1673</f>
        <v>0</v>
      </c>
      <c r="G1674" s="106">
        <f>H1670*G1673</f>
        <v>89589.057012000005</v>
      </c>
      <c r="H1674" s="103">
        <f>SUM(D1674:G1674)</f>
        <v>130717.189854</v>
      </c>
    </row>
    <row r="1675" spans="1:8" ht="15.5" x14ac:dyDescent="0.35">
      <c r="A1675" s="11">
        <f t="shared" si="67"/>
        <v>20</v>
      </c>
      <c r="B1675" s="11" t="s">
        <v>222</v>
      </c>
      <c r="C1675" s="11"/>
      <c r="D1675" s="141">
        <f>IF(D1663&gt;0,D1663-D1674,0)</f>
        <v>0</v>
      </c>
      <c r="E1675" s="106">
        <f>IF(E1663&gt;0,E1663-E1674,0)</f>
        <v>0</v>
      </c>
      <c r="F1675" s="106">
        <f>IF(F1663&gt;0,F1663-F1674,0)</f>
        <v>0</v>
      </c>
      <c r="G1675" s="106">
        <f>IF(G1663&gt;0,G1663-G1674,0)</f>
        <v>10.942987999995239</v>
      </c>
      <c r="H1675" s="103">
        <f>SUM(D1675:G1675)</f>
        <v>10.942987999995239</v>
      </c>
    </row>
    <row r="1676" spans="1:8" ht="15.5" x14ac:dyDescent="0.35">
      <c r="A1676" s="11">
        <f t="shared" si="67"/>
        <v>21</v>
      </c>
      <c r="B1676" s="11" t="s">
        <v>223</v>
      </c>
      <c r="C1676" s="11"/>
      <c r="D1676" s="142"/>
      <c r="E1676" s="143"/>
      <c r="F1676" s="143"/>
      <c r="G1676" s="143"/>
      <c r="H1676" s="144"/>
    </row>
    <row r="1677" spans="1:8" ht="15.5" x14ac:dyDescent="0.35">
      <c r="A1677" s="11">
        <f t="shared" si="67"/>
        <v>22</v>
      </c>
      <c r="B1677" s="11" t="s">
        <v>224</v>
      </c>
      <c r="C1677" s="11"/>
      <c r="D1677" s="145"/>
      <c r="E1677" s="146"/>
      <c r="F1677" s="146"/>
      <c r="G1677" s="146"/>
      <c r="H1677" s="147"/>
    </row>
    <row r="1678" spans="1:8" ht="15.5" x14ac:dyDescent="0.35">
      <c r="A1678" s="11">
        <f t="shared" si="67"/>
        <v>23</v>
      </c>
      <c r="B1678" s="11" t="s">
        <v>225</v>
      </c>
      <c r="C1678" s="11"/>
      <c r="D1678" s="145"/>
      <c r="E1678" s="146"/>
      <c r="F1678" s="146"/>
      <c r="G1678" s="146"/>
      <c r="H1678" s="147"/>
    </row>
    <row r="1679" spans="1:8" ht="15.5" x14ac:dyDescent="0.35">
      <c r="A1679" s="11">
        <f t="shared" si="67"/>
        <v>24</v>
      </c>
      <c r="B1679" s="11" t="s">
        <v>226</v>
      </c>
      <c r="C1679" s="11"/>
      <c r="D1679" s="148"/>
      <c r="E1679" s="149"/>
      <c r="F1679" s="149"/>
      <c r="G1679" s="149"/>
      <c r="H1679" s="144"/>
    </row>
    <row r="1680" spans="1:8" ht="15.5" x14ac:dyDescent="0.35">
      <c r="A1680" s="122" t="s">
        <v>7</v>
      </c>
      <c r="B1680" s="2" t="s">
        <v>19</v>
      </c>
      <c r="C1680" s="34"/>
      <c r="D1680" s="141">
        <v>0</v>
      </c>
      <c r="E1680" s="106">
        <v>0</v>
      </c>
      <c r="F1680" s="106">
        <v>0</v>
      </c>
      <c r="G1680" s="106">
        <v>0</v>
      </c>
      <c r="H1680" s="103">
        <f t="shared" ref="H1680:H1686" si="68">SUM(D1680:G1680)</f>
        <v>0</v>
      </c>
    </row>
    <row r="1681" spans="1:8" ht="15.5" x14ac:dyDescent="0.35">
      <c r="A1681" s="122" t="s">
        <v>8</v>
      </c>
      <c r="B1681" s="2" t="s">
        <v>20</v>
      </c>
      <c r="C1681" s="11"/>
      <c r="D1681" s="141">
        <v>0</v>
      </c>
      <c r="E1681" s="106">
        <v>0</v>
      </c>
      <c r="F1681" s="106">
        <v>0</v>
      </c>
      <c r="G1681" s="106">
        <v>0</v>
      </c>
      <c r="H1681" s="103">
        <f t="shared" si="68"/>
        <v>0</v>
      </c>
    </row>
    <row r="1682" spans="1:8" ht="15.5" x14ac:dyDescent="0.35">
      <c r="A1682" s="122" t="s">
        <v>9</v>
      </c>
      <c r="B1682" s="11" t="s">
        <v>21</v>
      </c>
      <c r="C1682" s="11"/>
      <c r="D1682" s="141">
        <f>D1674+D1680+D1681</f>
        <v>41128.132841999999</v>
      </c>
      <c r="E1682" s="106">
        <f>E1674+E1680+E1681</f>
        <v>0</v>
      </c>
      <c r="F1682" s="106">
        <f>F1674+F1680+F1681</f>
        <v>0</v>
      </c>
      <c r="G1682" s="106">
        <f>G1674+G1680+G1681</f>
        <v>89589.057012000005</v>
      </c>
      <c r="H1682" s="103">
        <f t="shared" si="68"/>
        <v>130717.189854</v>
      </c>
    </row>
    <row r="1683" spans="1:8" ht="15.5" x14ac:dyDescent="0.35">
      <c r="A1683" s="11">
        <v>25</v>
      </c>
      <c r="B1683" s="11" t="s">
        <v>22</v>
      </c>
      <c r="C1683" s="11"/>
      <c r="D1683" s="141">
        <v>41128.17</v>
      </c>
      <c r="E1683" s="106">
        <v>0</v>
      </c>
      <c r="F1683" s="106">
        <v>0</v>
      </c>
      <c r="G1683" s="106">
        <v>89589.23</v>
      </c>
      <c r="H1683" s="103">
        <f t="shared" si="68"/>
        <v>130717.4</v>
      </c>
    </row>
    <row r="1684" spans="1:8" ht="15.5" x14ac:dyDescent="0.35">
      <c r="A1684" s="11">
        <f>+A1683+1</f>
        <v>26</v>
      </c>
      <c r="B1684" s="11" t="s">
        <v>23</v>
      </c>
      <c r="C1684" s="11"/>
      <c r="D1684" s="141">
        <f>D1683-D1682</f>
        <v>3.7157999999180902E-2</v>
      </c>
      <c r="E1684" s="106">
        <f>E1683-E1682</f>
        <v>0</v>
      </c>
      <c r="F1684" s="106">
        <f>F1683-F1682</f>
        <v>0</v>
      </c>
      <c r="G1684" s="106">
        <f>G1683-G1682</f>
        <v>0.17298799999116454</v>
      </c>
      <c r="H1684" s="103">
        <f t="shared" si="68"/>
        <v>0.21014599999034544</v>
      </c>
    </row>
    <row r="1685" spans="1:8" ht="15.5" x14ac:dyDescent="0.35">
      <c r="A1685" s="11">
        <f>+A1684+1</f>
        <v>27</v>
      </c>
      <c r="B1685" s="11" t="s">
        <v>227</v>
      </c>
      <c r="C1685" s="11"/>
      <c r="D1685" s="141">
        <v>0</v>
      </c>
      <c r="E1685" s="106">
        <v>0</v>
      </c>
      <c r="F1685" s="106">
        <v>0</v>
      </c>
      <c r="G1685" s="150"/>
      <c r="H1685" s="103">
        <f t="shared" si="68"/>
        <v>0</v>
      </c>
    </row>
    <row r="1686" spans="1:8" ht="16" thickBot="1" x14ac:dyDescent="0.4">
      <c r="A1686" s="11">
        <f>+A1685+1</f>
        <v>28</v>
      </c>
      <c r="B1686" s="114" t="s">
        <v>228</v>
      </c>
      <c r="C1686" s="114"/>
      <c r="D1686" s="115">
        <v>41128.17</v>
      </c>
      <c r="E1686" s="116">
        <v>0</v>
      </c>
      <c r="F1686" s="116">
        <v>0</v>
      </c>
      <c r="G1686" s="116">
        <v>89589.23</v>
      </c>
      <c r="H1686" s="117">
        <f t="shared" si="68"/>
        <v>130717.4</v>
      </c>
    </row>
    <row r="1687" spans="1:8" ht="16" thickTop="1" x14ac:dyDescent="0.35">
      <c r="A1687" s="11"/>
      <c r="B1687" s="11"/>
      <c r="C1687" s="11"/>
      <c r="D1687" s="122"/>
      <c r="E1687" s="122"/>
      <c r="F1687" s="122"/>
      <c r="G1687" s="122"/>
      <c r="H1687" s="122"/>
    </row>
    <row r="1688" spans="1:8" ht="16" thickBot="1" x14ac:dyDescent="0.4">
      <c r="A1688" s="11"/>
      <c r="B1688" s="92" t="s">
        <v>229</v>
      </c>
      <c r="C1688" s="92"/>
      <c r="D1688" s="122"/>
      <c r="E1688" s="122"/>
      <c r="F1688" s="122"/>
      <c r="G1688" s="122"/>
      <c r="H1688" s="122"/>
    </row>
    <row r="1689" spans="1:8" ht="16" thickTop="1" x14ac:dyDescent="0.35">
      <c r="A1689" s="11">
        <f>+A1686+1</f>
        <v>29</v>
      </c>
      <c r="B1689" s="11" t="s">
        <v>230</v>
      </c>
      <c r="C1689" s="11"/>
      <c r="D1689" s="151"/>
      <c r="E1689" s="152"/>
      <c r="F1689" s="152"/>
      <c r="G1689" s="121">
        <v>0</v>
      </c>
      <c r="H1689" s="98">
        <f>G1689</f>
        <v>0</v>
      </c>
    </row>
    <row r="1690" spans="1:8" ht="15.5" x14ac:dyDescent="0.35">
      <c r="A1690" s="11">
        <f t="shared" ref="A1690:A1698" si="69">+A1689+1</f>
        <v>30</v>
      </c>
      <c r="B1690" s="11" t="s">
        <v>231</v>
      </c>
      <c r="C1690" s="11"/>
      <c r="D1690" s="153"/>
      <c r="E1690" s="154"/>
      <c r="F1690" s="154"/>
      <c r="G1690" s="106">
        <v>0</v>
      </c>
      <c r="H1690" s="103">
        <f>G1690</f>
        <v>0</v>
      </c>
    </row>
    <row r="1691" spans="1:8" ht="15.5" x14ac:dyDescent="0.35">
      <c r="A1691" s="11">
        <f t="shared" si="69"/>
        <v>31</v>
      </c>
      <c r="B1691" s="11" t="s">
        <v>232</v>
      </c>
      <c r="C1691" s="11"/>
      <c r="D1691" s="153"/>
      <c r="E1691" s="154"/>
      <c r="F1691" s="154"/>
      <c r="G1691" s="106">
        <v>0</v>
      </c>
      <c r="H1691" s="103">
        <f>G1691</f>
        <v>0</v>
      </c>
    </row>
    <row r="1692" spans="1:8" ht="15.5" x14ac:dyDescent="0.35">
      <c r="A1692" s="11">
        <f t="shared" si="69"/>
        <v>32</v>
      </c>
      <c r="B1692" s="11" t="s">
        <v>233</v>
      </c>
      <c r="C1692" s="11"/>
      <c r="D1692" s="153"/>
      <c r="E1692" s="154"/>
      <c r="F1692" s="154"/>
      <c r="G1692" s="106">
        <v>607.01</v>
      </c>
      <c r="H1692" s="103">
        <f>G1692</f>
        <v>607.01</v>
      </c>
    </row>
    <row r="1693" spans="1:8" ht="15.5" x14ac:dyDescent="0.35">
      <c r="A1693" s="11">
        <f t="shared" si="69"/>
        <v>33</v>
      </c>
      <c r="B1693" s="11"/>
      <c r="C1693" s="11"/>
      <c r="D1693" s="153"/>
      <c r="E1693" s="154"/>
      <c r="F1693" s="154"/>
      <c r="G1693" s="155"/>
      <c r="H1693" s="156"/>
    </row>
    <row r="1694" spans="1:8" ht="15.5" x14ac:dyDescent="0.35">
      <c r="A1694" s="11">
        <f t="shared" si="69"/>
        <v>34</v>
      </c>
      <c r="B1694" s="11" t="s">
        <v>234</v>
      </c>
      <c r="C1694" s="11"/>
      <c r="D1694" s="153"/>
      <c r="E1694" s="154"/>
      <c r="F1694" s="154"/>
      <c r="G1694" s="106">
        <v>0</v>
      </c>
      <c r="H1694" s="103">
        <f>G1694</f>
        <v>0</v>
      </c>
    </row>
    <row r="1695" spans="1:8" ht="15.5" x14ac:dyDescent="0.35">
      <c r="A1695" s="11">
        <f t="shared" si="69"/>
        <v>35</v>
      </c>
      <c r="B1695" s="11" t="s">
        <v>235</v>
      </c>
      <c r="C1695" s="11"/>
      <c r="D1695" s="153"/>
      <c r="E1695" s="154"/>
      <c r="F1695" s="154"/>
      <c r="G1695" s="106">
        <v>0</v>
      </c>
      <c r="H1695" s="103">
        <f>G1695</f>
        <v>0</v>
      </c>
    </row>
    <row r="1696" spans="1:8" ht="15.5" x14ac:dyDescent="0.35">
      <c r="A1696" s="11">
        <f t="shared" si="69"/>
        <v>36</v>
      </c>
      <c r="B1696" s="11" t="s">
        <v>236</v>
      </c>
      <c r="C1696" s="11"/>
      <c r="D1696" s="153"/>
      <c r="E1696" s="154"/>
      <c r="F1696" s="154"/>
      <c r="G1696" s="106">
        <v>0</v>
      </c>
      <c r="H1696" s="103">
        <f>G1696</f>
        <v>0</v>
      </c>
    </row>
    <row r="1697" spans="1:8" ht="62" x14ac:dyDescent="0.35">
      <c r="A1697" s="157">
        <f t="shared" si="69"/>
        <v>37</v>
      </c>
      <c r="B1697" s="158" t="s">
        <v>237</v>
      </c>
      <c r="C1697" s="159"/>
      <c r="D1697" s="160"/>
      <c r="E1697" s="161"/>
      <c r="F1697" s="161"/>
      <c r="G1697" s="162">
        <v>0</v>
      </c>
      <c r="H1697" s="163">
        <f>G1697</f>
        <v>0</v>
      </c>
    </row>
    <row r="1698" spans="1:8" ht="16" thickBot="1" x14ac:dyDescent="0.4">
      <c r="A1698" s="11">
        <f t="shared" si="69"/>
        <v>38</v>
      </c>
      <c r="B1698" s="114" t="s">
        <v>238</v>
      </c>
      <c r="C1698" s="114"/>
      <c r="D1698" s="164"/>
      <c r="E1698" s="165"/>
      <c r="F1698" s="165"/>
      <c r="G1698" s="166">
        <f>SUM(G1689:G1692)+SUM(G1694:G1697)</f>
        <v>607.01</v>
      </c>
      <c r="H1698" s="167">
        <f>G1698</f>
        <v>607.01</v>
      </c>
    </row>
    <row r="1699" spans="1:8" ht="16.5" thickTop="1" thickBot="1" x14ac:dyDescent="0.4">
      <c r="A1699" s="11"/>
      <c r="B1699" s="11"/>
      <c r="C1699" s="11"/>
      <c r="D1699" s="168"/>
      <c r="E1699" s="168"/>
      <c r="F1699" s="168"/>
      <c r="G1699" s="168"/>
      <c r="H1699" s="168"/>
    </row>
    <row r="1700" spans="1:8" ht="16" thickTop="1" x14ac:dyDescent="0.35">
      <c r="A1700" s="11">
        <f>+A1698+1</f>
        <v>39</v>
      </c>
      <c r="B1700" s="114" t="s">
        <v>239</v>
      </c>
      <c r="C1700" s="114"/>
      <c r="D1700" s="169">
        <f>D1686</f>
        <v>41128.17</v>
      </c>
      <c r="E1700" s="170">
        <f>E1686</f>
        <v>0</v>
      </c>
      <c r="F1700" s="170">
        <f>F1686</f>
        <v>0</v>
      </c>
      <c r="G1700" s="170">
        <f>G1686+G1698</f>
        <v>90196.239999999991</v>
      </c>
      <c r="H1700" s="171">
        <f>SUM(D1700:G1700)</f>
        <v>131324.40999999997</v>
      </c>
    </row>
    <row r="1701" spans="1:8" ht="16" thickBot="1" x14ac:dyDescent="0.4">
      <c r="A1701" s="11">
        <f>+A1700+1</f>
        <v>40</v>
      </c>
      <c r="B1701" s="172" t="s">
        <v>240</v>
      </c>
      <c r="C1701" s="172"/>
      <c r="D1701" s="164"/>
      <c r="E1701" s="173"/>
      <c r="F1701" s="173"/>
      <c r="G1701" s="173"/>
      <c r="H1701" s="174">
        <v>5.0455448000000003E-5</v>
      </c>
    </row>
    <row r="1702" spans="1:8" ht="16" thickTop="1" x14ac:dyDescent="0.35">
      <c r="A1702" s="11"/>
      <c r="B1702" s="11"/>
      <c r="C1702" s="11"/>
      <c r="D1702" s="11"/>
      <c r="E1702" s="70"/>
      <c r="F1702" s="11"/>
      <c r="G1702" s="11"/>
      <c r="H1702" s="11"/>
    </row>
    <row r="1703" spans="1:8" ht="15.5" x14ac:dyDescent="0.35">
      <c r="A1703" s="11" t="s">
        <v>241</v>
      </c>
      <c r="B1703" s="11"/>
      <c r="C1703" s="11"/>
      <c r="D1703" s="11"/>
      <c r="E1703" s="70"/>
      <c r="F1703" s="11"/>
      <c r="G1703" s="11"/>
      <c r="H1703" s="11"/>
    </row>
    <row r="1704" spans="1:8" ht="15.5" x14ac:dyDescent="0.35">
      <c r="A1704" s="11" t="s">
        <v>242</v>
      </c>
      <c r="B1704" s="11"/>
      <c r="C1704" s="11"/>
      <c r="D1704" s="11"/>
      <c r="E1704" s="70"/>
      <c r="F1704" s="11"/>
      <c r="G1704" s="11"/>
      <c r="H1704" s="11"/>
    </row>
    <row r="1705" spans="1:8" ht="15.5" x14ac:dyDescent="0.35">
      <c r="A1705" s="11" t="s">
        <v>243</v>
      </c>
      <c r="B1705" s="11"/>
      <c r="C1705" s="11"/>
      <c r="D1705" s="11"/>
      <c r="E1705" s="70"/>
      <c r="F1705" s="11"/>
      <c r="G1705" s="11"/>
      <c r="H1705" s="11"/>
    </row>
    <row r="1706" spans="1:8" ht="15.5" x14ac:dyDescent="0.35">
      <c r="A1706" s="11" t="s">
        <v>244</v>
      </c>
      <c r="B1706" s="11"/>
      <c r="C1706" s="11"/>
      <c r="D1706" s="11"/>
      <c r="E1706" s="70"/>
      <c r="F1706" s="11"/>
      <c r="G1706" s="11"/>
      <c r="H1706" s="11"/>
    </row>
    <row r="1717" spans="1:8" ht="20" x14ac:dyDescent="0.4">
      <c r="A1717" s="68" t="s">
        <v>0</v>
      </c>
      <c r="B1717" s="11"/>
      <c r="C1717" s="68"/>
      <c r="E1717" s="69"/>
      <c r="F1717" s="11"/>
      <c r="G1717" s="11"/>
      <c r="H1717" s="11"/>
    </row>
    <row r="1718" spans="1:8" ht="20.25" customHeight="1" x14ac:dyDescent="0.4">
      <c r="A1718" s="4" t="s">
        <v>1</v>
      </c>
      <c r="B1718" s="4"/>
      <c r="C1718" s="4"/>
      <c r="D1718" s="11"/>
      <c r="E1718" s="70"/>
      <c r="F1718" s="11"/>
      <c r="G1718" s="11"/>
      <c r="H1718" s="11"/>
    </row>
    <row r="1719" spans="1:8" ht="15.5" x14ac:dyDescent="0.35">
      <c r="A1719" s="71" t="s">
        <v>190</v>
      </c>
      <c r="B1719" s="72"/>
      <c r="C1719" s="73"/>
      <c r="D1719" s="11"/>
      <c r="E1719" s="70"/>
      <c r="F1719" s="11"/>
      <c r="G1719" s="11"/>
      <c r="H1719" s="11"/>
    </row>
    <row r="1720" spans="1:8" ht="20.5" thickBot="1" x14ac:dyDescent="0.45">
      <c r="A1720" s="74" t="s">
        <v>191</v>
      </c>
      <c r="B1720" s="75"/>
      <c r="C1720" s="75"/>
      <c r="D1720" s="11"/>
      <c r="E1720" s="70"/>
      <c r="F1720" s="11"/>
      <c r="G1720" s="11"/>
      <c r="H1720" s="11"/>
    </row>
    <row r="1721" spans="1:8" ht="16" thickBot="1" x14ac:dyDescent="0.4">
      <c r="A1721" s="11"/>
      <c r="B1721" s="11"/>
      <c r="C1721" s="11"/>
      <c r="D1721" s="11"/>
      <c r="E1721" s="70"/>
      <c r="F1721" s="11"/>
      <c r="G1721" s="11"/>
      <c r="H1721" s="11"/>
    </row>
    <row r="1722" spans="1:8" ht="16" thickTop="1" x14ac:dyDescent="0.35">
      <c r="A1722" s="11">
        <v>1</v>
      </c>
      <c r="B1722" s="76" t="s">
        <v>192</v>
      </c>
      <c r="C1722" s="77">
        <v>260005850</v>
      </c>
      <c r="D1722" s="78"/>
      <c r="E1722" s="79"/>
      <c r="F1722" s="11"/>
      <c r="G1722" s="11"/>
      <c r="H1722" s="11"/>
    </row>
    <row r="1723" spans="1:8" ht="15.5" x14ac:dyDescent="0.35">
      <c r="A1723" s="11">
        <v>2</v>
      </c>
      <c r="B1723" s="76" t="s">
        <v>193</v>
      </c>
      <c r="C1723" s="80" t="s">
        <v>96</v>
      </c>
      <c r="D1723" s="81"/>
      <c r="E1723" s="82"/>
      <c r="F1723" s="11"/>
      <c r="G1723" s="11"/>
      <c r="H1723" s="11"/>
    </row>
    <row r="1724" spans="1:8" ht="16" thickBot="1" x14ac:dyDescent="0.4">
      <c r="A1724" s="11">
        <v>3</v>
      </c>
      <c r="B1724" s="76" t="s">
        <v>194</v>
      </c>
      <c r="C1724" s="83" t="s">
        <v>87</v>
      </c>
      <c r="D1724" s="84"/>
      <c r="E1724" s="85"/>
      <c r="F1724" s="11"/>
      <c r="G1724" s="11"/>
      <c r="H1724" s="11"/>
    </row>
    <row r="1725" spans="1:8" ht="16" thickTop="1" x14ac:dyDescent="0.35">
      <c r="A1725" s="11"/>
      <c r="B1725" s="76" t="s">
        <v>195</v>
      </c>
      <c r="C1725" s="76"/>
      <c r="D1725" s="86"/>
      <c r="E1725" s="70"/>
      <c r="F1725" s="11"/>
      <c r="G1725" s="11"/>
      <c r="H1725" s="11"/>
    </row>
    <row r="1726" spans="1:8" ht="15.5" x14ac:dyDescent="0.35">
      <c r="A1726" s="11"/>
      <c r="B1726" s="11"/>
      <c r="C1726" s="11"/>
      <c r="D1726" s="11"/>
      <c r="E1726" s="70"/>
      <c r="F1726" s="11"/>
      <c r="G1726" s="11"/>
      <c r="H1726" s="11"/>
    </row>
    <row r="1727" spans="1:8" ht="15.5" x14ac:dyDescent="0.35">
      <c r="A1727" s="11"/>
      <c r="B1727" s="76"/>
      <c r="C1727" s="76"/>
      <c r="D1727" s="11"/>
      <c r="E1727" s="70"/>
      <c r="F1727" s="86"/>
      <c r="G1727" s="11"/>
      <c r="H1727" s="11"/>
    </row>
    <row r="1728" spans="1:8" ht="16" thickBot="1" x14ac:dyDescent="0.4">
      <c r="A1728" s="11"/>
      <c r="B1728" s="11"/>
      <c r="C1728" s="11"/>
      <c r="D1728" s="86" t="s">
        <v>196</v>
      </c>
      <c r="E1728" s="70" t="s">
        <v>197</v>
      </c>
      <c r="F1728" s="86" t="s">
        <v>198</v>
      </c>
      <c r="G1728" s="86" t="s">
        <v>199</v>
      </c>
      <c r="H1728" s="11"/>
    </row>
    <row r="1729" spans="1:8" ht="16.5" thickTop="1" thickBot="1" x14ac:dyDescent="0.4">
      <c r="A1729" s="11">
        <v>4</v>
      </c>
      <c r="B1729" s="76" t="s">
        <v>200</v>
      </c>
      <c r="C1729" s="76"/>
      <c r="D1729" s="87"/>
      <c r="E1729" s="88"/>
      <c r="F1729" s="89"/>
      <c r="G1729" s="88"/>
      <c r="H1729" s="90"/>
    </row>
    <row r="1730" spans="1:8" ht="16" thickTop="1" x14ac:dyDescent="0.35">
      <c r="A1730" s="11"/>
      <c r="B1730" s="11"/>
      <c r="C1730" s="11"/>
      <c r="D1730" s="91" t="s">
        <v>201</v>
      </c>
      <c r="E1730" s="92" t="s">
        <v>201</v>
      </c>
      <c r="F1730" s="91" t="s">
        <v>201</v>
      </c>
      <c r="G1730" s="91" t="s">
        <v>202</v>
      </c>
      <c r="H1730" s="91" t="s">
        <v>203</v>
      </c>
    </row>
    <row r="1731" spans="1:8" ht="16" thickBot="1" x14ac:dyDescent="0.4">
      <c r="A1731" s="11"/>
      <c r="B1731" s="92" t="s">
        <v>204</v>
      </c>
      <c r="C1731" s="92"/>
      <c r="D1731" s="93"/>
      <c r="E1731" s="94"/>
      <c r="F1731" s="93"/>
      <c r="G1731" s="93"/>
      <c r="H1731" s="93"/>
    </row>
    <row r="1732" spans="1:8" ht="16" thickTop="1" x14ac:dyDescent="0.35">
      <c r="A1732" s="11">
        <f>1+A1729</f>
        <v>5</v>
      </c>
      <c r="B1732" s="76" t="s">
        <v>205</v>
      </c>
      <c r="C1732" s="92"/>
      <c r="D1732" s="95">
        <v>0</v>
      </c>
      <c r="E1732" s="96"/>
      <c r="F1732" s="97"/>
      <c r="G1732" s="97"/>
      <c r="H1732" s="98">
        <f>D1732</f>
        <v>0</v>
      </c>
    </row>
    <row r="1733" spans="1:8" ht="15.5" x14ac:dyDescent="0.35">
      <c r="A1733" s="11">
        <f>+A1732+1</f>
        <v>6</v>
      </c>
      <c r="B1733" s="11" t="s">
        <v>206</v>
      </c>
      <c r="C1733" s="11"/>
      <c r="D1733" s="99"/>
      <c r="E1733" s="100">
        <v>0</v>
      </c>
      <c r="F1733" s="101"/>
      <c r="G1733" s="102"/>
      <c r="H1733" s="103">
        <f>E1733</f>
        <v>0</v>
      </c>
    </row>
    <row r="1734" spans="1:8" ht="15.5" x14ac:dyDescent="0.35">
      <c r="A1734" s="11">
        <f>+A1733+1</f>
        <v>7</v>
      </c>
      <c r="B1734" s="11" t="s">
        <v>32</v>
      </c>
      <c r="C1734" s="11"/>
      <c r="D1734" s="104"/>
      <c r="E1734" s="105"/>
      <c r="F1734" s="106">
        <v>0</v>
      </c>
      <c r="G1734" s="107"/>
      <c r="H1734" s="103">
        <f>F1734</f>
        <v>0</v>
      </c>
    </row>
    <row r="1735" spans="1:8" ht="15.5" x14ac:dyDescent="0.35">
      <c r="A1735" s="11">
        <f>+A1734+1</f>
        <v>8</v>
      </c>
      <c r="B1735" s="11" t="s">
        <v>207</v>
      </c>
      <c r="C1735" s="11"/>
      <c r="D1735" s="104"/>
      <c r="E1735" s="108"/>
      <c r="F1735" s="106">
        <v>0</v>
      </c>
      <c r="G1735" s="101"/>
      <c r="H1735" s="109">
        <f>F1735</f>
        <v>0</v>
      </c>
    </row>
    <row r="1736" spans="1:8" ht="15.5" x14ac:dyDescent="0.35">
      <c r="A1736" s="11">
        <f>+A1735+1</f>
        <v>9</v>
      </c>
      <c r="B1736" s="11" t="s">
        <v>208</v>
      </c>
      <c r="C1736" s="11"/>
      <c r="D1736" s="104"/>
      <c r="E1736" s="110"/>
      <c r="F1736" s="111"/>
      <c r="G1736" s="112">
        <v>0</v>
      </c>
      <c r="H1736" s="113">
        <f>G1736</f>
        <v>0</v>
      </c>
    </row>
    <row r="1737" spans="1:8" ht="16" thickBot="1" x14ac:dyDescent="0.4">
      <c r="A1737" s="11">
        <f>+A1736+1</f>
        <v>10</v>
      </c>
      <c r="B1737" s="114" t="s">
        <v>209</v>
      </c>
      <c r="C1737" s="114"/>
      <c r="D1737" s="115">
        <f>D1732</f>
        <v>0</v>
      </c>
      <c r="E1737" s="116">
        <f>E1733</f>
        <v>0</v>
      </c>
      <c r="F1737" s="116">
        <f>F1734+F1735</f>
        <v>0</v>
      </c>
      <c r="G1737" s="116">
        <f>G1736</f>
        <v>0</v>
      </c>
      <c r="H1737" s="117">
        <f>SUM(H1732:H1736)</f>
        <v>0</v>
      </c>
    </row>
    <row r="1738" spans="1:8" ht="16" thickTop="1" x14ac:dyDescent="0.35">
      <c r="A1738" s="11"/>
      <c r="B1738" s="11"/>
      <c r="C1738" s="11"/>
      <c r="D1738" s="118"/>
      <c r="E1738" s="119"/>
      <c r="F1738" s="118"/>
      <c r="G1738" s="118"/>
      <c r="H1738" s="118"/>
    </row>
    <row r="1739" spans="1:8" ht="16" thickBot="1" x14ac:dyDescent="0.4">
      <c r="A1739" s="11"/>
      <c r="B1739" s="92" t="s">
        <v>210</v>
      </c>
      <c r="C1739" s="92"/>
      <c r="D1739" s="118"/>
      <c r="E1739" s="119"/>
      <c r="F1739" s="118"/>
      <c r="G1739" s="118"/>
      <c r="H1739" s="118"/>
    </row>
    <row r="1740" spans="1:8" ht="16" thickTop="1" x14ac:dyDescent="0.35">
      <c r="A1740" s="11">
        <f>+A1737+1</f>
        <v>11</v>
      </c>
      <c r="B1740" s="11" t="s">
        <v>211</v>
      </c>
      <c r="C1740" s="11"/>
      <c r="D1740" s="120">
        <v>0</v>
      </c>
      <c r="E1740" s="121">
        <v>0</v>
      </c>
      <c r="F1740" s="121">
        <v>0</v>
      </c>
      <c r="G1740" s="121">
        <v>0</v>
      </c>
      <c r="H1740" s="98">
        <f>SUM(D1740:G1740)</f>
        <v>0</v>
      </c>
    </row>
    <row r="1741" spans="1:8" ht="16" thickBot="1" x14ac:dyDescent="0.4">
      <c r="A1741" s="11">
        <f>+A1740+1</f>
        <v>12</v>
      </c>
      <c r="B1741" s="114" t="s">
        <v>212</v>
      </c>
      <c r="C1741" s="114"/>
      <c r="D1741" s="115">
        <f>D1737-D1740</f>
        <v>0</v>
      </c>
      <c r="E1741" s="116">
        <f>E1737-E1740</f>
        <v>0</v>
      </c>
      <c r="F1741" s="116">
        <f>F1737-F1740</f>
        <v>0</v>
      </c>
      <c r="G1741" s="116">
        <f>G1737-G1740</f>
        <v>0</v>
      </c>
      <c r="H1741" s="117">
        <f>SUM(D1741:G1741)</f>
        <v>0</v>
      </c>
    </row>
    <row r="1742" spans="1:8" ht="16" thickTop="1" x14ac:dyDescent="0.35">
      <c r="A1742" s="11"/>
      <c r="B1742" s="11"/>
      <c r="C1742" s="11"/>
      <c r="D1742" s="11"/>
      <c r="E1742" s="122"/>
      <c r="F1742" s="11"/>
      <c r="G1742" s="11"/>
      <c r="H1742" s="11"/>
    </row>
    <row r="1743" spans="1:8" ht="16" thickBot="1" x14ac:dyDescent="0.4">
      <c r="A1743" s="11"/>
      <c r="B1743" s="123" t="s">
        <v>213</v>
      </c>
      <c r="C1743" s="91"/>
      <c r="D1743" s="11"/>
      <c r="E1743" s="122"/>
      <c r="F1743" s="11"/>
      <c r="G1743" s="11"/>
      <c r="H1743" s="11"/>
    </row>
    <row r="1744" spans="1:8" ht="16" thickTop="1" x14ac:dyDescent="0.35">
      <c r="A1744" s="11">
        <f>+A1741+1</f>
        <v>13</v>
      </c>
      <c r="B1744" s="11" t="s">
        <v>214</v>
      </c>
      <c r="C1744" s="11"/>
      <c r="D1744" s="124"/>
      <c r="E1744" s="125"/>
      <c r="F1744" s="126"/>
      <c r="G1744" s="126"/>
      <c r="H1744" s="127">
        <v>699959250</v>
      </c>
    </row>
    <row r="1745" spans="1:8" ht="15.5" x14ac:dyDescent="0.35">
      <c r="A1745" s="11">
        <f>+A1744+1</f>
        <v>14</v>
      </c>
      <c r="B1745" s="11" t="s">
        <v>215</v>
      </c>
      <c r="C1745" s="11"/>
      <c r="D1745" s="128"/>
      <c r="E1745" s="129"/>
      <c r="F1745" s="130"/>
      <c r="G1745" s="130"/>
      <c r="H1745" s="131">
        <v>0</v>
      </c>
    </row>
    <row r="1746" spans="1:8" ht="15.5" x14ac:dyDescent="0.35">
      <c r="A1746" s="11">
        <f>+A1745+1</f>
        <v>15</v>
      </c>
      <c r="B1746" s="11" t="s">
        <v>216</v>
      </c>
      <c r="C1746" s="11"/>
      <c r="D1746" s="128"/>
      <c r="E1746" s="129"/>
      <c r="F1746" s="130"/>
      <c r="G1746" s="130"/>
      <c r="H1746" s="131">
        <v>0</v>
      </c>
    </row>
    <row r="1747" spans="1:8" ht="15.5" x14ac:dyDescent="0.35">
      <c r="A1747" s="11">
        <f>+A1746+1</f>
        <v>16</v>
      </c>
      <c r="B1747" s="11" t="s">
        <v>217</v>
      </c>
      <c r="C1747" s="11"/>
      <c r="D1747" s="128"/>
      <c r="E1747" s="129"/>
      <c r="F1747" s="130"/>
      <c r="G1747" s="130"/>
      <c r="H1747" s="131">
        <v>0</v>
      </c>
    </row>
    <row r="1748" spans="1:8" ht="16" thickBot="1" x14ac:dyDescent="0.4">
      <c r="A1748" s="11">
        <f>+A1747+1</f>
        <v>17</v>
      </c>
      <c r="B1748" s="114" t="s">
        <v>218</v>
      </c>
      <c r="C1748" s="114"/>
      <c r="D1748" s="132"/>
      <c r="E1748" s="133"/>
      <c r="F1748" s="134"/>
      <c r="G1748" s="134"/>
      <c r="H1748" s="135">
        <f>H1744+H1745+H1746-H1747</f>
        <v>699959250</v>
      </c>
    </row>
    <row r="1749" spans="1:8" ht="16" thickTop="1" x14ac:dyDescent="0.35">
      <c r="A1749" s="11"/>
      <c r="B1749" s="11" t="s">
        <v>195</v>
      </c>
      <c r="C1749" s="11"/>
      <c r="D1749" s="136"/>
      <c r="E1749" s="137"/>
      <c r="F1749" s="136"/>
      <c r="G1749" s="136"/>
      <c r="H1749" s="136"/>
    </row>
    <row r="1750" spans="1:8" ht="16" thickBot="1" x14ac:dyDescent="0.4">
      <c r="A1750" s="11"/>
      <c r="B1750" s="92" t="s">
        <v>219</v>
      </c>
      <c r="C1750" s="92"/>
      <c r="D1750" s="136"/>
      <c r="E1750" s="137"/>
      <c r="F1750" s="136"/>
      <c r="G1750" s="136"/>
      <c r="H1750" s="136"/>
    </row>
    <row r="1751" spans="1:8" ht="16" thickTop="1" x14ac:dyDescent="0.35">
      <c r="A1751" s="11">
        <f>+A1748+1</f>
        <v>18</v>
      </c>
      <c r="B1751" s="11" t="s">
        <v>220</v>
      </c>
      <c r="C1751" s="11"/>
      <c r="D1751" s="138">
        <v>0</v>
      </c>
      <c r="E1751" s="139">
        <v>0</v>
      </c>
      <c r="F1751" s="139">
        <v>0</v>
      </c>
      <c r="G1751" s="139">
        <v>0</v>
      </c>
      <c r="H1751" s="140">
        <f>SUM(D1751:G1751)</f>
        <v>0</v>
      </c>
    </row>
    <row r="1752" spans="1:8" ht="15.5" x14ac:dyDescent="0.35">
      <c r="A1752" s="11">
        <f t="shared" ref="A1752:A1757" si="70">+A1751+1</f>
        <v>19</v>
      </c>
      <c r="B1752" s="11" t="s">
        <v>221</v>
      </c>
      <c r="C1752" s="11"/>
      <c r="D1752" s="141">
        <f>H1748*D1751</f>
        <v>0</v>
      </c>
      <c r="E1752" s="106">
        <f>H1748*E1751</f>
        <v>0</v>
      </c>
      <c r="F1752" s="106">
        <f>H1748*F1751</f>
        <v>0</v>
      </c>
      <c r="G1752" s="106">
        <f>H1748*G1751</f>
        <v>0</v>
      </c>
      <c r="H1752" s="103">
        <f>SUM(D1752:G1752)</f>
        <v>0</v>
      </c>
    </row>
    <row r="1753" spans="1:8" ht="15.5" x14ac:dyDescent="0.35">
      <c r="A1753" s="11">
        <f t="shared" si="70"/>
        <v>20</v>
      </c>
      <c r="B1753" s="11" t="s">
        <v>222</v>
      </c>
      <c r="C1753" s="11"/>
      <c r="D1753" s="141">
        <f>IF(D1741&gt;0,D1741-D1752,0)</f>
        <v>0</v>
      </c>
      <c r="E1753" s="106">
        <f>IF(E1741&gt;0,E1741-E1752,0)</f>
        <v>0</v>
      </c>
      <c r="F1753" s="106">
        <f>IF(F1741&gt;0,F1741-F1752,0)</f>
        <v>0</v>
      </c>
      <c r="G1753" s="106">
        <f>IF(G1741&gt;0,G1741-G1752,0)</f>
        <v>0</v>
      </c>
      <c r="H1753" s="103">
        <f>SUM(D1753:G1753)</f>
        <v>0</v>
      </c>
    </row>
    <row r="1754" spans="1:8" ht="15.5" x14ac:dyDescent="0.35">
      <c r="A1754" s="11">
        <f t="shared" si="70"/>
        <v>21</v>
      </c>
      <c r="B1754" s="11" t="s">
        <v>223</v>
      </c>
      <c r="C1754" s="11"/>
      <c r="D1754" s="142"/>
      <c r="E1754" s="143"/>
      <c r="F1754" s="143"/>
      <c r="G1754" s="143"/>
      <c r="H1754" s="144"/>
    </row>
    <row r="1755" spans="1:8" ht="15.5" x14ac:dyDescent="0.35">
      <c r="A1755" s="11">
        <f t="shared" si="70"/>
        <v>22</v>
      </c>
      <c r="B1755" s="11" t="s">
        <v>224</v>
      </c>
      <c r="C1755" s="11"/>
      <c r="D1755" s="145"/>
      <c r="E1755" s="146"/>
      <c r="F1755" s="146"/>
      <c r="G1755" s="146"/>
      <c r="H1755" s="147"/>
    </row>
    <row r="1756" spans="1:8" ht="15.5" x14ac:dyDescent="0.35">
      <c r="A1756" s="11">
        <f t="shared" si="70"/>
        <v>23</v>
      </c>
      <c r="B1756" s="11" t="s">
        <v>225</v>
      </c>
      <c r="C1756" s="11"/>
      <c r="D1756" s="145"/>
      <c r="E1756" s="146"/>
      <c r="F1756" s="146"/>
      <c r="G1756" s="146"/>
      <c r="H1756" s="147"/>
    </row>
    <row r="1757" spans="1:8" ht="15.5" x14ac:dyDescent="0.35">
      <c r="A1757" s="11">
        <f t="shared" si="70"/>
        <v>24</v>
      </c>
      <c r="B1757" s="11" t="s">
        <v>226</v>
      </c>
      <c r="C1757" s="11"/>
      <c r="D1757" s="148"/>
      <c r="E1757" s="149"/>
      <c r="F1757" s="149"/>
      <c r="G1757" s="149"/>
      <c r="H1757" s="144"/>
    </row>
    <row r="1758" spans="1:8" ht="15.5" x14ac:dyDescent="0.35">
      <c r="A1758" s="122" t="s">
        <v>7</v>
      </c>
      <c r="B1758" s="2" t="s">
        <v>19</v>
      </c>
      <c r="C1758" s="34"/>
      <c r="D1758" s="141">
        <v>0</v>
      </c>
      <c r="E1758" s="106">
        <v>0</v>
      </c>
      <c r="F1758" s="106">
        <v>0</v>
      </c>
      <c r="G1758" s="106">
        <v>0</v>
      </c>
      <c r="H1758" s="103">
        <f t="shared" ref="H1758:H1764" si="71">SUM(D1758:G1758)</f>
        <v>0</v>
      </c>
    </row>
    <row r="1759" spans="1:8" ht="15.5" x14ac:dyDescent="0.35">
      <c r="A1759" s="122" t="s">
        <v>8</v>
      </c>
      <c r="B1759" s="2" t="s">
        <v>20</v>
      </c>
      <c r="C1759" s="11"/>
      <c r="D1759" s="141">
        <v>0</v>
      </c>
      <c r="E1759" s="106">
        <v>0</v>
      </c>
      <c r="F1759" s="106">
        <v>0</v>
      </c>
      <c r="G1759" s="106">
        <v>0</v>
      </c>
      <c r="H1759" s="103">
        <f t="shared" si="71"/>
        <v>0</v>
      </c>
    </row>
    <row r="1760" spans="1:8" ht="15.5" x14ac:dyDescent="0.35">
      <c r="A1760" s="122" t="s">
        <v>9</v>
      </c>
      <c r="B1760" s="11" t="s">
        <v>21</v>
      </c>
      <c r="C1760" s="11"/>
      <c r="D1760" s="141">
        <f>D1752+D1758+D1759</f>
        <v>0</v>
      </c>
      <c r="E1760" s="106">
        <f>E1752+E1758+E1759</f>
        <v>0</v>
      </c>
      <c r="F1760" s="106">
        <f>F1752+F1758+F1759</f>
        <v>0</v>
      </c>
      <c r="G1760" s="106">
        <f>G1752+G1758+G1759</f>
        <v>0</v>
      </c>
      <c r="H1760" s="103">
        <f t="shared" si="71"/>
        <v>0</v>
      </c>
    </row>
    <row r="1761" spans="1:8" ht="15.5" x14ac:dyDescent="0.35">
      <c r="A1761" s="11">
        <v>25</v>
      </c>
      <c r="B1761" s="11" t="s">
        <v>22</v>
      </c>
      <c r="C1761" s="11"/>
      <c r="D1761" s="141">
        <v>0</v>
      </c>
      <c r="E1761" s="106">
        <v>0</v>
      </c>
      <c r="F1761" s="106">
        <v>0</v>
      </c>
      <c r="G1761" s="106">
        <v>0</v>
      </c>
      <c r="H1761" s="103">
        <f t="shared" si="71"/>
        <v>0</v>
      </c>
    </row>
    <row r="1762" spans="1:8" ht="15.5" x14ac:dyDescent="0.35">
      <c r="A1762" s="11">
        <f>+A1761+1</f>
        <v>26</v>
      </c>
      <c r="B1762" s="11" t="s">
        <v>23</v>
      </c>
      <c r="C1762" s="11"/>
      <c r="D1762" s="141">
        <f>D1761-D1760</f>
        <v>0</v>
      </c>
      <c r="E1762" s="106">
        <f>E1761-E1760</f>
        <v>0</v>
      </c>
      <c r="F1762" s="106">
        <f>F1761-F1760</f>
        <v>0</v>
      </c>
      <c r="G1762" s="106">
        <f>G1761-G1760</f>
        <v>0</v>
      </c>
      <c r="H1762" s="103">
        <f t="shared" si="71"/>
        <v>0</v>
      </c>
    </row>
    <row r="1763" spans="1:8" ht="15.5" x14ac:dyDescent="0.35">
      <c r="A1763" s="11">
        <f>+A1762+1</f>
        <v>27</v>
      </c>
      <c r="B1763" s="11" t="s">
        <v>227</v>
      </c>
      <c r="C1763" s="11"/>
      <c r="D1763" s="141">
        <v>0</v>
      </c>
      <c r="E1763" s="106">
        <v>0</v>
      </c>
      <c r="F1763" s="106">
        <v>0</v>
      </c>
      <c r="G1763" s="150"/>
      <c r="H1763" s="103">
        <f t="shared" si="71"/>
        <v>0</v>
      </c>
    </row>
    <row r="1764" spans="1:8" ht="16" thickBot="1" x14ac:dyDescent="0.4">
      <c r="A1764" s="11">
        <f>+A1763+1</f>
        <v>28</v>
      </c>
      <c r="B1764" s="114" t="s">
        <v>228</v>
      </c>
      <c r="C1764" s="114"/>
      <c r="D1764" s="115">
        <v>0</v>
      </c>
      <c r="E1764" s="116">
        <v>0</v>
      </c>
      <c r="F1764" s="116">
        <v>0</v>
      </c>
      <c r="G1764" s="116">
        <v>0</v>
      </c>
      <c r="H1764" s="117">
        <f t="shared" si="71"/>
        <v>0</v>
      </c>
    </row>
    <row r="1765" spans="1:8" ht="16" thickTop="1" x14ac:dyDescent="0.35">
      <c r="A1765" s="11"/>
      <c r="B1765" s="11"/>
      <c r="C1765" s="11"/>
      <c r="D1765" s="122"/>
      <c r="E1765" s="122"/>
      <c r="F1765" s="122"/>
      <c r="G1765" s="122"/>
      <c r="H1765" s="122"/>
    </row>
    <row r="1766" spans="1:8" ht="16" thickBot="1" x14ac:dyDescent="0.4">
      <c r="A1766" s="11"/>
      <c r="B1766" s="92" t="s">
        <v>229</v>
      </c>
      <c r="C1766" s="92"/>
      <c r="D1766" s="122"/>
      <c r="E1766" s="122"/>
      <c r="F1766" s="122"/>
      <c r="G1766" s="122"/>
      <c r="H1766" s="122"/>
    </row>
    <row r="1767" spans="1:8" ht="16" thickTop="1" x14ac:dyDescent="0.35">
      <c r="A1767" s="11">
        <f>+A1764+1</f>
        <v>29</v>
      </c>
      <c r="B1767" s="11" t="s">
        <v>230</v>
      </c>
      <c r="C1767" s="11"/>
      <c r="D1767" s="151"/>
      <c r="E1767" s="152"/>
      <c r="F1767" s="152"/>
      <c r="G1767" s="121">
        <v>0</v>
      </c>
      <c r="H1767" s="98">
        <f>G1767</f>
        <v>0</v>
      </c>
    </row>
    <row r="1768" spans="1:8" ht="15.5" x14ac:dyDescent="0.35">
      <c r="A1768" s="11">
        <f t="shared" ref="A1768:A1776" si="72">+A1767+1</f>
        <v>30</v>
      </c>
      <c r="B1768" s="11" t="s">
        <v>231</v>
      </c>
      <c r="C1768" s="11"/>
      <c r="D1768" s="153"/>
      <c r="E1768" s="154"/>
      <c r="F1768" s="154"/>
      <c r="G1768" s="106">
        <v>0</v>
      </c>
      <c r="H1768" s="103">
        <f>G1768</f>
        <v>0</v>
      </c>
    </row>
    <row r="1769" spans="1:8" ht="15.5" x14ac:dyDescent="0.35">
      <c r="A1769" s="11">
        <f t="shared" si="72"/>
        <v>31</v>
      </c>
      <c r="B1769" s="11" t="s">
        <v>232</v>
      </c>
      <c r="C1769" s="11"/>
      <c r="D1769" s="153"/>
      <c r="E1769" s="154"/>
      <c r="F1769" s="154"/>
      <c r="G1769" s="106">
        <v>0</v>
      </c>
      <c r="H1769" s="103">
        <f>G1769</f>
        <v>0</v>
      </c>
    </row>
    <row r="1770" spans="1:8" ht="15.5" x14ac:dyDescent="0.35">
      <c r="A1770" s="11">
        <f t="shared" si="72"/>
        <v>32</v>
      </c>
      <c r="B1770" s="11" t="s">
        <v>233</v>
      </c>
      <c r="C1770" s="11"/>
      <c r="D1770" s="153"/>
      <c r="E1770" s="154"/>
      <c r="F1770" s="154"/>
      <c r="G1770" s="106">
        <v>0</v>
      </c>
      <c r="H1770" s="103">
        <f>G1770</f>
        <v>0</v>
      </c>
    </row>
    <row r="1771" spans="1:8" ht="15.5" x14ac:dyDescent="0.35">
      <c r="A1771" s="11">
        <f t="shared" si="72"/>
        <v>33</v>
      </c>
      <c r="B1771" s="11"/>
      <c r="C1771" s="11"/>
      <c r="D1771" s="153"/>
      <c r="E1771" s="154"/>
      <c r="F1771" s="154"/>
      <c r="G1771" s="155"/>
      <c r="H1771" s="156"/>
    </row>
    <row r="1772" spans="1:8" ht="15.5" x14ac:dyDescent="0.35">
      <c r="A1772" s="11">
        <f t="shared" si="72"/>
        <v>34</v>
      </c>
      <c r="B1772" s="11" t="s">
        <v>234</v>
      </c>
      <c r="C1772" s="11"/>
      <c r="D1772" s="153"/>
      <c r="E1772" s="154"/>
      <c r="F1772" s="154"/>
      <c r="G1772" s="106">
        <v>0</v>
      </c>
      <c r="H1772" s="103">
        <f>G1772</f>
        <v>0</v>
      </c>
    </row>
    <row r="1773" spans="1:8" ht="15.5" x14ac:dyDescent="0.35">
      <c r="A1773" s="11">
        <f t="shared" si="72"/>
        <v>35</v>
      </c>
      <c r="B1773" s="11" t="s">
        <v>235</v>
      </c>
      <c r="C1773" s="11"/>
      <c r="D1773" s="153"/>
      <c r="E1773" s="154"/>
      <c r="F1773" s="154"/>
      <c r="G1773" s="106">
        <v>0</v>
      </c>
      <c r="H1773" s="103">
        <f>G1773</f>
        <v>0</v>
      </c>
    </row>
    <row r="1774" spans="1:8" ht="15.5" x14ac:dyDescent="0.35">
      <c r="A1774" s="11">
        <f t="shared" si="72"/>
        <v>36</v>
      </c>
      <c r="B1774" s="11" t="s">
        <v>236</v>
      </c>
      <c r="C1774" s="11"/>
      <c r="D1774" s="153"/>
      <c r="E1774" s="154"/>
      <c r="F1774" s="154"/>
      <c r="G1774" s="106">
        <v>0</v>
      </c>
      <c r="H1774" s="103">
        <f>G1774</f>
        <v>0</v>
      </c>
    </row>
    <row r="1775" spans="1:8" ht="62" x14ac:dyDescent="0.35">
      <c r="A1775" s="157">
        <f t="shared" si="72"/>
        <v>37</v>
      </c>
      <c r="B1775" s="158" t="s">
        <v>237</v>
      </c>
      <c r="C1775" s="159"/>
      <c r="D1775" s="160"/>
      <c r="E1775" s="161"/>
      <c r="F1775" s="161"/>
      <c r="G1775" s="162">
        <v>0</v>
      </c>
      <c r="H1775" s="163">
        <f>G1775</f>
        <v>0</v>
      </c>
    </row>
    <row r="1776" spans="1:8" ht="16" thickBot="1" x14ac:dyDescent="0.4">
      <c r="A1776" s="11">
        <f t="shared" si="72"/>
        <v>38</v>
      </c>
      <c r="B1776" s="114" t="s">
        <v>238</v>
      </c>
      <c r="C1776" s="114"/>
      <c r="D1776" s="164"/>
      <c r="E1776" s="165"/>
      <c r="F1776" s="165"/>
      <c r="G1776" s="166">
        <f>SUM(G1767:G1770)+SUM(G1772:G1775)</f>
        <v>0</v>
      </c>
      <c r="H1776" s="167">
        <f>G1776</f>
        <v>0</v>
      </c>
    </row>
    <row r="1777" spans="1:8" ht="16.5" thickTop="1" thickBot="1" x14ac:dyDescent="0.4">
      <c r="A1777" s="11"/>
      <c r="B1777" s="11"/>
      <c r="C1777" s="11"/>
      <c r="D1777" s="168"/>
      <c r="E1777" s="168"/>
      <c r="F1777" s="168"/>
      <c r="G1777" s="168"/>
      <c r="H1777" s="168"/>
    </row>
    <row r="1778" spans="1:8" ht="16" thickTop="1" x14ac:dyDescent="0.35">
      <c r="A1778" s="11">
        <f>+A1776+1</f>
        <v>39</v>
      </c>
      <c r="B1778" s="114" t="s">
        <v>239</v>
      </c>
      <c r="C1778" s="114"/>
      <c r="D1778" s="169">
        <f>D1764</f>
        <v>0</v>
      </c>
      <c r="E1778" s="170">
        <f>E1764</f>
        <v>0</v>
      </c>
      <c r="F1778" s="170">
        <f>F1764</f>
        <v>0</v>
      </c>
      <c r="G1778" s="170">
        <f>G1764+G1776</f>
        <v>0</v>
      </c>
      <c r="H1778" s="171">
        <f>SUM(D1778:G1778)</f>
        <v>0</v>
      </c>
    </row>
    <row r="1779" spans="1:8" ht="16" thickBot="1" x14ac:dyDescent="0.4">
      <c r="A1779" s="11">
        <f>+A1778+1</f>
        <v>40</v>
      </c>
      <c r="B1779" s="172" t="s">
        <v>240</v>
      </c>
      <c r="C1779" s="172"/>
      <c r="D1779" s="164"/>
      <c r="E1779" s="173"/>
      <c r="F1779" s="173"/>
      <c r="G1779" s="173"/>
      <c r="H1779" s="174">
        <v>0</v>
      </c>
    </row>
    <row r="1780" spans="1:8" ht="16" thickTop="1" x14ac:dyDescent="0.35">
      <c r="A1780" s="11"/>
      <c r="B1780" s="11"/>
      <c r="C1780" s="11"/>
      <c r="D1780" s="11"/>
      <c r="E1780" s="70"/>
      <c r="F1780" s="11"/>
      <c r="G1780" s="11"/>
      <c r="H1780" s="11"/>
    </row>
    <row r="1781" spans="1:8" ht="15.5" x14ac:dyDescent="0.35">
      <c r="A1781" s="11" t="s">
        <v>241</v>
      </c>
      <c r="B1781" s="11"/>
      <c r="C1781" s="11"/>
      <c r="D1781" s="11"/>
      <c r="E1781" s="70"/>
      <c r="F1781" s="11"/>
      <c r="G1781" s="11"/>
      <c r="H1781" s="11"/>
    </row>
    <row r="1782" spans="1:8" ht="15.5" x14ac:dyDescent="0.35">
      <c r="A1782" s="11" t="s">
        <v>242</v>
      </c>
      <c r="B1782" s="11"/>
      <c r="C1782" s="11"/>
      <c r="D1782" s="11"/>
      <c r="E1782" s="70"/>
      <c r="F1782" s="11"/>
      <c r="G1782" s="11"/>
      <c r="H1782" s="11"/>
    </row>
    <row r="1783" spans="1:8" ht="15.5" x14ac:dyDescent="0.35">
      <c r="A1783" s="11" t="s">
        <v>243</v>
      </c>
      <c r="B1783" s="11"/>
      <c r="C1783" s="11"/>
      <c r="D1783" s="11"/>
      <c r="E1783" s="70"/>
      <c r="F1783" s="11"/>
      <c r="G1783" s="11"/>
      <c r="H1783" s="11"/>
    </row>
    <row r="1784" spans="1:8" ht="15.5" x14ac:dyDescent="0.35">
      <c r="A1784" s="11" t="s">
        <v>244</v>
      </c>
      <c r="B1784" s="11"/>
      <c r="C1784" s="11"/>
      <c r="D1784" s="11"/>
      <c r="E1784" s="70"/>
      <c r="F1784" s="11"/>
      <c r="G1784" s="11"/>
      <c r="H1784" s="11"/>
    </row>
    <row r="1795" spans="1:8" ht="20" x14ac:dyDescent="0.4">
      <c r="A1795" s="68" t="s">
        <v>0</v>
      </c>
      <c r="B1795" s="11"/>
      <c r="C1795" s="68"/>
      <c r="E1795" s="69"/>
      <c r="F1795" s="11"/>
      <c r="G1795" s="11"/>
      <c r="H1795" s="11"/>
    </row>
    <row r="1796" spans="1:8" ht="20.25" customHeight="1" x14ac:dyDescent="0.4">
      <c r="A1796" s="4" t="s">
        <v>1</v>
      </c>
      <c r="B1796" s="4"/>
      <c r="C1796" s="4"/>
      <c r="D1796" s="11"/>
      <c r="E1796" s="70"/>
      <c r="F1796" s="11"/>
      <c r="G1796" s="11"/>
      <c r="H1796" s="11"/>
    </row>
    <row r="1797" spans="1:8" ht="15.5" x14ac:dyDescent="0.35">
      <c r="A1797" s="71" t="s">
        <v>190</v>
      </c>
      <c r="B1797" s="72"/>
      <c r="C1797" s="73"/>
      <c r="D1797" s="11"/>
      <c r="E1797" s="70"/>
      <c r="F1797" s="11"/>
      <c r="G1797" s="11"/>
      <c r="H1797" s="11"/>
    </row>
    <row r="1798" spans="1:8" ht="20.5" thickBot="1" x14ac:dyDescent="0.45">
      <c r="A1798" s="74" t="s">
        <v>191</v>
      </c>
      <c r="B1798" s="75"/>
      <c r="C1798" s="75"/>
      <c r="D1798" s="11"/>
      <c r="E1798" s="70"/>
      <c r="F1798" s="11"/>
      <c r="G1798" s="11"/>
      <c r="H1798" s="11"/>
    </row>
    <row r="1799" spans="1:8" ht="16" thickBot="1" x14ac:dyDescent="0.4">
      <c r="A1799" s="11"/>
      <c r="B1799" s="11"/>
      <c r="C1799" s="11"/>
      <c r="D1799" s="11"/>
      <c r="E1799" s="70"/>
      <c r="F1799" s="11"/>
      <c r="G1799" s="11"/>
      <c r="H1799" s="11"/>
    </row>
    <row r="1800" spans="1:8" ht="16" thickTop="1" x14ac:dyDescent="0.35">
      <c r="A1800" s="11">
        <v>1</v>
      </c>
      <c r="B1800" s="76" t="s">
        <v>192</v>
      </c>
      <c r="C1800" s="77">
        <v>260005870</v>
      </c>
      <c r="D1800" s="78"/>
      <c r="E1800" s="79"/>
      <c r="F1800" s="11"/>
      <c r="G1800" s="11"/>
      <c r="H1800" s="11"/>
    </row>
    <row r="1801" spans="1:8" ht="15.5" x14ac:dyDescent="0.35">
      <c r="A1801" s="11">
        <v>2</v>
      </c>
      <c r="B1801" s="76" t="s">
        <v>193</v>
      </c>
      <c r="C1801" s="80" t="s">
        <v>97</v>
      </c>
      <c r="D1801" s="81"/>
      <c r="E1801" s="82"/>
      <c r="F1801" s="11"/>
      <c r="G1801" s="11"/>
      <c r="H1801" s="11"/>
    </row>
    <row r="1802" spans="1:8" ht="16" thickBot="1" x14ac:dyDescent="0.4">
      <c r="A1802" s="11">
        <v>3</v>
      </c>
      <c r="B1802" s="76" t="s">
        <v>194</v>
      </c>
      <c r="C1802" s="83" t="s">
        <v>87</v>
      </c>
      <c r="D1802" s="84"/>
      <c r="E1802" s="85"/>
      <c r="F1802" s="11"/>
      <c r="G1802" s="11"/>
      <c r="H1802" s="11"/>
    </row>
    <row r="1803" spans="1:8" ht="16" thickTop="1" x14ac:dyDescent="0.35">
      <c r="A1803" s="11"/>
      <c r="B1803" s="76" t="s">
        <v>195</v>
      </c>
      <c r="C1803" s="76"/>
      <c r="D1803" s="86"/>
      <c r="E1803" s="70"/>
      <c r="F1803" s="11"/>
      <c r="G1803" s="11"/>
      <c r="H1803" s="11"/>
    </row>
    <row r="1804" spans="1:8" ht="15.5" x14ac:dyDescent="0.35">
      <c r="A1804" s="11"/>
      <c r="B1804" s="11"/>
      <c r="C1804" s="11"/>
      <c r="D1804" s="11"/>
      <c r="E1804" s="70"/>
      <c r="F1804" s="11"/>
      <c r="G1804" s="11"/>
      <c r="H1804" s="11"/>
    </row>
    <row r="1805" spans="1:8" ht="15.5" x14ac:dyDescent="0.35">
      <c r="A1805" s="11"/>
      <c r="B1805" s="76"/>
      <c r="C1805" s="76"/>
      <c r="D1805" s="11"/>
      <c r="E1805" s="70"/>
      <c r="F1805" s="86"/>
      <c r="G1805" s="11"/>
      <c r="H1805" s="11"/>
    </row>
    <row r="1806" spans="1:8" ht="16" thickBot="1" x14ac:dyDescent="0.4">
      <c r="A1806" s="11"/>
      <c r="B1806" s="11"/>
      <c r="C1806" s="11"/>
      <c r="D1806" s="86" t="s">
        <v>196</v>
      </c>
      <c r="E1806" s="70" t="s">
        <v>197</v>
      </c>
      <c r="F1806" s="86" t="s">
        <v>198</v>
      </c>
      <c r="G1806" s="86" t="s">
        <v>199</v>
      </c>
      <c r="H1806" s="11"/>
    </row>
    <row r="1807" spans="1:8" ht="16.5" thickTop="1" thickBot="1" x14ac:dyDescent="0.4">
      <c r="A1807" s="11">
        <v>4</v>
      </c>
      <c r="B1807" s="76" t="s">
        <v>200</v>
      </c>
      <c r="C1807" s="76"/>
      <c r="D1807" s="87"/>
      <c r="E1807" s="88"/>
      <c r="F1807" s="89"/>
      <c r="G1807" s="88"/>
      <c r="H1807" s="90"/>
    </row>
    <row r="1808" spans="1:8" ht="16" thickTop="1" x14ac:dyDescent="0.35">
      <c r="A1808" s="11"/>
      <c r="B1808" s="11"/>
      <c r="C1808" s="11"/>
      <c r="D1808" s="91" t="s">
        <v>201</v>
      </c>
      <c r="E1808" s="92" t="s">
        <v>201</v>
      </c>
      <c r="F1808" s="91" t="s">
        <v>201</v>
      </c>
      <c r="G1808" s="91" t="s">
        <v>202</v>
      </c>
      <c r="H1808" s="91" t="s">
        <v>203</v>
      </c>
    </row>
    <row r="1809" spans="1:8" ht="16" thickBot="1" x14ac:dyDescent="0.4">
      <c r="A1809" s="11"/>
      <c r="B1809" s="92" t="s">
        <v>204</v>
      </c>
      <c r="C1809" s="92"/>
      <c r="D1809" s="93"/>
      <c r="E1809" s="94"/>
      <c r="F1809" s="93"/>
      <c r="G1809" s="93"/>
      <c r="H1809" s="93"/>
    </row>
    <row r="1810" spans="1:8" ht="16" thickTop="1" x14ac:dyDescent="0.35">
      <c r="A1810" s="11">
        <f>1+A1807</f>
        <v>5</v>
      </c>
      <c r="B1810" s="76" t="s">
        <v>205</v>
      </c>
      <c r="C1810" s="92"/>
      <c r="D1810" s="95">
        <v>0</v>
      </c>
      <c r="E1810" s="96"/>
      <c r="F1810" s="97"/>
      <c r="G1810" s="97"/>
      <c r="H1810" s="98">
        <f>D1810</f>
        <v>0</v>
      </c>
    </row>
    <row r="1811" spans="1:8" ht="15.5" x14ac:dyDescent="0.35">
      <c r="A1811" s="11">
        <f>+A1810+1</f>
        <v>6</v>
      </c>
      <c r="B1811" s="11" t="s">
        <v>206</v>
      </c>
      <c r="C1811" s="11"/>
      <c r="D1811" s="99"/>
      <c r="E1811" s="100">
        <v>0</v>
      </c>
      <c r="F1811" s="101"/>
      <c r="G1811" s="102"/>
      <c r="H1811" s="103">
        <f>E1811</f>
        <v>0</v>
      </c>
    </row>
    <row r="1812" spans="1:8" ht="15.5" x14ac:dyDescent="0.35">
      <c r="A1812" s="11">
        <f>+A1811+1</f>
        <v>7</v>
      </c>
      <c r="B1812" s="11" t="s">
        <v>32</v>
      </c>
      <c r="C1812" s="11"/>
      <c r="D1812" s="104"/>
      <c r="E1812" s="105"/>
      <c r="F1812" s="106">
        <v>0</v>
      </c>
      <c r="G1812" s="107"/>
      <c r="H1812" s="103">
        <f>F1812</f>
        <v>0</v>
      </c>
    </row>
    <row r="1813" spans="1:8" ht="15.5" x14ac:dyDescent="0.35">
      <c r="A1813" s="11">
        <f>+A1812+1</f>
        <v>8</v>
      </c>
      <c r="B1813" s="11" t="s">
        <v>207</v>
      </c>
      <c r="C1813" s="11"/>
      <c r="D1813" s="104"/>
      <c r="E1813" s="108"/>
      <c r="F1813" s="106">
        <v>0</v>
      </c>
      <c r="G1813" s="101"/>
      <c r="H1813" s="109">
        <f>F1813</f>
        <v>0</v>
      </c>
    </row>
    <row r="1814" spans="1:8" ht="15.5" x14ac:dyDescent="0.35">
      <c r="A1814" s="11">
        <f>+A1813+1</f>
        <v>9</v>
      </c>
      <c r="B1814" s="11" t="s">
        <v>208</v>
      </c>
      <c r="C1814" s="11"/>
      <c r="D1814" s="104"/>
      <c r="E1814" s="110"/>
      <c r="F1814" s="111"/>
      <c r="G1814" s="112">
        <v>0</v>
      </c>
      <c r="H1814" s="113">
        <f>G1814</f>
        <v>0</v>
      </c>
    </row>
    <row r="1815" spans="1:8" ht="16" thickBot="1" x14ac:dyDescent="0.4">
      <c r="A1815" s="11">
        <f>+A1814+1</f>
        <v>10</v>
      </c>
      <c r="B1815" s="114" t="s">
        <v>209</v>
      </c>
      <c r="C1815" s="114"/>
      <c r="D1815" s="115">
        <f>D1810</f>
        <v>0</v>
      </c>
      <c r="E1815" s="116">
        <f>E1811</f>
        <v>0</v>
      </c>
      <c r="F1815" s="116">
        <f>F1812+F1813</f>
        <v>0</v>
      </c>
      <c r="G1815" s="116">
        <f>G1814</f>
        <v>0</v>
      </c>
      <c r="H1815" s="117">
        <f>SUM(H1810:H1814)</f>
        <v>0</v>
      </c>
    </row>
    <row r="1816" spans="1:8" ht="16" thickTop="1" x14ac:dyDescent="0.35">
      <c r="A1816" s="11"/>
      <c r="B1816" s="11"/>
      <c r="C1816" s="11"/>
      <c r="D1816" s="118"/>
      <c r="E1816" s="119"/>
      <c r="F1816" s="118"/>
      <c r="G1816" s="118"/>
      <c r="H1816" s="118"/>
    </row>
    <row r="1817" spans="1:8" ht="16" thickBot="1" x14ac:dyDescent="0.4">
      <c r="A1817" s="11"/>
      <c r="B1817" s="92" t="s">
        <v>210</v>
      </c>
      <c r="C1817" s="92"/>
      <c r="D1817" s="118"/>
      <c r="E1817" s="119"/>
      <c r="F1817" s="118"/>
      <c r="G1817" s="118"/>
      <c r="H1817" s="118"/>
    </row>
    <row r="1818" spans="1:8" ht="16" thickTop="1" x14ac:dyDescent="0.35">
      <c r="A1818" s="11">
        <f>+A1815+1</f>
        <v>11</v>
      </c>
      <c r="B1818" s="11" t="s">
        <v>211</v>
      </c>
      <c r="C1818" s="11"/>
      <c r="D1818" s="120">
        <v>0</v>
      </c>
      <c r="E1818" s="121">
        <v>0</v>
      </c>
      <c r="F1818" s="121">
        <v>0</v>
      </c>
      <c r="G1818" s="121">
        <v>0</v>
      </c>
      <c r="H1818" s="98">
        <f>SUM(D1818:G1818)</f>
        <v>0</v>
      </c>
    </row>
    <row r="1819" spans="1:8" ht="16" thickBot="1" x14ac:dyDescent="0.4">
      <c r="A1819" s="11">
        <f>+A1818+1</f>
        <v>12</v>
      </c>
      <c r="B1819" s="114" t="s">
        <v>212</v>
      </c>
      <c r="C1819" s="114"/>
      <c r="D1819" s="115">
        <f>D1815-D1818</f>
        <v>0</v>
      </c>
      <c r="E1819" s="116">
        <f>E1815-E1818</f>
        <v>0</v>
      </c>
      <c r="F1819" s="116">
        <f>F1815-F1818</f>
        <v>0</v>
      </c>
      <c r="G1819" s="116">
        <f>G1815-G1818</f>
        <v>0</v>
      </c>
      <c r="H1819" s="117">
        <f>SUM(D1819:G1819)</f>
        <v>0</v>
      </c>
    </row>
    <row r="1820" spans="1:8" ht="16" thickTop="1" x14ac:dyDescent="0.35">
      <c r="A1820" s="11"/>
      <c r="B1820" s="11"/>
      <c r="C1820" s="11"/>
      <c r="D1820" s="11"/>
      <c r="E1820" s="122"/>
      <c r="F1820" s="11"/>
      <c r="G1820" s="11"/>
      <c r="H1820" s="11"/>
    </row>
    <row r="1821" spans="1:8" ht="16" thickBot="1" x14ac:dyDescent="0.4">
      <c r="A1821" s="11"/>
      <c r="B1821" s="123" t="s">
        <v>213</v>
      </c>
      <c r="C1821" s="91"/>
      <c r="D1821" s="11"/>
      <c r="E1821" s="122"/>
      <c r="F1821" s="11"/>
      <c r="G1821" s="11"/>
      <c r="H1821" s="11"/>
    </row>
    <row r="1822" spans="1:8" ht="16" thickTop="1" x14ac:dyDescent="0.35">
      <c r="A1822" s="11">
        <f>+A1819+1</f>
        <v>13</v>
      </c>
      <c r="B1822" s="11" t="s">
        <v>214</v>
      </c>
      <c r="C1822" s="11"/>
      <c r="D1822" s="124"/>
      <c r="E1822" s="125"/>
      <c r="F1822" s="126"/>
      <c r="G1822" s="126"/>
      <c r="H1822" s="127">
        <v>204039030</v>
      </c>
    </row>
    <row r="1823" spans="1:8" ht="15.5" x14ac:dyDescent="0.35">
      <c r="A1823" s="11">
        <f>+A1822+1</f>
        <v>14</v>
      </c>
      <c r="B1823" s="11" t="s">
        <v>215</v>
      </c>
      <c r="C1823" s="11"/>
      <c r="D1823" s="128"/>
      <c r="E1823" s="129"/>
      <c r="F1823" s="130"/>
      <c r="G1823" s="130"/>
      <c r="H1823" s="131">
        <v>0</v>
      </c>
    </row>
    <row r="1824" spans="1:8" ht="15.5" x14ac:dyDescent="0.35">
      <c r="A1824" s="11">
        <f>+A1823+1</f>
        <v>15</v>
      </c>
      <c r="B1824" s="11" t="s">
        <v>216</v>
      </c>
      <c r="C1824" s="11"/>
      <c r="D1824" s="128"/>
      <c r="E1824" s="129"/>
      <c r="F1824" s="130"/>
      <c r="G1824" s="130"/>
      <c r="H1824" s="131">
        <v>0</v>
      </c>
    </row>
    <row r="1825" spans="1:8" ht="15.5" x14ac:dyDescent="0.35">
      <c r="A1825" s="11">
        <f>+A1824+1</f>
        <v>16</v>
      </c>
      <c r="B1825" s="11" t="s">
        <v>217</v>
      </c>
      <c r="C1825" s="11"/>
      <c r="D1825" s="128"/>
      <c r="E1825" s="129"/>
      <c r="F1825" s="130"/>
      <c r="G1825" s="130"/>
      <c r="H1825" s="131">
        <v>0</v>
      </c>
    </row>
    <row r="1826" spans="1:8" ht="16" thickBot="1" x14ac:dyDescent="0.4">
      <c r="A1826" s="11">
        <f>+A1825+1</f>
        <v>17</v>
      </c>
      <c r="B1826" s="114" t="s">
        <v>218</v>
      </c>
      <c r="C1826" s="114"/>
      <c r="D1826" s="132"/>
      <c r="E1826" s="133"/>
      <c r="F1826" s="134"/>
      <c r="G1826" s="134"/>
      <c r="H1826" s="135">
        <f>H1822+H1823+H1824-H1825</f>
        <v>204039030</v>
      </c>
    </row>
    <row r="1827" spans="1:8" ht="16" thickTop="1" x14ac:dyDescent="0.35">
      <c r="A1827" s="11"/>
      <c r="B1827" s="11" t="s">
        <v>195</v>
      </c>
      <c r="C1827" s="11"/>
      <c r="D1827" s="136"/>
      <c r="E1827" s="137"/>
      <c r="F1827" s="136"/>
      <c r="G1827" s="136"/>
      <c r="H1827" s="136"/>
    </row>
    <row r="1828" spans="1:8" ht="16" thickBot="1" x14ac:dyDescent="0.4">
      <c r="A1828" s="11"/>
      <c r="B1828" s="92" t="s">
        <v>219</v>
      </c>
      <c r="C1828" s="92"/>
      <c r="D1828" s="136"/>
      <c r="E1828" s="137"/>
      <c r="F1828" s="136"/>
      <c r="G1828" s="136"/>
      <c r="H1828" s="136"/>
    </row>
    <row r="1829" spans="1:8" ht="16" thickTop="1" x14ac:dyDescent="0.35">
      <c r="A1829" s="11">
        <f>+A1826+1</f>
        <v>18</v>
      </c>
      <c r="B1829" s="11" t="s">
        <v>220</v>
      </c>
      <c r="C1829" s="11"/>
      <c r="D1829" s="138">
        <v>0</v>
      </c>
      <c r="E1829" s="139">
        <v>0</v>
      </c>
      <c r="F1829" s="139">
        <v>0</v>
      </c>
      <c r="G1829" s="139">
        <v>0</v>
      </c>
      <c r="H1829" s="140">
        <f>SUM(D1829:G1829)</f>
        <v>0</v>
      </c>
    </row>
    <row r="1830" spans="1:8" ht="15.5" x14ac:dyDescent="0.35">
      <c r="A1830" s="11">
        <f t="shared" ref="A1830:A1835" si="73">+A1829+1</f>
        <v>19</v>
      </c>
      <c r="B1830" s="11" t="s">
        <v>221</v>
      </c>
      <c r="C1830" s="11"/>
      <c r="D1830" s="141">
        <f>H1826*D1829</f>
        <v>0</v>
      </c>
      <c r="E1830" s="106">
        <f>H1826*E1829</f>
        <v>0</v>
      </c>
      <c r="F1830" s="106">
        <f>H1826*F1829</f>
        <v>0</v>
      </c>
      <c r="G1830" s="106">
        <f>H1826*G1829</f>
        <v>0</v>
      </c>
      <c r="H1830" s="103">
        <f>SUM(D1830:G1830)</f>
        <v>0</v>
      </c>
    </row>
    <row r="1831" spans="1:8" ht="15.5" x14ac:dyDescent="0.35">
      <c r="A1831" s="11">
        <f t="shared" si="73"/>
        <v>20</v>
      </c>
      <c r="B1831" s="11" t="s">
        <v>222</v>
      </c>
      <c r="C1831" s="11"/>
      <c r="D1831" s="141">
        <f>IF(D1819&gt;0,D1819-D1830,0)</f>
        <v>0</v>
      </c>
      <c r="E1831" s="106">
        <f>IF(E1819&gt;0,E1819-E1830,0)</f>
        <v>0</v>
      </c>
      <c r="F1831" s="106">
        <f>IF(F1819&gt;0,F1819-F1830,0)</f>
        <v>0</v>
      </c>
      <c r="G1831" s="106">
        <f>IF(G1819&gt;0,G1819-G1830,0)</f>
        <v>0</v>
      </c>
      <c r="H1831" s="103">
        <f>SUM(D1831:G1831)</f>
        <v>0</v>
      </c>
    </row>
    <row r="1832" spans="1:8" ht="15.5" x14ac:dyDescent="0.35">
      <c r="A1832" s="11">
        <f t="shared" si="73"/>
        <v>21</v>
      </c>
      <c r="B1832" s="11" t="s">
        <v>223</v>
      </c>
      <c r="C1832" s="11"/>
      <c r="D1832" s="142"/>
      <c r="E1832" s="143"/>
      <c r="F1832" s="143"/>
      <c r="G1832" s="143"/>
      <c r="H1832" s="144"/>
    </row>
    <row r="1833" spans="1:8" ht="15.5" x14ac:dyDescent="0.35">
      <c r="A1833" s="11">
        <f t="shared" si="73"/>
        <v>22</v>
      </c>
      <c r="B1833" s="11" t="s">
        <v>224</v>
      </c>
      <c r="C1833" s="11"/>
      <c r="D1833" s="145"/>
      <c r="E1833" s="146"/>
      <c r="F1833" s="146"/>
      <c r="G1833" s="146"/>
      <c r="H1833" s="147"/>
    </row>
    <row r="1834" spans="1:8" ht="15.5" x14ac:dyDescent="0.35">
      <c r="A1834" s="11">
        <f t="shared" si="73"/>
        <v>23</v>
      </c>
      <c r="B1834" s="11" t="s">
        <v>225</v>
      </c>
      <c r="C1834" s="11"/>
      <c r="D1834" s="145"/>
      <c r="E1834" s="146"/>
      <c r="F1834" s="146"/>
      <c r="G1834" s="146"/>
      <c r="H1834" s="147"/>
    </row>
    <row r="1835" spans="1:8" ht="15.5" x14ac:dyDescent="0.35">
      <c r="A1835" s="11">
        <f t="shared" si="73"/>
        <v>24</v>
      </c>
      <c r="B1835" s="11" t="s">
        <v>226</v>
      </c>
      <c r="C1835" s="11"/>
      <c r="D1835" s="148"/>
      <c r="E1835" s="149"/>
      <c r="F1835" s="149"/>
      <c r="G1835" s="149"/>
      <c r="H1835" s="144"/>
    </row>
    <row r="1836" spans="1:8" ht="15.5" x14ac:dyDescent="0.35">
      <c r="A1836" s="122" t="s">
        <v>7</v>
      </c>
      <c r="B1836" s="2" t="s">
        <v>19</v>
      </c>
      <c r="C1836" s="34"/>
      <c r="D1836" s="141">
        <v>0</v>
      </c>
      <c r="E1836" s="106">
        <v>0</v>
      </c>
      <c r="F1836" s="106">
        <v>0</v>
      </c>
      <c r="G1836" s="106">
        <v>0</v>
      </c>
      <c r="H1836" s="103">
        <f t="shared" ref="H1836:H1842" si="74">SUM(D1836:G1836)</f>
        <v>0</v>
      </c>
    </row>
    <row r="1837" spans="1:8" ht="15.5" x14ac:dyDescent="0.35">
      <c r="A1837" s="122" t="s">
        <v>8</v>
      </c>
      <c r="B1837" s="2" t="s">
        <v>20</v>
      </c>
      <c r="C1837" s="11"/>
      <c r="D1837" s="141">
        <v>0</v>
      </c>
      <c r="E1837" s="106">
        <v>0</v>
      </c>
      <c r="F1837" s="106">
        <v>0</v>
      </c>
      <c r="G1837" s="106">
        <v>0</v>
      </c>
      <c r="H1837" s="103">
        <f t="shared" si="74"/>
        <v>0</v>
      </c>
    </row>
    <row r="1838" spans="1:8" ht="15.5" x14ac:dyDescent="0.35">
      <c r="A1838" s="122" t="s">
        <v>9</v>
      </c>
      <c r="B1838" s="11" t="s">
        <v>21</v>
      </c>
      <c r="C1838" s="11"/>
      <c r="D1838" s="141">
        <f>D1830+D1836+D1837</f>
        <v>0</v>
      </c>
      <c r="E1838" s="106">
        <f>E1830+E1836+E1837</f>
        <v>0</v>
      </c>
      <c r="F1838" s="106">
        <f>F1830+F1836+F1837</f>
        <v>0</v>
      </c>
      <c r="G1838" s="106">
        <f>G1830+G1836+G1837</f>
        <v>0</v>
      </c>
      <c r="H1838" s="103">
        <f t="shared" si="74"/>
        <v>0</v>
      </c>
    </row>
    <row r="1839" spans="1:8" ht="15.5" x14ac:dyDescent="0.35">
      <c r="A1839" s="11">
        <v>25</v>
      </c>
      <c r="B1839" s="11" t="s">
        <v>22</v>
      </c>
      <c r="C1839" s="11"/>
      <c r="D1839" s="141">
        <v>0</v>
      </c>
      <c r="E1839" s="106">
        <v>0</v>
      </c>
      <c r="F1839" s="106">
        <v>0</v>
      </c>
      <c r="G1839" s="106">
        <v>0</v>
      </c>
      <c r="H1839" s="103">
        <f t="shared" si="74"/>
        <v>0</v>
      </c>
    </row>
    <row r="1840" spans="1:8" ht="15.5" x14ac:dyDescent="0.35">
      <c r="A1840" s="11">
        <f>+A1839+1</f>
        <v>26</v>
      </c>
      <c r="B1840" s="11" t="s">
        <v>23</v>
      </c>
      <c r="C1840" s="11"/>
      <c r="D1840" s="141">
        <f>D1839-D1838</f>
        <v>0</v>
      </c>
      <c r="E1840" s="106">
        <f>E1839-E1838</f>
        <v>0</v>
      </c>
      <c r="F1840" s="106">
        <f>F1839-F1838</f>
        <v>0</v>
      </c>
      <c r="G1840" s="106">
        <f>G1839-G1838</f>
        <v>0</v>
      </c>
      <c r="H1840" s="103">
        <f t="shared" si="74"/>
        <v>0</v>
      </c>
    </row>
    <row r="1841" spans="1:8" ht="15.5" x14ac:dyDescent="0.35">
      <c r="A1841" s="11">
        <f>+A1840+1</f>
        <v>27</v>
      </c>
      <c r="B1841" s="11" t="s">
        <v>227</v>
      </c>
      <c r="C1841" s="11"/>
      <c r="D1841" s="141">
        <v>0</v>
      </c>
      <c r="E1841" s="106">
        <v>0</v>
      </c>
      <c r="F1841" s="106">
        <v>0</v>
      </c>
      <c r="G1841" s="150"/>
      <c r="H1841" s="103">
        <f t="shared" si="74"/>
        <v>0</v>
      </c>
    </row>
    <row r="1842" spans="1:8" ht="16" thickBot="1" x14ac:dyDescent="0.4">
      <c r="A1842" s="11">
        <f>+A1841+1</f>
        <v>28</v>
      </c>
      <c r="B1842" s="114" t="s">
        <v>228</v>
      </c>
      <c r="C1842" s="114"/>
      <c r="D1842" s="115">
        <v>0</v>
      </c>
      <c r="E1842" s="116">
        <v>0</v>
      </c>
      <c r="F1842" s="116">
        <v>0</v>
      </c>
      <c r="G1842" s="116">
        <v>0</v>
      </c>
      <c r="H1842" s="117">
        <f t="shared" si="74"/>
        <v>0</v>
      </c>
    </row>
    <row r="1843" spans="1:8" ht="16" thickTop="1" x14ac:dyDescent="0.35">
      <c r="A1843" s="11"/>
      <c r="B1843" s="11"/>
      <c r="C1843" s="11"/>
      <c r="D1843" s="122"/>
      <c r="E1843" s="122"/>
      <c r="F1843" s="122"/>
      <c r="G1843" s="122"/>
      <c r="H1843" s="122"/>
    </row>
    <row r="1844" spans="1:8" ht="16" thickBot="1" x14ac:dyDescent="0.4">
      <c r="A1844" s="11"/>
      <c r="B1844" s="92" t="s">
        <v>229</v>
      </c>
      <c r="C1844" s="92"/>
      <c r="D1844" s="122"/>
      <c r="E1844" s="122"/>
      <c r="F1844" s="122"/>
      <c r="G1844" s="122"/>
      <c r="H1844" s="122"/>
    </row>
    <row r="1845" spans="1:8" ht="16" thickTop="1" x14ac:dyDescent="0.35">
      <c r="A1845" s="11">
        <f>+A1842+1</f>
        <v>29</v>
      </c>
      <c r="B1845" s="11" t="s">
        <v>230</v>
      </c>
      <c r="C1845" s="11"/>
      <c r="D1845" s="151"/>
      <c r="E1845" s="152"/>
      <c r="F1845" s="152"/>
      <c r="G1845" s="121">
        <v>0</v>
      </c>
      <c r="H1845" s="98">
        <f>G1845</f>
        <v>0</v>
      </c>
    </row>
    <row r="1846" spans="1:8" ht="15.5" x14ac:dyDescent="0.35">
      <c r="A1846" s="11">
        <f t="shared" ref="A1846:A1854" si="75">+A1845+1</f>
        <v>30</v>
      </c>
      <c r="B1846" s="11" t="s">
        <v>231</v>
      </c>
      <c r="C1846" s="11"/>
      <c r="D1846" s="153"/>
      <c r="E1846" s="154"/>
      <c r="F1846" s="154"/>
      <c r="G1846" s="106">
        <v>0</v>
      </c>
      <c r="H1846" s="103">
        <f>G1846</f>
        <v>0</v>
      </c>
    </row>
    <row r="1847" spans="1:8" ht="15.5" x14ac:dyDescent="0.35">
      <c r="A1847" s="11">
        <f t="shared" si="75"/>
        <v>31</v>
      </c>
      <c r="B1847" s="11" t="s">
        <v>232</v>
      </c>
      <c r="C1847" s="11"/>
      <c r="D1847" s="153"/>
      <c r="E1847" s="154"/>
      <c r="F1847" s="154"/>
      <c r="G1847" s="106">
        <v>0</v>
      </c>
      <c r="H1847" s="103">
        <f>G1847</f>
        <v>0</v>
      </c>
    </row>
    <row r="1848" spans="1:8" ht="15.5" x14ac:dyDescent="0.35">
      <c r="A1848" s="11">
        <f t="shared" si="75"/>
        <v>32</v>
      </c>
      <c r="B1848" s="11" t="s">
        <v>233</v>
      </c>
      <c r="C1848" s="11"/>
      <c r="D1848" s="153"/>
      <c r="E1848" s="154"/>
      <c r="F1848" s="154"/>
      <c r="G1848" s="106">
        <v>0</v>
      </c>
      <c r="H1848" s="103">
        <f>G1848</f>
        <v>0</v>
      </c>
    </row>
    <row r="1849" spans="1:8" ht="15.5" x14ac:dyDescent="0.35">
      <c r="A1849" s="11">
        <f t="shared" si="75"/>
        <v>33</v>
      </c>
      <c r="B1849" s="11"/>
      <c r="C1849" s="11"/>
      <c r="D1849" s="153"/>
      <c r="E1849" s="154"/>
      <c r="F1849" s="154"/>
      <c r="G1849" s="155"/>
      <c r="H1849" s="156"/>
    </row>
    <row r="1850" spans="1:8" ht="15.5" x14ac:dyDescent="0.35">
      <c r="A1850" s="11">
        <f t="shared" si="75"/>
        <v>34</v>
      </c>
      <c r="B1850" s="11" t="s">
        <v>234</v>
      </c>
      <c r="C1850" s="11"/>
      <c r="D1850" s="153"/>
      <c r="E1850" s="154"/>
      <c r="F1850" s="154"/>
      <c r="G1850" s="106">
        <v>0</v>
      </c>
      <c r="H1850" s="103">
        <f>G1850</f>
        <v>0</v>
      </c>
    </row>
    <row r="1851" spans="1:8" ht="15.5" x14ac:dyDescent="0.35">
      <c r="A1851" s="11">
        <f t="shared" si="75"/>
        <v>35</v>
      </c>
      <c r="B1851" s="11" t="s">
        <v>235</v>
      </c>
      <c r="C1851" s="11"/>
      <c r="D1851" s="153"/>
      <c r="E1851" s="154"/>
      <c r="F1851" s="154"/>
      <c r="G1851" s="106">
        <v>0</v>
      </c>
      <c r="H1851" s="103">
        <f>G1851</f>
        <v>0</v>
      </c>
    </row>
    <row r="1852" spans="1:8" ht="15.5" x14ac:dyDescent="0.35">
      <c r="A1852" s="11">
        <f t="shared" si="75"/>
        <v>36</v>
      </c>
      <c r="B1852" s="11" t="s">
        <v>236</v>
      </c>
      <c r="C1852" s="11"/>
      <c r="D1852" s="153"/>
      <c r="E1852" s="154"/>
      <c r="F1852" s="154"/>
      <c r="G1852" s="106">
        <v>0</v>
      </c>
      <c r="H1852" s="103">
        <f>G1852</f>
        <v>0</v>
      </c>
    </row>
    <row r="1853" spans="1:8" ht="62" x14ac:dyDescent="0.35">
      <c r="A1853" s="157">
        <f t="shared" si="75"/>
        <v>37</v>
      </c>
      <c r="B1853" s="158" t="s">
        <v>237</v>
      </c>
      <c r="C1853" s="159"/>
      <c r="D1853" s="160"/>
      <c r="E1853" s="161"/>
      <c r="F1853" s="161"/>
      <c r="G1853" s="162">
        <v>0</v>
      </c>
      <c r="H1853" s="163">
        <f>G1853</f>
        <v>0</v>
      </c>
    </row>
    <row r="1854" spans="1:8" ht="16" thickBot="1" x14ac:dyDescent="0.4">
      <c r="A1854" s="11">
        <f t="shared" si="75"/>
        <v>38</v>
      </c>
      <c r="B1854" s="114" t="s">
        <v>238</v>
      </c>
      <c r="C1854" s="114"/>
      <c r="D1854" s="164"/>
      <c r="E1854" s="165"/>
      <c r="F1854" s="165"/>
      <c r="G1854" s="166">
        <f>SUM(G1845:G1848)+SUM(G1850:G1853)</f>
        <v>0</v>
      </c>
      <c r="H1854" s="167">
        <f>G1854</f>
        <v>0</v>
      </c>
    </row>
    <row r="1855" spans="1:8" ht="16.5" thickTop="1" thickBot="1" x14ac:dyDescent="0.4">
      <c r="A1855" s="11"/>
      <c r="B1855" s="11"/>
      <c r="C1855" s="11"/>
      <c r="D1855" s="168"/>
      <c r="E1855" s="168"/>
      <c r="F1855" s="168"/>
      <c r="G1855" s="168"/>
      <c r="H1855" s="168"/>
    </row>
    <row r="1856" spans="1:8" ht="16" thickTop="1" x14ac:dyDescent="0.35">
      <c r="A1856" s="11">
        <f>+A1854+1</f>
        <v>39</v>
      </c>
      <c r="B1856" s="114" t="s">
        <v>239</v>
      </c>
      <c r="C1856" s="114"/>
      <c r="D1856" s="169">
        <f>D1842</f>
        <v>0</v>
      </c>
      <c r="E1856" s="170">
        <f>E1842</f>
        <v>0</v>
      </c>
      <c r="F1856" s="170">
        <f>F1842</f>
        <v>0</v>
      </c>
      <c r="G1856" s="170">
        <f>G1842+G1854</f>
        <v>0</v>
      </c>
      <c r="H1856" s="171">
        <f>SUM(D1856:G1856)</f>
        <v>0</v>
      </c>
    </row>
    <row r="1857" spans="1:8" ht="16" thickBot="1" x14ac:dyDescent="0.4">
      <c r="A1857" s="11">
        <f>+A1856+1</f>
        <v>40</v>
      </c>
      <c r="B1857" s="172" t="s">
        <v>240</v>
      </c>
      <c r="C1857" s="172"/>
      <c r="D1857" s="164"/>
      <c r="E1857" s="173"/>
      <c r="F1857" s="173"/>
      <c r="G1857" s="173"/>
      <c r="H1857" s="174">
        <v>0</v>
      </c>
    </row>
    <row r="1858" spans="1:8" ht="16" thickTop="1" x14ac:dyDescent="0.35">
      <c r="A1858" s="11"/>
      <c r="B1858" s="11"/>
      <c r="C1858" s="11"/>
      <c r="D1858" s="11"/>
      <c r="E1858" s="70"/>
      <c r="F1858" s="11"/>
      <c r="G1858" s="11"/>
      <c r="H1858" s="11"/>
    </row>
    <row r="1859" spans="1:8" ht="15.5" x14ac:dyDescent="0.35">
      <c r="A1859" s="11" t="s">
        <v>241</v>
      </c>
      <c r="B1859" s="11"/>
      <c r="C1859" s="11"/>
      <c r="D1859" s="11"/>
      <c r="E1859" s="70"/>
      <c r="F1859" s="11"/>
      <c r="G1859" s="11"/>
      <c r="H1859" s="11"/>
    </row>
    <row r="1860" spans="1:8" ht="15.5" x14ac:dyDescent="0.35">
      <c r="A1860" s="11" t="s">
        <v>242</v>
      </c>
      <c r="B1860" s="11"/>
      <c r="C1860" s="11"/>
      <c r="D1860" s="11"/>
      <c r="E1860" s="70"/>
      <c r="F1860" s="11"/>
      <c r="G1860" s="11"/>
      <c r="H1860" s="11"/>
    </row>
    <row r="1861" spans="1:8" ht="15.5" x14ac:dyDescent="0.35">
      <c r="A1861" s="11" t="s">
        <v>243</v>
      </c>
      <c r="B1861" s="11"/>
      <c r="C1861" s="11"/>
      <c r="D1861" s="11"/>
      <c r="E1861" s="70"/>
      <c r="F1861" s="11"/>
      <c r="G1861" s="11"/>
      <c r="H1861" s="11"/>
    </row>
    <row r="1862" spans="1:8" ht="15.5" x14ac:dyDescent="0.35">
      <c r="A1862" s="11" t="s">
        <v>244</v>
      </c>
      <c r="B1862" s="11"/>
      <c r="C1862" s="11"/>
      <c r="D1862" s="11"/>
      <c r="E1862" s="70"/>
      <c r="F1862" s="11"/>
      <c r="G1862" s="11"/>
      <c r="H1862" s="11"/>
    </row>
    <row r="1873" spans="1:8" ht="20" x14ac:dyDescent="0.4">
      <c r="A1873" s="68" t="s">
        <v>0</v>
      </c>
      <c r="B1873" s="11"/>
      <c r="C1873" s="68"/>
      <c r="E1873" s="69"/>
      <c r="F1873" s="11"/>
      <c r="G1873" s="11"/>
      <c r="H1873" s="11"/>
    </row>
    <row r="1874" spans="1:8" ht="20.25" customHeight="1" x14ac:dyDescent="0.4">
      <c r="A1874" s="4" t="s">
        <v>1</v>
      </c>
      <c r="B1874" s="4"/>
      <c r="C1874" s="4"/>
      <c r="D1874" s="11"/>
      <c r="E1874" s="70"/>
      <c r="F1874" s="11"/>
      <c r="G1874" s="11"/>
      <c r="H1874" s="11"/>
    </row>
    <row r="1875" spans="1:8" ht="15.5" x14ac:dyDescent="0.35">
      <c r="A1875" s="71" t="s">
        <v>190</v>
      </c>
      <c r="B1875" s="72"/>
      <c r="C1875" s="73"/>
      <c r="D1875" s="11"/>
      <c r="E1875" s="70"/>
      <c r="F1875" s="11"/>
      <c r="G1875" s="11"/>
      <c r="H1875" s="11"/>
    </row>
    <row r="1876" spans="1:8" ht="20.5" thickBot="1" x14ac:dyDescent="0.45">
      <c r="A1876" s="74" t="s">
        <v>191</v>
      </c>
      <c r="B1876" s="75"/>
      <c r="C1876" s="75"/>
      <c r="D1876" s="11"/>
      <c r="E1876" s="70"/>
      <c r="F1876" s="11"/>
      <c r="G1876" s="11"/>
      <c r="H1876" s="11"/>
    </row>
    <row r="1877" spans="1:8" ht="16" thickBot="1" x14ac:dyDescent="0.4">
      <c r="A1877" s="11"/>
      <c r="B1877" s="11"/>
      <c r="C1877" s="11"/>
      <c r="D1877" s="11"/>
      <c r="E1877" s="70"/>
      <c r="F1877" s="11"/>
      <c r="G1877" s="11"/>
      <c r="H1877" s="11"/>
    </row>
    <row r="1878" spans="1:8" ht="16" thickTop="1" x14ac:dyDescent="0.35">
      <c r="A1878" s="11">
        <v>1</v>
      </c>
      <c r="B1878" s="76" t="s">
        <v>192</v>
      </c>
      <c r="C1878" s="77">
        <v>260005900</v>
      </c>
      <c r="D1878" s="78"/>
      <c r="E1878" s="79"/>
      <c r="F1878" s="11"/>
      <c r="G1878" s="11"/>
      <c r="H1878" s="11"/>
    </row>
    <row r="1879" spans="1:8" ht="15.5" x14ac:dyDescent="0.35">
      <c r="A1879" s="11">
        <v>2</v>
      </c>
      <c r="B1879" s="76" t="s">
        <v>193</v>
      </c>
      <c r="C1879" s="80" t="s">
        <v>98</v>
      </c>
      <c r="D1879" s="81"/>
      <c r="E1879" s="82"/>
      <c r="F1879" s="11"/>
      <c r="G1879" s="11"/>
      <c r="H1879" s="11"/>
    </row>
    <row r="1880" spans="1:8" ht="16" thickBot="1" x14ac:dyDescent="0.4">
      <c r="A1880" s="11">
        <v>3</v>
      </c>
      <c r="B1880" s="76" t="s">
        <v>194</v>
      </c>
      <c r="C1880" s="83">
        <v>0</v>
      </c>
      <c r="D1880" s="84"/>
      <c r="E1880" s="85"/>
      <c r="F1880" s="11"/>
      <c r="G1880" s="11"/>
      <c r="H1880" s="11"/>
    </row>
    <row r="1881" spans="1:8" ht="16" thickTop="1" x14ac:dyDescent="0.35">
      <c r="A1881" s="11"/>
      <c r="B1881" s="76" t="s">
        <v>195</v>
      </c>
      <c r="C1881" s="76"/>
      <c r="D1881" s="86"/>
      <c r="E1881" s="70"/>
      <c r="F1881" s="11"/>
      <c r="G1881" s="11"/>
      <c r="H1881" s="11"/>
    </row>
    <row r="1882" spans="1:8" ht="15.5" x14ac:dyDescent="0.35">
      <c r="A1882" s="11"/>
      <c r="B1882" s="11"/>
      <c r="C1882" s="11"/>
      <c r="D1882" s="11"/>
      <c r="E1882" s="70"/>
      <c r="F1882" s="11"/>
      <c r="G1882" s="11"/>
      <c r="H1882" s="11"/>
    </row>
    <row r="1883" spans="1:8" ht="15.5" x14ac:dyDescent="0.35">
      <c r="A1883" s="11"/>
      <c r="B1883" s="76"/>
      <c r="C1883" s="76"/>
      <c r="D1883" s="11"/>
      <c r="E1883" s="70"/>
      <c r="F1883" s="86"/>
      <c r="G1883" s="11"/>
      <c r="H1883" s="11"/>
    </row>
    <row r="1884" spans="1:8" ht="16" thickBot="1" x14ac:dyDescent="0.4">
      <c r="A1884" s="11"/>
      <c r="B1884" s="11"/>
      <c r="C1884" s="11"/>
      <c r="D1884" s="86" t="s">
        <v>196</v>
      </c>
      <c r="E1884" s="70" t="s">
        <v>197</v>
      </c>
      <c r="F1884" s="86" t="s">
        <v>198</v>
      </c>
      <c r="G1884" s="86" t="s">
        <v>199</v>
      </c>
      <c r="H1884" s="11"/>
    </row>
    <row r="1885" spans="1:8" ht="16.5" thickTop="1" thickBot="1" x14ac:dyDescent="0.4">
      <c r="A1885" s="11">
        <v>4</v>
      </c>
      <c r="B1885" s="76" t="s">
        <v>200</v>
      </c>
      <c r="C1885" s="76"/>
      <c r="D1885" s="87"/>
      <c r="E1885" s="88"/>
      <c r="F1885" s="89"/>
      <c r="G1885" s="88"/>
      <c r="H1885" s="90"/>
    </row>
    <row r="1886" spans="1:8" ht="16" thickTop="1" x14ac:dyDescent="0.35">
      <c r="A1886" s="11"/>
      <c r="B1886" s="11"/>
      <c r="C1886" s="11"/>
      <c r="D1886" s="91" t="s">
        <v>201</v>
      </c>
      <c r="E1886" s="92" t="s">
        <v>201</v>
      </c>
      <c r="F1886" s="91" t="s">
        <v>201</v>
      </c>
      <c r="G1886" s="91" t="s">
        <v>202</v>
      </c>
      <c r="H1886" s="91" t="s">
        <v>203</v>
      </c>
    </row>
    <row r="1887" spans="1:8" ht="16" thickBot="1" x14ac:dyDescent="0.4">
      <c r="A1887" s="11"/>
      <c r="B1887" s="92" t="s">
        <v>204</v>
      </c>
      <c r="C1887" s="92"/>
      <c r="D1887" s="93"/>
      <c r="E1887" s="94"/>
      <c r="F1887" s="93"/>
      <c r="G1887" s="93"/>
      <c r="H1887" s="93"/>
    </row>
    <row r="1888" spans="1:8" ht="16" thickTop="1" x14ac:dyDescent="0.35">
      <c r="A1888" s="11">
        <f>1+A1885</f>
        <v>5</v>
      </c>
      <c r="B1888" s="76" t="s">
        <v>205</v>
      </c>
      <c r="C1888" s="92"/>
      <c r="D1888" s="95">
        <v>0</v>
      </c>
      <c r="E1888" s="96"/>
      <c r="F1888" s="97"/>
      <c r="G1888" s="97"/>
      <c r="H1888" s="98">
        <f>D1888</f>
        <v>0</v>
      </c>
    </row>
    <row r="1889" spans="1:8" ht="15.5" x14ac:dyDescent="0.35">
      <c r="A1889" s="11">
        <f>+A1888+1</f>
        <v>6</v>
      </c>
      <c r="B1889" s="11" t="s">
        <v>206</v>
      </c>
      <c r="C1889" s="11"/>
      <c r="D1889" s="99"/>
      <c r="E1889" s="100">
        <v>0</v>
      </c>
      <c r="F1889" s="101"/>
      <c r="G1889" s="102"/>
      <c r="H1889" s="103">
        <f>E1889</f>
        <v>0</v>
      </c>
    </row>
    <row r="1890" spans="1:8" ht="15.5" x14ac:dyDescent="0.35">
      <c r="A1890" s="11">
        <f>+A1889+1</f>
        <v>7</v>
      </c>
      <c r="B1890" s="11" t="s">
        <v>32</v>
      </c>
      <c r="C1890" s="11"/>
      <c r="D1890" s="104"/>
      <c r="E1890" s="105"/>
      <c r="F1890" s="106">
        <v>0</v>
      </c>
      <c r="G1890" s="107"/>
      <c r="H1890" s="103">
        <f>F1890</f>
        <v>0</v>
      </c>
    </row>
    <row r="1891" spans="1:8" ht="15.5" x14ac:dyDescent="0.35">
      <c r="A1891" s="11">
        <f>+A1890+1</f>
        <v>8</v>
      </c>
      <c r="B1891" s="11" t="s">
        <v>207</v>
      </c>
      <c r="C1891" s="11"/>
      <c r="D1891" s="104"/>
      <c r="E1891" s="108"/>
      <c r="F1891" s="106">
        <v>0</v>
      </c>
      <c r="G1891" s="101"/>
      <c r="H1891" s="109">
        <f>F1891</f>
        <v>0</v>
      </c>
    </row>
    <row r="1892" spans="1:8" ht="15.5" x14ac:dyDescent="0.35">
      <c r="A1892" s="11">
        <f>+A1891+1</f>
        <v>9</v>
      </c>
      <c r="B1892" s="11" t="s">
        <v>208</v>
      </c>
      <c r="C1892" s="11"/>
      <c r="D1892" s="104"/>
      <c r="E1892" s="110"/>
      <c r="F1892" s="111"/>
      <c r="G1892" s="112">
        <v>0</v>
      </c>
      <c r="H1892" s="113">
        <f>G1892</f>
        <v>0</v>
      </c>
    </row>
    <row r="1893" spans="1:8" ht="16" thickBot="1" x14ac:dyDescent="0.4">
      <c r="A1893" s="11">
        <f>+A1892+1</f>
        <v>10</v>
      </c>
      <c r="B1893" s="114" t="s">
        <v>209</v>
      </c>
      <c r="C1893" s="114"/>
      <c r="D1893" s="115">
        <f>D1888</f>
        <v>0</v>
      </c>
      <c r="E1893" s="116">
        <f>E1889</f>
        <v>0</v>
      </c>
      <c r="F1893" s="116">
        <f>F1890+F1891</f>
        <v>0</v>
      </c>
      <c r="G1893" s="116">
        <f>G1892</f>
        <v>0</v>
      </c>
      <c r="H1893" s="117">
        <f>SUM(H1888:H1892)</f>
        <v>0</v>
      </c>
    </row>
    <row r="1894" spans="1:8" ht="16" thickTop="1" x14ac:dyDescent="0.35">
      <c r="A1894" s="11"/>
      <c r="B1894" s="11"/>
      <c r="C1894" s="11"/>
      <c r="D1894" s="118"/>
      <c r="E1894" s="119"/>
      <c r="F1894" s="118"/>
      <c r="G1894" s="118"/>
      <c r="H1894" s="118"/>
    </row>
    <row r="1895" spans="1:8" ht="16" thickBot="1" x14ac:dyDescent="0.4">
      <c r="A1895" s="11"/>
      <c r="B1895" s="92" t="s">
        <v>210</v>
      </c>
      <c r="C1895" s="92"/>
      <c r="D1895" s="118"/>
      <c r="E1895" s="119"/>
      <c r="F1895" s="118"/>
      <c r="G1895" s="118"/>
      <c r="H1895" s="118"/>
    </row>
    <row r="1896" spans="1:8" ht="16" thickTop="1" x14ac:dyDescent="0.35">
      <c r="A1896" s="11">
        <f>+A1893+1</f>
        <v>11</v>
      </c>
      <c r="B1896" s="11" t="s">
        <v>211</v>
      </c>
      <c r="C1896" s="11"/>
      <c r="D1896" s="120">
        <v>0</v>
      </c>
      <c r="E1896" s="121">
        <v>0</v>
      </c>
      <c r="F1896" s="121">
        <v>0</v>
      </c>
      <c r="G1896" s="121">
        <v>0</v>
      </c>
      <c r="H1896" s="98">
        <f>SUM(D1896:G1896)</f>
        <v>0</v>
      </c>
    </row>
    <row r="1897" spans="1:8" ht="16" thickBot="1" x14ac:dyDescent="0.4">
      <c r="A1897" s="11">
        <f>+A1896+1</f>
        <v>12</v>
      </c>
      <c r="B1897" s="114" t="s">
        <v>212</v>
      </c>
      <c r="C1897" s="114"/>
      <c r="D1897" s="115">
        <f>D1893-D1896</f>
        <v>0</v>
      </c>
      <c r="E1897" s="116">
        <f>E1893-E1896</f>
        <v>0</v>
      </c>
      <c r="F1897" s="116">
        <f>F1893-F1896</f>
        <v>0</v>
      </c>
      <c r="G1897" s="116">
        <f>G1893-G1896</f>
        <v>0</v>
      </c>
      <c r="H1897" s="117">
        <f>SUM(D1897:G1897)</f>
        <v>0</v>
      </c>
    </row>
    <row r="1898" spans="1:8" ht="16" thickTop="1" x14ac:dyDescent="0.35">
      <c r="A1898" s="11"/>
      <c r="B1898" s="11"/>
      <c r="C1898" s="11"/>
      <c r="D1898" s="11"/>
      <c r="E1898" s="122"/>
      <c r="F1898" s="11"/>
      <c r="G1898" s="11"/>
      <c r="H1898" s="11"/>
    </row>
    <row r="1899" spans="1:8" ht="16" thickBot="1" x14ac:dyDescent="0.4">
      <c r="A1899" s="11"/>
      <c r="B1899" s="123" t="s">
        <v>213</v>
      </c>
      <c r="C1899" s="91"/>
      <c r="D1899" s="11"/>
      <c r="E1899" s="122"/>
      <c r="F1899" s="11"/>
      <c r="G1899" s="11"/>
      <c r="H1899" s="11"/>
    </row>
    <row r="1900" spans="1:8" ht="16" thickTop="1" x14ac:dyDescent="0.35">
      <c r="A1900" s="11">
        <f>+A1897+1</f>
        <v>13</v>
      </c>
      <c r="B1900" s="11" t="s">
        <v>214</v>
      </c>
      <c r="C1900" s="11"/>
      <c r="D1900" s="124"/>
      <c r="E1900" s="125"/>
      <c r="F1900" s="126"/>
      <c r="G1900" s="126"/>
      <c r="H1900" s="127">
        <v>225590</v>
      </c>
    </row>
    <row r="1901" spans="1:8" ht="15.5" x14ac:dyDescent="0.35">
      <c r="A1901" s="11">
        <f>+A1900+1</f>
        <v>14</v>
      </c>
      <c r="B1901" s="11" t="s">
        <v>215</v>
      </c>
      <c r="C1901" s="11"/>
      <c r="D1901" s="128"/>
      <c r="E1901" s="129"/>
      <c r="F1901" s="130"/>
      <c r="G1901" s="130"/>
      <c r="H1901" s="131">
        <v>0</v>
      </c>
    </row>
    <row r="1902" spans="1:8" ht="15.5" x14ac:dyDescent="0.35">
      <c r="A1902" s="11">
        <f>+A1901+1</f>
        <v>15</v>
      </c>
      <c r="B1902" s="11" t="s">
        <v>216</v>
      </c>
      <c r="C1902" s="11"/>
      <c r="D1902" s="128"/>
      <c r="E1902" s="129"/>
      <c r="F1902" s="130"/>
      <c r="G1902" s="130"/>
      <c r="H1902" s="131">
        <v>0</v>
      </c>
    </row>
    <row r="1903" spans="1:8" ht="15.5" x14ac:dyDescent="0.35">
      <c r="A1903" s="11">
        <f>+A1902+1</f>
        <v>16</v>
      </c>
      <c r="B1903" s="11" t="s">
        <v>217</v>
      </c>
      <c r="C1903" s="11"/>
      <c r="D1903" s="128"/>
      <c r="E1903" s="129"/>
      <c r="F1903" s="130"/>
      <c r="G1903" s="130"/>
      <c r="H1903" s="131">
        <v>122416</v>
      </c>
    </row>
    <row r="1904" spans="1:8" ht="16" thickBot="1" x14ac:dyDescent="0.4">
      <c r="A1904" s="11">
        <f>+A1903+1</f>
        <v>17</v>
      </c>
      <c r="B1904" s="114" t="s">
        <v>218</v>
      </c>
      <c r="C1904" s="114"/>
      <c r="D1904" s="132"/>
      <c r="E1904" s="133"/>
      <c r="F1904" s="134"/>
      <c r="G1904" s="134"/>
      <c r="H1904" s="135">
        <f>H1900+H1901+H1902-H1903</f>
        <v>103174</v>
      </c>
    </row>
    <row r="1905" spans="1:8" ht="16" thickTop="1" x14ac:dyDescent="0.35">
      <c r="A1905" s="11"/>
      <c r="B1905" s="11" t="s">
        <v>195</v>
      </c>
      <c r="C1905" s="11"/>
      <c r="D1905" s="136"/>
      <c r="E1905" s="137"/>
      <c r="F1905" s="136"/>
      <c r="G1905" s="136"/>
      <c r="H1905" s="136"/>
    </row>
    <row r="1906" spans="1:8" ht="16" thickBot="1" x14ac:dyDescent="0.4">
      <c r="A1906" s="11"/>
      <c r="B1906" s="92" t="s">
        <v>219</v>
      </c>
      <c r="C1906" s="92"/>
      <c r="D1906" s="136"/>
      <c r="E1906" s="137"/>
      <c r="F1906" s="136"/>
      <c r="G1906" s="136"/>
      <c r="H1906" s="136"/>
    </row>
    <row r="1907" spans="1:8" ht="16" thickTop="1" x14ac:dyDescent="0.35">
      <c r="A1907" s="11">
        <f>+A1904+1</f>
        <v>18</v>
      </c>
      <c r="B1907" s="11" t="s">
        <v>220</v>
      </c>
      <c r="C1907" s="11"/>
      <c r="D1907" s="138">
        <v>0</v>
      </c>
      <c r="E1907" s="139">
        <v>0</v>
      </c>
      <c r="F1907" s="139">
        <v>0</v>
      </c>
      <c r="G1907" s="139">
        <v>0</v>
      </c>
      <c r="H1907" s="140">
        <f>SUM(D1907:G1907)</f>
        <v>0</v>
      </c>
    </row>
    <row r="1908" spans="1:8" ht="15.5" x14ac:dyDescent="0.35">
      <c r="A1908" s="11">
        <f t="shared" ref="A1908:A1913" si="76">+A1907+1</f>
        <v>19</v>
      </c>
      <c r="B1908" s="11" t="s">
        <v>221</v>
      </c>
      <c r="C1908" s="11"/>
      <c r="D1908" s="141">
        <f>H1904*D1907</f>
        <v>0</v>
      </c>
      <c r="E1908" s="106">
        <f>H1904*E1907</f>
        <v>0</v>
      </c>
      <c r="F1908" s="106">
        <f>H1904*F1907</f>
        <v>0</v>
      </c>
      <c r="G1908" s="106">
        <f>H1904*G1907</f>
        <v>0</v>
      </c>
      <c r="H1908" s="103">
        <f>SUM(D1908:G1908)</f>
        <v>0</v>
      </c>
    </row>
    <row r="1909" spans="1:8" ht="15.5" x14ac:dyDescent="0.35">
      <c r="A1909" s="11">
        <f t="shared" si="76"/>
        <v>20</v>
      </c>
      <c r="B1909" s="11" t="s">
        <v>222</v>
      </c>
      <c r="C1909" s="11"/>
      <c r="D1909" s="141">
        <f>IF(D1897&gt;0,D1897-D1908,0)</f>
        <v>0</v>
      </c>
      <c r="E1909" s="106">
        <f>IF(E1897&gt;0,E1897-E1908,0)</f>
        <v>0</v>
      </c>
      <c r="F1909" s="106">
        <f>IF(F1897&gt;0,F1897-F1908,0)</f>
        <v>0</v>
      </c>
      <c r="G1909" s="106">
        <f>IF(G1897&gt;0,G1897-G1908,0)</f>
        <v>0</v>
      </c>
      <c r="H1909" s="103">
        <f>SUM(D1909:G1909)</f>
        <v>0</v>
      </c>
    </row>
    <row r="1910" spans="1:8" ht="15.5" x14ac:dyDescent="0.35">
      <c r="A1910" s="11">
        <f t="shared" si="76"/>
        <v>21</v>
      </c>
      <c r="B1910" s="11" t="s">
        <v>223</v>
      </c>
      <c r="C1910" s="11"/>
      <c r="D1910" s="142"/>
      <c r="E1910" s="143"/>
      <c r="F1910" s="143"/>
      <c r="G1910" s="143"/>
      <c r="H1910" s="144"/>
    </row>
    <row r="1911" spans="1:8" ht="15.5" x14ac:dyDescent="0.35">
      <c r="A1911" s="11">
        <f t="shared" si="76"/>
        <v>22</v>
      </c>
      <c r="B1911" s="11" t="s">
        <v>224</v>
      </c>
      <c r="C1911" s="11"/>
      <c r="D1911" s="145"/>
      <c r="E1911" s="146"/>
      <c r="F1911" s="146"/>
      <c r="G1911" s="146"/>
      <c r="H1911" s="147"/>
    </row>
    <row r="1912" spans="1:8" ht="15.5" x14ac:dyDescent="0.35">
      <c r="A1912" s="11">
        <f t="shared" si="76"/>
        <v>23</v>
      </c>
      <c r="B1912" s="11" t="s">
        <v>225</v>
      </c>
      <c r="C1912" s="11"/>
      <c r="D1912" s="145"/>
      <c r="E1912" s="146"/>
      <c r="F1912" s="146"/>
      <c r="G1912" s="146"/>
      <c r="H1912" s="147"/>
    </row>
    <row r="1913" spans="1:8" ht="15.5" x14ac:dyDescent="0.35">
      <c r="A1913" s="11">
        <f t="shared" si="76"/>
        <v>24</v>
      </c>
      <c r="B1913" s="11" t="s">
        <v>226</v>
      </c>
      <c r="C1913" s="11"/>
      <c r="D1913" s="148"/>
      <c r="E1913" s="149"/>
      <c r="F1913" s="149"/>
      <c r="G1913" s="149"/>
      <c r="H1913" s="144"/>
    </row>
    <row r="1914" spans="1:8" ht="15.5" x14ac:dyDescent="0.35">
      <c r="A1914" s="122" t="s">
        <v>7</v>
      </c>
      <c r="B1914" s="2" t="s">
        <v>19</v>
      </c>
      <c r="C1914" s="34"/>
      <c r="D1914" s="141">
        <v>0</v>
      </c>
      <c r="E1914" s="106">
        <v>0</v>
      </c>
      <c r="F1914" s="106">
        <v>0</v>
      </c>
      <c r="G1914" s="106">
        <v>0</v>
      </c>
      <c r="H1914" s="103">
        <f t="shared" ref="H1914:H1920" si="77">SUM(D1914:G1914)</f>
        <v>0</v>
      </c>
    </row>
    <row r="1915" spans="1:8" ht="15.5" x14ac:dyDescent="0.35">
      <c r="A1915" s="122" t="s">
        <v>8</v>
      </c>
      <c r="B1915" s="2" t="s">
        <v>20</v>
      </c>
      <c r="C1915" s="11"/>
      <c r="D1915" s="141">
        <v>0</v>
      </c>
      <c r="E1915" s="106">
        <v>0</v>
      </c>
      <c r="F1915" s="106">
        <v>0</v>
      </c>
      <c r="G1915" s="106">
        <v>0</v>
      </c>
      <c r="H1915" s="103">
        <f t="shared" si="77"/>
        <v>0</v>
      </c>
    </row>
    <row r="1916" spans="1:8" ht="15.5" x14ac:dyDescent="0.35">
      <c r="A1916" s="122" t="s">
        <v>9</v>
      </c>
      <c r="B1916" s="11" t="s">
        <v>21</v>
      </c>
      <c r="C1916" s="11"/>
      <c r="D1916" s="141">
        <f>D1908+D1914+D1915</f>
        <v>0</v>
      </c>
      <c r="E1916" s="106">
        <f>E1908+E1914+E1915</f>
        <v>0</v>
      </c>
      <c r="F1916" s="106">
        <f>F1908+F1914+F1915</f>
        <v>0</v>
      </c>
      <c r="G1916" s="106">
        <f>G1908+G1914+G1915</f>
        <v>0</v>
      </c>
      <c r="H1916" s="103">
        <f t="shared" si="77"/>
        <v>0</v>
      </c>
    </row>
    <row r="1917" spans="1:8" ht="15.5" x14ac:dyDescent="0.35">
      <c r="A1917" s="11">
        <v>25</v>
      </c>
      <c r="B1917" s="11" t="s">
        <v>22</v>
      </c>
      <c r="C1917" s="11"/>
      <c r="D1917" s="141">
        <v>0</v>
      </c>
      <c r="E1917" s="106">
        <v>0</v>
      </c>
      <c r="F1917" s="106">
        <v>0</v>
      </c>
      <c r="G1917" s="106">
        <v>0</v>
      </c>
      <c r="H1917" s="103">
        <f t="shared" si="77"/>
        <v>0</v>
      </c>
    </row>
    <row r="1918" spans="1:8" ht="15.5" x14ac:dyDescent="0.35">
      <c r="A1918" s="11">
        <f>+A1917+1</f>
        <v>26</v>
      </c>
      <c r="B1918" s="11" t="s">
        <v>23</v>
      </c>
      <c r="C1918" s="11"/>
      <c r="D1918" s="141">
        <f>D1917-D1916</f>
        <v>0</v>
      </c>
      <c r="E1918" s="106">
        <f>E1917-E1916</f>
        <v>0</v>
      </c>
      <c r="F1918" s="106">
        <f>F1917-F1916</f>
        <v>0</v>
      </c>
      <c r="G1918" s="106">
        <f>G1917-G1916</f>
        <v>0</v>
      </c>
      <c r="H1918" s="103">
        <f t="shared" si="77"/>
        <v>0</v>
      </c>
    </row>
    <row r="1919" spans="1:8" ht="15.5" x14ac:dyDescent="0.35">
      <c r="A1919" s="11">
        <f>+A1918+1</f>
        <v>27</v>
      </c>
      <c r="B1919" s="11" t="s">
        <v>227</v>
      </c>
      <c r="C1919" s="11"/>
      <c r="D1919" s="141">
        <v>0</v>
      </c>
      <c r="E1919" s="106">
        <v>0</v>
      </c>
      <c r="F1919" s="106">
        <v>0</v>
      </c>
      <c r="G1919" s="150"/>
      <c r="H1919" s="103">
        <f t="shared" si="77"/>
        <v>0</v>
      </c>
    </row>
    <row r="1920" spans="1:8" ht="16" thickBot="1" x14ac:dyDescent="0.4">
      <c r="A1920" s="11">
        <f>+A1919+1</f>
        <v>28</v>
      </c>
      <c r="B1920" s="114" t="s">
        <v>228</v>
      </c>
      <c r="C1920" s="114"/>
      <c r="D1920" s="115">
        <v>0</v>
      </c>
      <c r="E1920" s="116">
        <v>0</v>
      </c>
      <c r="F1920" s="116">
        <v>0</v>
      </c>
      <c r="G1920" s="116">
        <v>0</v>
      </c>
      <c r="H1920" s="117">
        <f t="shared" si="77"/>
        <v>0</v>
      </c>
    </row>
    <row r="1921" spans="1:8" ht="16" thickTop="1" x14ac:dyDescent="0.35">
      <c r="A1921" s="11"/>
      <c r="B1921" s="11"/>
      <c r="C1921" s="11"/>
      <c r="D1921" s="122"/>
      <c r="E1921" s="122"/>
      <c r="F1921" s="122"/>
      <c r="G1921" s="122"/>
      <c r="H1921" s="122"/>
    </row>
    <row r="1922" spans="1:8" ht="16" thickBot="1" x14ac:dyDescent="0.4">
      <c r="A1922" s="11"/>
      <c r="B1922" s="92" t="s">
        <v>229</v>
      </c>
      <c r="C1922" s="92"/>
      <c r="D1922" s="122"/>
      <c r="E1922" s="122"/>
      <c r="F1922" s="122"/>
      <c r="G1922" s="122"/>
      <c r="H1922" s="122"/>
    </row>
    <row r="1923" spans="1:8" ht="16" thickTop="1" x14ac:dyDescent="0.35">
      <c r="A1923" s="11">
        <f>+A1920+1</f>
        <v>29</v>
      </c>
      <c r="B1923" s="11" t="s">
        <v>230</v>
      </c>
      <c r="C1923" s="11"/>
      <c r="D1923" s="151"/>
      <c r="E1923" s="152"/>
      <c r="F1923" s="152"/>
      <c r="G1923" s="121">
        <v>0</v>
      </c>
      <c r="H1923" s="98">
        <f>G1923</f>
        <v>0</v>
      </c>
    </row>
    <row r="1924" spans="1:8" ht="15.5" x14ac:dyDescent="0.35">
      <c r="A1924" s="11">
        <f t="shared" ref="A1924:A1932" si="78">+A1923+1</f>
        <v>30</v>
      </c>
      <c r="B1924" s="11" t="s">
        <v>231</v>
      </c>
      <c r="C1924" s="11"/>
      <c r="D1924" s="153"/>
      <c r="E1924" s="154"/>
      <c r="F1924" s="154"/>
      <c r="G1924" s="106">
        <v>0</v>
      </c>
      <c r="H1924" s="103">
        <f>G1924</f>
        <v>0</v>
      </c>
    </row>
    <row r="1925" spans="1:8" ht="15.5" x14ac:dyDescent="0.35">
      <c r="A1925" s="11">
        <f t="shared" si="78"/>
        <v>31</v>
      </c>
      <c r="B1925" s="11" t="s">
        <v>232</v>
      </c>
      <c r="C1925" s="11"/>
      <c r="D1925" s="153"/>
      <c r="E1925" s="154"/>
      <c r="F1925" s="154"/>
      <c r="G1925" s="106">
        <v>0</v>
      </c>
      <c r="H1925" s="103">
        <f>G1925</f>
        <v>0</v>
      </c>
    </row>
    <row r="1926" spans="1:8" ht="15.5" x14ac:dyDescent="0.35">
      <c r="A1926" s="11">
        <f t="shared" si="78"/>
        <v>32</v>
      </c>
      <c r="B1926" s="11" t="s">
        <v>233</v>
      </c>
      <c r="C1926" s="11"/>
      <c r="D1926" s="153"/>
      <c r="E1926" s="154"/>
      <c r="F1926" s="154"/>
      <c r="G1926" s="106">
        <v>0</v>
      </c>
      <c r="H1926" s="103">
        <f>G1926</f>
        <v>0</v>
      </c>
    </row>
    <row r="1927" spans="1:8" ht="15.5" x14ac:dyDescent="0.35">
      <c r="A1927" s="11">
        <f t="shared" si="78"/>
        <v>33</v>
      </c>
      <c r="B1927" s="11"/>
      <c r="C1927" s="11"/>
      <c r="D1927" s="153"/>
      <c r="E1927" s="154"/>
      <c r="F1927" s="154"/>
      <c r="G1927" s="155"/>
      <c r="H1927" s="156"/>
    </row>
    <row r="1928" spans="1:8" ht="15.5" x14ac:dyDescent="0.35">
      <c r="A1928" s="11">
        <f t="shared" si="78"/>
        <v>34</v>
      </c>
      <c r="B1928" s="11" t="s">
        <v>234</v>
      </c>
      <c r="C1928" s="11"/>
      <c r="D1928" s="153"/>
      <c r="E1928" s="154"/>
      <c r="F1928" s="154"/>
      <c r="G1928" s="106">
        <v>0</v>
      </c>
      <c r="H1928" s="103">
        <f>G1928</f>
        <v>0</v>
      </c>
    </row>
    <row r="1929" spans="1:8" ht="15.5" x14ac:dyDescent="0.35">
      <c r="A1929" s="11">
        <f t="shared" si="78"/>
        <v>35</v>
      </c>
      <c r="B1929" s="11" t="s">
        <v>235</v>
      </c>
      <c r="C1929" s="11"/>
      <c r="D1929" s="153"/>
      <c r="E1929" s="154"/>
      <c r="F1929" s="154"/>
      <c r="G1929" s="106">
        <v>0</v>
      </c>
      <c r="H1929" s="103">
        <f>G1929</f>
        <v>0</v>
      </c>
    </row>
    <row r="1930" spans="1:8" ht="15.5" x14ac:dyDescent="0.35">
      <c r="A1930" s="11">
        <f t="shared" si="78"/>
        <v>36</v>
      </c>
      <c r="B1930" s="11" t="s">
        <v>236</v>
      </c>
      <c r="C1930" s="11"/>
      <c r="D1930" s="153"/>
      <c r="E1930" s="154"/>
      <c r="F1930" s="154"/>
      <c r="G1930" s="106">
        <v>0</v>
      </c>
      <c r="H1930" s="103">
        <f>G1930</f>
        <v>0</v>
      </c>
    </row>
    <row r="1931" spans="1:8" ht="62" x14ac:dyDescent="0.35">
      <c r="A1931" s="157">
        <f t="shared" si="78"/>
        <v>37</v>
      </c>
      <c r="B1931" s="158" t="s">
        <v>237</v>
      </c>
      <c r="C1931" s="159"/>
      <c r="D1931" s="160"/>
      <c r="E1931" s="161"/>
      <c r="F1931" s="161"/>
      <c r="G1931" s="162">
        <v>0</v>
      </c>
      <c r="H1931" s="163">
        <f>G1931</f>
        <v>0</v>
      </c>
    </row>
    <row r="1932" spans="1:8" ht="16" thickBot="1" x14ac:dyDescent="0.4">
      <c r="A1932" s="11">
        <f t="shared" si="78"/>
        <v>38</v>
      </c>
      <c r="B1932" s="114" t="s">
        <v>238</v>
      </c>
      <c r="C1932" s="114"/>
      <c r="D1932" s="164"/>
      <c r="E1932" s="165"/>
      <c r="F1932" s="165"/>
      <c r="G1932" s="166">
        <f>SUM(G1923:G1926)+SUM(G1928:G1931)</f>
        <v>0</v>
      </c>
      <c r="H1932" s="167">
        <f>G1932</f>
        <v>0</v>
      </c>
    </row>
    <row r="1933" spans="1:8" ht="16.5" thickTop="1" thickBot="1" x14ac:dyDescent="0.4">
      <c r="A1933" s="11"/>
      <c r="B1933" s="11"/>
      <c r="C1933" s="11"/>
      <c r="D1933" s="168"/>
      <c r="E1933" s="168"/>
      <c r="F1933" s="168"/>
      <c r="G1933" s="168"/>
      <c r="H1933" s="168"/>
    </row>
    <row r="1934" spans="1:8" ht="16" thickTop="1" x14ac:dyDescent="0.35">
      <c r="A1934" s="11">
        <f>+A1932+1</f>
        <v>39</v>
      </c>
      <c r="B1934" s="114" t="s">
        <v>239</v>
      </c>
      <c r="C1934" s="114"/>
      <c r="D1934" s="169">
        <f>D1920</f>
        <v>0</v>
      </c>
      <c r="E1934" s="170">
        <f>E1920</f>
        <v>0</v>
      </c>
      <c r="F1934" s="170">
        <f>F1920</f>
        <v>0</v>
      </c>
      <c r="G1934" s="170">
        <f>G1920+G1932</f>
        <v>0</v>
      </c>
      <c r="H1934" s="171">
        <f>SUM(D1934:G1934)</f>
        <v>0</v>
      </c>
    </row>
    <row r="1935" spans="1:8" ht="16" thickBot="1" x14ac:dyDescent="0.4">
      <c r="A1935" s="11">
        <f>+A1934+1</f>
        <v>40</v>
      </c>
      <c r="B1935" s="172" t="s">
        <v>240</v>
      </c>
      <c r="C1935" s="172"/>
      <c r="D1935" s="164"/>
      <c r="E1935" s="173"/>
      <c r="F1935" s="173"/>
      <c r="G1935" s="173"/>
      <c r="H1935" s="174">
        <v>0</v>
      </c>
    </row>
    <row r="1936" spans="1:8" ht="16" thickTop="1" x14ac:dyDescent="0.35">
      <c r="A1936" s="11"/>
      <c r="B1936" s="11"/>
      <c r="C1936" s="11"/>
      <c r="D1936" s="11"/>
      <c r="E1936" s="70"/>
      <c r="F1936" s="11"/>
      <c r="G1936" s="11"/>
      <c r="H1936" s="11"/>
    </row>
    <row r="1937" spans="1:8" ht="15.5" x14ac:dyDescent="0.35">
      <c r="A1937" s="11" t="s">
        <v>241</v>
      </c>
      <c r="B1937" s="11"/>
      <c r="C1937" s="11"/>
      <c r="D1937" s="11"/>
      <c r="E1937" s="70"/>
      <c r="F1937" s="11"/>
      <c r="G1937" s="11"/>
      <c r="H1937" s="11"/>
    </row>
    <row r="1938" spans="1:8" ht="15.5" x14ac:dyDescent="0.35">
      <c r="A1938" s="11" t="s">
        <v>242</v>
      </c>
      <c r="B1938" s="11"/>
      <c r="C1938" s="11"/>
      <c r="D1938" s="11"/>
      <c r="E1938" s="70"/>
      <c r="F1938" s="11"/>
      <c r="G1938" s="11"/>
      <c r="H1938" s="11"/>
    </row>
    <row r="1939" spans="1:8" ht="15.5" x14ac:dyDescent="0.35">
      <c r="A1939" s="11" t="s">
        <v>243</v>
      </c>
      <c r="B1939" s="11"/>
      <c r="C1939" s="11"/>
      <c r="D1939" s="11"/>
      <c r="E1939" s="70"/>
      <c r="F1939" s="11"/>
      <c r="G1939" s="11"/>
      <c r="H1939" s="11"/>
    </row>
    <row r="1940" spans="1:8" ht="15.5" x14ac:dyDescent="0.35">
      <c r="A1940" s="11" t="s">
        <v>244</v>
      </c>
      <c r="B1940" s="11"/>
      <c r="C1940" s="11"/>
      <c r="D1940" s="11"/>
      <c r="E1940" s="70"/>
      <c r="F1940" s="11"/>
      <c r="G1940" s="11"/>
      <c r="H1940" s="11"/>
    </row>
    <row r="1951" spans="1:8" ht="20" x14ac:dyDescent="0.4">
      <c r="A1951" s="68" t="s">
        <v>0</v>
      </c>
      <c r="B1951" s="11"/>
      <c r="C1951" s="68"/>
      <c r="E1951" s="69"/>
      <c r="F1951" s="11"/>
      <c r="G1951" s="11"/>
      <c r="H1951" s="11"/>
    </row>
    <row r="1952" spans="1:8" ht="20.25" customHeight="1" x14ac:dyDescent="0.4">
      <c r="A1952" s="4" t="s">
        <v>1</v>
      </c>
      <c r="B1952" s="4"/>
      <c r="C1952" s="4"/>
      <c r="D1952" s="11"/>
      <c r="E1952" s="70"/>
      <c r="F1952" s="11"/>
      <c r="G1952" s="11"/>
      <c r="H1952" s="11"/>
    </row>
    <row r="1953" spans="1:8" ht="15.5" x14ac:dyDescent="0.35">
      <c r="A1953" s="71" t="s">
        <v>190</v>
      </c>
      <c r="B1953" s="72"/>
      <c r="C1953" s="73"/>
      <c r="D1953" s="11"/>
      <c r="E1953" s="70"/>
      <c r="F1953" s="11"/>
      <c r="G1953" s="11"/>
      <c r="H1953" s="11"/>
    </row>
    <row r="1954" spans="1:8" ht="20.5" thickBot="1" x14ac:dyDescent="0.45">
      <c r="A1954" s="74" t="s">
        <v>191</v>
      </c>
      <c r="B1954" s="75"/>
      <c r="C1954" s="75"/>
      <c r="D1954" s="11"/>
      <c r="E1954" s="70"/>
      <c r="F1954" s="11"/>
      <c r="G1954" s="11"/>
      <c r="H1954" s="11"/>
    </row>
    <row r="1955" spans="1:8" ht="16" thickBot="1" x14ac:dyDescent="0.4">
      <c r="A1955" s="11"/>
      <c r="B1955" s="11"/>
      <c r="C1955" s="11"/>
      <c r="D1955" s="11"/>
      <c r="E1955" s="70"/>
      <c r="F1955" s="11"/>
      <c r="G1955" s="11"/>
      <c r="H1955" s="11"/>
    </row>
    <row r="1956" spans="1:8" ht="16" thickTop="1" x14ac:dyDescent="0.35">
      <c r="A1956" s="11">
        <v>1</v>
      </c>
      <c r="B1956" s="76" t="s">
        <v>192</v>
      </c>
      <c r="C1956" s="77">
        <v>260005930</v>
      </c>
      <c r="D1956" s="78"/>
      <c r="E1956" s="79"/>
      <c r="F1956" s="11"/>
      <c r="G1956" s="11"/>
      <c r="H1956" s="11"/>
    </row>
    <row r="1957" spans="1:8" ht="15.5" x14ac:dyDescent="0.35">
      <c r="A1957" s="11">
        <v>2</v>
      </c>
      <c r="B1957" s="76" t="s">
        <v>193</v>
      </c>
      <c r="C1957" s="80" t="s">
        <v>99</v>
      </c>
      <c r="D1957" s="81"/>
      <c r="E1957" s="82"/>
      <c r="F1957" s="11"/>
      <c r="G1957" s="11"/>
      <c r="H1957" s="11"/>
    </row>
    <row r="1958" spans="1:8" ht="16" thickBot="1" x14ac:dyDescent="0.4">
      <c r="A1958" s="11">
        <v>3</v>
      </c>
      <c r="B1958" s="76" t="s">
        <v>194</v>
      </c>
      <c r="C1958" s="83">
        <v>0</v>
      </c>
      <c r="D1958" s="84"/>
      <c r="E1958" s="85"/>
      <c r="F1958" s="11"/>
      <c r="G1958" s="11"/>
      <c r="H1958" s="11"/>
    </row>
    <row r="1959" spans="1:8" ht="16" thickTop="1" x14ac:dyDescent="0.35">
      <c r="A1959" s="11"/>
      <c r="B1959" s="76" t="s">
        <v>195</v>
      </c>
      <c r="C1959" s="76"/>
      <c r="D1959" s="86"/>
      <c r="E1959" s="70"/>
      <c r="F1959" s="11"/>
      <c r="G1959" s="11"/>
      <c r="H1959" s="11"/>
    </row>
    <row r="1960" spans="1:8" ht="15.5" x14ac:dyDescent="0.35">
      <c r="A1960" s="11"/>
      <c r="B1960" s="11"/>
      <c r="C1960" s="11"/>
      <c r="D1960" s="11"/>
      <c r="E1960" s="70"/>
      <c r="F1960" s="11"/>
      <c r="G1960" s="11"/>
      <c r="H1960" s="11"/>
    </row>
    <row r="1961" spans="1:8" ht="15.5" x14ac:dyDescent="0.35">
      <c r="A1961" s="11"/>
      <c r="B1961" s="76"/>
      <c r="C1961" s="76"/>
      <c r="D1961" s="11"/>
      <c r="E1961" s="70"/>
      <c r="F1961" s="86"/>
      <c r="G1961" s="11"/>
      <c r="H1961" s="11"/>
    </row>
    <row r="1962" spans="1:8" ht="16" thickBot="1" x14ac:dyDescent="0.4">
      <c r="A1962" s="11"/>
      <c r="B1962" s="11"/>
      <c r="C1962" s="11"/>
      <c r="D1962" s="86" t="s">
        <v>196</v>
      </c>
      <c r="E1962" s="70" t="s">
        <v>197</v>
      </c>
      <c r="F1962" s="86" t="s">
        <v>198</v>
      </c>
      <c r="G1962" s="86" t="s">
        <v>199</v>
      </c>
      <c r="H1962" s="11"/>
    </row>
    <row r="1963" spans="1:8" ht="16.5" thickTop="1" thickBot="1" x14ac:dyDescent="0.4">
      <c r="A1963" s="11">
        <v>4</v>
      </c>
      <c r="B1963" s="76" t="s">
        <v>200</v>
      </c>
      <c r="C1963" s="76"/>
      <c r="D1963" s="87"/>
      <c r="E1963" s="88"/>
      <c r="F1963" s="89"/>
      <c r="G1963" s="88"/>
      <c r="H1963" s="90"/>
    </row>
    <row r="1964" spans="1:8" ht="16" thickTop="1" x14ac:dyDescent="0.35">
      <c r="A1964" s="11"/>
      <c r="B1964" s="11"/>
      <c r="C1964" s="11"/>
      <c r="D1964" s="91" t="s">
        <v>201</v>
      </c>
      <c r="E1964" s="92" t="s">
        <v>201</v>
      </c>
      <c r="F1964" s="91" t="s">
        <v>201</v>
      </c>
      <c r="G1964" s="91" t="s">
        <v>202</v>
      </c>
      <c r="H1964" s="91" t="s">
        <v>203</v>
      </c>
    </row>
    <row r="1965" spans="1:8" ht="16" thickBot="1" x14ac:dyDescent="0.4">
      <c r="A1965" s="11"/>
      <c r="B1965" s="92" t="s">
        <v>204</v>
      </c>
      <c r="C1965" s="92"/>
      <c r="D1965" s="93"/>
      <c r="E1965" s="94"/>
      <c r="F1965" s="93"/>
      <c r="G1965" s="93"/>
      <c r="H1965" s="93"/>
    </row>
    <row r="1966" spans="1:8" ht="16" thickTop="1" x14ac:dyDescent="0.35">
      <c r="A1966" s="11">
        <f>1+A1963</f>
        <v>5</v>
      </c>
      <c r="B1966" s="76" t="s">
        <v>205</v>
      </c>
      <c r="C1966" s="92"/>
      <c r="D1966" s="95">
        <v>400000</v>
      </c>
      <c r="E1966" s="96"/>
      <c r="F1966" s="97"/>
      <c r="G1966" s="97"/>
      <c r="H1966" s="98">
        <f>D1966</f>
        <v>400000</v>
      </c>
    </row>
    <row r="1967" spans="1:8" ht="15.5" x14ac:dyDescent="0.35">
      <c r="A1967" s="11">
        <f>+A1966+1</f>
        <v>6</v>
      </c>
      <c r="B1967" s="11" t="s">
        <v>206</v>
      </c>
      <c r="C1967" s="11"/>
      <c r="D1967" s="99"/>
      <c r="E1967" s="100">
        <v>0</v>
      </c>
      <c r="F1967" s="101"/>
      <c r="G1967" s="102"/>
      <c r="H1967" s="103">
        <f>E1967</f>
        <v>0</v>
      </c>
    </row>
    <row r="1968" spans="1:8" ht="15.5" x14ac:dyDescent="0.35">
      <c r="A1968" s="11">
        <f>+A1967+1</f>
        <v>7</v>
      </c>
      <c r="B1968" s="11" t="s">
        <v>32</v>
      </c>
      <c r="C1968" s="11"/>
      <c r="D1968" s="104"/>
      <c r="E1968" s="105"/>
      <c r="F1968" s="106">
        <v>0</v>
      </c>
      <c r="G1968" s="107"/>
      <c r="H1968" s="103">
        <f>F1968</f>
        <v>0</v>
      </c>
    </row>
    <row r="1969" spans="1:8" ht="15.5" x14ac:dyDescent="0.35">
      <c r="A1969" s="11">
        <f>+A1968+1</f>
        <v>8</v>
      </c>
      <c r="B1969" s="11" t="s">
        <v>207</v>
      </c>
      <c r="C1969" s="11"/>
      <c r="D1969" s="104"/>
      <c r="E1969" s="108"/>
      <c r="F1969" s="106">
        <v>0</v>
      </c>
      <c r="G1969" s="101"/>
      <c r="H1969" s="109">
        <f>F1969</f>
        <v>0</v>
      </c>
    </row>
    <row r="1970" spans="1:8" ht="15.5" x14ac:dyDescent="0.35">
      <c r="A1970" s="11">
        <f>+A1969+1</f>
        <v>9</v>
      </c>
      <c r="B1970" s="11" t="s">
        <v>208</v>
      </c>
      <c r="C1970" s="11"/>
      <c r="D1970" s="104"/>
      <c r="E1970" s="110"/>
      <c r="F1970" s="111"/>
      <c r="G1970" s="112">
        <v>0</v>
      </c>
      <c r="H1970" s="113">
        <f>G1970</f>
        <v>0</v>
      </c>
    </row>
    <row r="1971" spans="1:8" ht="16" thickBot="1" x14ac:dyDescent="0.4">
      <c r="A1971" s="11">
        <f>+A1970+1</f>
        <v>10</v>
      </c>
      <c r="B1971" s="114" t="s">
        <v>209</v>
      </c>
      <c r="C1971" s="114"/>
      <c r="D1971" s="115">
        <f>D1966</f>
        <v>400000</v>
      </c>
      <c r="E1971" s="116">
        <f>E1967</f>
        <v>0</v>
      </c>
      <c r="F1971" s="116">
        <f>F1968+F1969</f>
        <v>0</v>
      </c>
      <c r="G1971" s="116">
        <f>G1970</f>
        <v>0</v>
      </c>
      <c r="H1971" s="117">
        <f>SUM(H1966:H1970)</f>
        <v>400000</v>
      </c>
    </row>
    <row r="1972" spans="1:8" ht="16" thickTop="1" x14ac:dyDescent="0.35">
      <c r="A1972" s="11"/>
      <c r="B1972" s="11"/>
      <c r="C1972" s="11"/>
      <c r="D1972" s="118"/>
      <c r="E1972" s="119"/>
      <c r="F1972" s="118"/>
      <c r="G1972" s="118"/>
      <c r="H1972" s="118"/>
    </row>
    <row r="1973" spans="1:8" ht="16" thickBot="1" x14ac:dyDescent="0.4">
      <c r="A1973" s="11"/>
      <c r="B1973" s="92" t="s">
        <v>210</v>
      </c>
      <c r="C1973" s="92"/>
      <c r="D1973" s="118"/>
      <c r="E1973" s="119"/>
      <c r="F1973" s="118"/>
      <c r="G1973" s="118"/>
      <c r="H1973" s="118"/>
    </row>
    <row r="1974" spans="1:8" ht="16" thickTop="1" x14ac:dyDescent="0.35">
      <c r="A1974" s="11">
        <f>+A1971+1</f>
        <v>11</v>
      </c>
      <c r="B1974" s="11" t="s">
        <v>211</v>
      </c>
      <c r="C1974" s="11"/>
      <c r="D1974" s="120">
        <v>0</v>
      </c>
      <c r="E1974" s="121">
        <v>0</v>
      </c>
      <c r="F1974" s="121">
        <v>0</v>
      </c>
      <c r="G1974" s="121">
        <v>0</v>
      </c>
      <c r="H1974" s="98">
        <f>SUM(D1974:G1974)</f>
        <v>0</v>
      </c>
    </row>
    <row r="1975" spans="1:8" ht="16" thickBot="1" x14ac:dyDescent="0.4">
      <c r="A1975" s="11">
        <f>+A1974+1</f>
        <v>12</v>
      </c>
      <c r="B1975" s="114" t="s">
        <v>212</v>
      </c>
      <c r="C1975" s="114"/>
      <c r="D1975" s="115">
        <f>D1971-D1974</f>
        <v>400000</v>
      </c>
      <c r="E1975" s="116">
        <f>E1971-E1974</f>
        <v>0</v>
      </c>
      <c r="F1975" s="116">
        <f>F1971-F1974</f>
        <v>0</v>
      </c>
      <c r="G1975" s="116">
        <f>G1971-G1974</f>
        <v>0</v>
      </c>
      <c r="H1975" s="117">
        <f>SUM(D1975:G1975)</f>
        <v>400000</v>
      </c>
    </row>
    <row r="1976" spans="1:8" ht="16" thickTop="1" x14ac:dyDescent="0.35">
      <c r="A1976" s="11"/>
      <c r="B1976" s="11"/>
      <c r="C1976" s="11"/>
      <c r="D1976" s="11"/>
      <c r="E1976" s="122"/>
      <c r="F1976" s="11"/>
      <c r="G1976" s="11"/>
      <c r="H1976" s="11"/>
    </row>
    <row r="1977" spans="1:8" ht="16" thickBot="1" x14ac:dyDescent="0.4">
      <c r="A1977" s="11"/>
      <c r="B1977" s="123" t="s">
        <v>213</v>
      </c>
      <c r="C1977" s="91"/>
      <c r="D1977" s="11"/>
      <c r="E1977" s="122"/>
      <c r="F1977" s="11"/>
      <c r="G1977" s="11"/>
      <c r="H1977" s="11"/>
    </row>
    <row r="1978" spans="1:8" ht="16" thickTop="1" x14ac:dyDescent="0.35">
      <c r="A1978" s="11">
        <f>+A1975+1</f>
        <v>13</v>
      </c>
      <c r="B1978" s="11" t="s">
        <v>214</v>
      </c>
      <c r="C1978" s="11"/>
      <c r="D1978" s="124"/>
      <c r="E1978" s="125"/>
      <c r="F1978" s="126"/>
      <c r="G1978" s="126"/>
      <c r="H1978" s="127">
        <v>289597140</v>
      </c>
    </row>
    <row r="1979" spans="1:8" ht="15.5" x14ac:dyDescent="0.35">
      <c r="A1979" s="11">
        <f>+A1978+1</f>
        <v>14</v>
      </c>
      <c r="B1979" s="11" t="s">
        <v>215</v>
      </c>
      <c r="C1979" s="11"/>
      <c r="D1979" s="128"/>
      <c r="E1979" s="129"/>
      <c r="F1979" s="130"/>
      <c r="G1979" s="130"/>
      <c r="H1979" s="131">
        <v>0</v>
      </c>
    </row>
    <row r="1980" spans="1:8" ht="15.5" x14ac:dyDescent="0.35">
      <c r="A1980" s="11">
        <f>+A1979+1</f>
        <v>15</v>
      </c>
      <c r="B1980" s="11" t="s">
        <v>216</v>
      </c>
      <c r="C1980" s="11"/>
      <c r="D1980" s="128"/>
      <c r="E1980" s="129"/>
      <c r="F1980" s="130"/>
      <c r="G1980" s="130"/>
      <c r="H1980" s="131">
        <v>0</v>
      </c>
    </row>
    <row r="1981" spans="1:8" ht="15.5" x14ac:dyDescent="0.35">
      <c r="A1981" s="11">
        <f>+A1980+1</f>
        <v>16</v>
      </c>
      <c r="B1981" s="11" t="s">
        <v>217</v>
      </c>
      <c r="C1981" s="11"/>
      <c r="D1981" s="128"/>
      <c r="E1981" s="129"/>
      <c r="F1981" s="130"/>
      <c r="G1981" s="130"/>
      <c r="H1981" s="131">
        <v>0</v>
      </c>
    </row>
    <row r="1982" spans="1:8" ht="16" thickBot="1" x14ac:dyDescent="0.4">
      <c r="A1982" s="11">
        <f>+A1981+1</f>
        <v>17</v>
      </c>
      <c r="B1982" s="114" t="s">
        <v>218</v>
      </c>
      <c r="C1982" s="114"/>
      <c r="D1982" s="132"/>
      <c r="E1982" s="133"/>
      <c r="F1982" s="134"/>
      <c r="G1982" s="134"/>
      <c r="H1982" s="135">
        <f>H1978+H1979+H1980-H1981</f>
        <v>289597140</v>
      </c>
    </row>
    <row r="1983" spans="1:8" ht="16" thickTop="1" x14ac:dyDescent="0.35">
      <c r="A1983" s="11"/>
      <c r="B1983" s="11" t="s">
        <v>195</v>
      </c>
      <c r="C1983" s="11"/>
      <c r="D1983" s="136"/>
      <c r="E1983" s="137"/>
      <c r="F1983" s="136"/>
      <c r="G1983" s="136"/>
      <c r="H1983" s="136"/>
    </row>
    <row r="1984" spans="1:8" ht="16" thickBot="1" x14ac:dyDescent="0.4">
      <c r="A1984" s="11"/>
      <c r="B1984" s="92" t="s">
        <v>219</v>
      </c>
      <c r="C1984" s="92"/>
      <c r="D1984" s="136"/>
      <c r="E1984" s="137"/>
      <c r="F1984" s="136"/>
      <c r="G1984" s="136"/>
      <c r="H1984" s="136"/>
    </row>
    <row r="1985" spans="1:8" ht="16" thickTop="1" x14ac:dyDescent="0.35">
      <c r="A1985" s="11">
        <f>+A1982+1</f>
        <v>18</v>
      </c>
      <c r="B1985" s="11" t="s">
        <v>220</v>
      </c>
      <c r="C1985" s="11"/>
      <c r="D1985" s="138">
        <v>1.3812E-3</v>
      </c>
      <c r="E1985" s="139">
        <v>0</v>
      </c>
      <c r="F1985" s="139">
        <v>0</v>
      </c>
      <c r="G1985" s="139">
        <v>0</v>
      </c>
      <c r="H1985" s="140">
        <f>SUM(D1985:G1985)</f>
        <v>1.3812E-3</v>
      </c>
    </row>
    <row r="1986" spans="1:8" ht="15.5" x14ac:dyDescent="0.35">
      <c r="A1986" s="11">
        <f t="shared" ref="A1986:A1991" si="79">+A1985+1</f>
        <v>19</v>
      </c>
      <c r="B1986" s="11" t="s">
        <v>221</v>
      </c>
      <c r="C1986" s="11"/>
      <c r="D1986" s="141">
        <f>H1982*D1985</f>
        <v>399991.56976799999</v>
      </c>
      <c r="E1986" s="106">
        <f>H1982*E1985</f>
        <v>0</v>
      </c>
      <c r="F1986" s="106">
        <f>H1982*F1985</f>
        <v>0</v>
      </c>
      <c r="G1986" s="106">
        <f>H1982*G1985</f>
        <v>0</v>
      </c>
      <c r="H1986" s="103">
        <f>SUM(D1986:G1986)</f>
        <v>399991.56976799999</v>
      </c>
    </row>
    <row r="1987" spans="1:8" ht="15.5" x14ac:dyDescent="0.35">
      <c r="A1987" s="11">
        <f t="shared" si="79"/>
        <v>20</v>
      </c>
      <c r="B1987" s="11" t="s">
        <v>222</v>
      </c>
      <c r="C1987" s="11"/>
      <c r="D1987" s="141">
        <f>IF(D1975&gt;0,D1975-D1986,0)</f>
        <v>8.4302320000133477</v>
      </c>
      <c r="E1987" s="106">
        <f>IF(E1975&gt;0,E1975-E1986,0)</f>
        <v>0</v>
      </c>
      <c r="F1987" s="106">
        <f>IF(F1975&gt;0,F1975-F1986,0)</f>
        <v>0</v>
      </c>
      <c r="G1987" s="106">
        <f>IF(G1975&gt;0,G1975-G1986,0)</f>
        <v>0</v>
      </c>
      <c r="H1987" s="103">
        <f>SUM(D1987:G1987)</f>
        <v>8.4302320000133477</v>
      </c>
    </row>
    <row r="1988" spans="1:8" ht="15.5" x14ac:dyDescent="0.35">
      <c r="A1988" s="11">
        <f t="shared" si="79"/>
        <v>21</v>
      </c>
      <c r="B1988" s="11" t="s">
        <v>223</v>
      </c>
      <c r="C1988" s="11"/>
      <c r="D1988" s="142"/>
      <c r="E1988" s="143"/>
      <c r="F1988" s="143"/>
      <c r="G1988" s="143"/>
      <c r="H1988" s="144"/>
    </row>
    <row r="1989" spans="1:8" ht="15.5" x14ac:dyDescent="0.35">
      <c r="A1989" s="11">
        <f t="shared" si="79"/>
        <v>22</v>
      </c>
      <c r="B1989" s="11" t="s">
        <v>224</v>
      </c>
      <c r="C1989" s="11"/>
      <c r="D1989" s="145"/>
      <c r="E1989" s="146"/>
      <c r="F1989" s="146"/>
      <c r="G1989" s="146"/>
      <c r="H1989" s="147"/>
    </row>
    <row r="1990" spans="1:8" ht="15.5" x14ac:dyDescent="0.35">
      <c r="A1990" s="11">
        <f t="shared" si="79"/>
        <v>23</v>
      </c>
      <c r="B1990" s="11" t="s">
        <v>225</v>
      </c>
      <c r="C1990" s="11"/>
      <c r="D1990" s="145"/>
      <c r="E1990" s="146"/>
      <c r="F1990" s="146"/>
      <c r="G1990" s="146"/>
      <c r="H1990" s="147"/>
    </row>
    <row r="1991" spans="1:8" ht="15.5" x14ac:dyDescent="0.35">
      <c r="A1991" s="11">
        <f t="shared" si="79"/>
        <v>24</v>
      </c>
      <c r="B1991" s="11" t="s">
        <v>226</v>
      </c>
      <c r="C1991" s="11"/>
      <c r="D1991" s="148"/>
      <c r="E1991" s="149"/>
      <c r="F1991" s="149"/>
      <c r="G1991" s="149"/>
      <c r="H1991" s="144"/>
    </row>
    <row r="1992" spans="1:8" ht="15.5" x14ac:dyDescent="0.35">
      <c r="A1992" s="122" t="s">
        <v>7</v>
      </c>
      <c r="B1992" s="2" t="s">
        <v>19</v>
      </c>
      <c r="C1992" s="34"/>
      <c r="D1992" s="141">
        <v>0</v>
      </c>
      <c r="E1992" s="106">
        <v>0</v>
      </c>
      <c r="F1992" s="106">
        <v>0</v>
      </c>
      <c r="G1992" s="106">
        <v>0</v>
      </c>
      <c r="H1992" s="103">
        <f t="shared" ref="H1992:H1998" si="80">SUM(D1992:G1992)</f>
        <v>0</v>
      </c>
    </row>
    <row r="1993" spans="1:8" ht="15.5" x14ac:dyDescent="0.35">
      <c r="A1993" s="122" t="s">
        <v>8</v>
      </c>
      <c r="B1993" s="2" t="s">
        <v>20</v>
      </c>
      <c r="C1993" s="11"/>
      <c r="D1993" s="141">
        <v>0</v>
      </c>
      <c r="E1993" s="106">
        <v>0</v>
      </c>
      <c r="F1993" s="106">
        <v>0</v>
      </c>
      <c r="G1993" s="106">
        <v>0</v>
      </c>
      <c r="H1993" s="103">
        <f t="shared" si="80"/>
        <v>0</v>
      </c>
    </row>
    <row r="1994" spans="1:8" ht="15.5" x14ac:dyDescent="0.35">
      <c r="A1994" s="122" t="s">
        <v>9</v>
      </c>
      <c r="B1994" s="11" t="s">
        <v>21</v>
      </c>
      <c r="C1994" s="11"/>
      <c r="D1994" s="141">
        <f>D1986+D1992+D1993</f>
        <v>399991.56976799999</v>
      </c>
      <c r="E1994" s="106">
        <f>E1986+E1992+E1993</f>
        <v>0</v>
      </c>
      <c r="F1994" s="106">
        <f>F1986+F1992+F1993</f>
        <v>0</v>
      </c>
      <c r="G1994" s="106">
        <f>G1986+G1992+G1993</f>
        <v>0</v>
      </c>
      <c r="H1994" s="103">
        <f t="shared" si="80"/>
        <v>399991.56976799999</v>
      </c>
    </row>
    <row r="1995" spans="1:8" ht="15.5" x14ac:dyDescent="0.35">
      <c r="A1995" s="11">
        <v>25</v>
      </c>
      <c r="B1995" s="11" t="s">
        <v>22</v>
      </c>
      <c r="C1995" s="11"/>
      <c r="D1995" s="141">
        <v>399991.57</v>
      </c>
      <c r="E1995" s="106">
        <v>0</v>
      </c>
      <c r="F1995" s="106">
        <v>0</v>
      </c>
      <c r="G1995" s="106">
        <v>0</v>
      </c>
      <c r="H1995" s="103">
        <f t="shared" si="80"/>
        <v>399991.57</v>
      </c>
    </row>
    <row r="1996" spans="1:8" ht="15.5" x14ac:dyDescent="0.35">
      <c r="A1996" s="11">
        <f>+A1995+1</f>
        <v>26</v>
      </c>
      <c r="B1996" s="11" t="s">
        <v>23</v>
      </c>
      <c r="C1996" s="11"/>
      <c r="D1996" s="141">
        <f>D1995-D1994</f>
        <v>2.3200002033263445E-4</v>
      </c>
      <c r="E1996" s="106">
        <f>E1995-E1994</f>
        <v>0</v>
      </c>
      <c r="F1996" s="106">
        <f>F1995-F1994</f>
        <v>0</v>
      </c>
      <c r="G1996" s="106">
        <f>G1995-G1994</f>
        <v>0</v>
      </c>
      <c r="H1996" s="103">
        <f t="shared" si="80"/>
        <v>2.3200002033263445E-4</v>
      </c>
    </row>
    <row r="1997" spans="1:8" ht="15.5" x14ac:dyDescent="0.35">
      <c r="A1997" s="11">
        <f>+A1996+1</f>
        <v>27</v>
      </c>
      <c r="B1997" s="11" t="s">
        <v>227</v>
      </c>
      <c r="C1997" s="11"/>
      <c r="D1997" s="141">
        <v>0</v>
      </c>
      <c r="E1997" s="106">
        <v>0</v>
      </c>
      <c r="F1997" s="106">
        <v>0</v>
      </c>
      <c r="G1997" s="150"/>
      <c r="H1997" s="103">
        <f t="shared" si="80"/>
        <v>0</v>
      </c>
    </row>
    <row r="1998" spans="1:8" ht="16" thickBot="1" x14ac:dyDescent="0.4">
      <c r="A1998" s="11">
        <f>+A1997+1</f>
        <v>28</v>
      </c>
      <c r="B1998" s="114" t="s">
        <v>228</v>
      </c>
      <c r="C1998" s="114"/>
      <c r="D1998" s="115">
        <v>399991.57</v>
      </c>
      <c r="E1998" s="116">
        <v>0</v>
      </c>
      <c r="F1998" s="116">
        <v>0</v>
      </c>
      <c r="G1998" s="116">
        <v>0</v>
      </c>
      <c r="H1998" s="117">
        <f t="shared" si="80"/>
        <v>399991.57</v>
      </c>
    </row>
    <row r="1999" spans="1:8" ht="16" thickTop="1" x14ac:dyDescent="0.35">
      <c r="A1999" s="11"/>
      <c r="B1999" s="11"/>
      <c r="C1999" s="11"/>
      <c r="D1999" s="122"/>
      <c r="E1999" s="122"/>
      <c r="F1999" s="122"/>
      <c r="G1999" s="122"/>
      <c r="H1999" s="122"/>
    </row>
    <row r="2000" spans="1:8" ht="16" thickBot="1" x14ac:dyDescent="0.4">
      <c r="A2000" s="11"/>
      <c r="B2000" s="92" t="s">
        <v>229</v>
      </c>
      <c r="C2000" s="92"/>
      <c r="D2000" s="122"/>
      <c r="E2000" s="122"/>
      <c r="F2000" s="122"/>
      <c r="G2000" s="122"/>
      <c r="H2000" s="122"/>
    </row>
    <row r="2001" spans="1:8" ht="16" thickTop="1" x14ac:dyDescent="0.35">
      <c r="A2001" s="11">
        <f>+A1998+1</f>
        <v>29</v>
      </c>
      <c r="B2001" s="11" t="s">
        <v>230</v>
      </c>
      <c r="C2001" s="11"/>
      <c r="D2001" s="151"/>
      <c r="E2001" s="152"/>
      <c r="F2001" s="152"/>
      <c r="G2001" s="121">
        <v>0</v>
      </c>
      <c r="H2001" s="98">
        <f>G2001</f>
        <v>0</v>
      </c>
    </row>
    <row r="2002" spans="1:8" ht="15.5" x14ac:dyDescent="0.35">
      <c r="A2002" s="11">
        <f t="shared" ref="A2002:A2010" si="81">+A2001+1</f>
        <v>30</v>
      </c>
      <c r="B2002" s="11" t="s">
        <v>231</v>
      </c>
      <c r="C2002" s="11"/>
      <c r="D2002" s="153"/>
      <c r="E2002" s="154"/>
      <c r="F2002" s="154"/>
      <c r="G2002" s="106">
        <v>0</v>
      </c>
      <c r="H2002" s="103">
        <f>G2002</f>
        <v>0</v>
      </c>
    </row>
    <row r="2003" spans="1:8" ht="15.5" x14ac:dyDescent="0.35">
      <c r="A2003" s="11">
        <f t="shared" si="81"/>
        <v>31</v>
      </c>
      <c r="B2003" s="11" t="s">
        <v>232</v>
      </c>
      <c r="C2003" s="11"/>
      <c r="D2003" s="153"/>
      <c r="E2003" s="154"/>
      <c r="F2003" s="154"/>
      <c r="G2003" s="106">
        <v>0</v>
      </c>
      <c r="H2003" s="103">
        <f>G2003</f>
        <v>0</v>
      </c>
    </row>
    <row r="2004" spans="1:8" ht="15.5" x14ac:dyDescent="0.35">
      <c r="A2004" s="11">
        <f t="shared" si="81"/>
        <v>32</v>
      </c>
      <c r="B2004" s="11" t="s">
        <v>233</v>
      </c>
      <c r="C2004" s="11"/>
      <c r="D2004" s="153"/>
      <c r="E2004" s="154"/>
      <c r="F2004" s="154"/>
      <c r="G2004" s="106">
        <v>0</v>
      </c>
      <c r="H2004" s="103">
        <f>G2004</f>
        <v>0</v>
      </c>
    </row>
    <row r="2005" spans="1:8" ht="15.5" x14ac:dyDescent="0.35">
      <c r="A2005" s="11">
        <f t="shared" si="81"/>
        <v>33</v>
      </c>
      <c r="B2005" s="11"/>
      <c r="C2005" s="11"/>
      <c r="D2005" s="153"/>
      <c r="E2005" s="154"/>
      <c r="F2005" s="154"/>
      <c r="G2005" s="155"/>
      <c r="H2005" s="156"/>
    </row>
    <row r="2006" spans="1:8" ht="15.5" x14ac:dyDescent="0.35">
      <c r="A2006" s="11">
        <f t="shared" si="81"/>
        <v>34</v>
      </c>
      <c r="B2006" s="11" t="s">
        <v>234</v>
      </c>
      <c r="C2006" s="11"/>
      <c r="D2006" s="153"/>
      <c r="E2006" s="154"/>
      <c r="F2006" s="154"/>
      <c r="G2006" s="106">
        <v>0</v>
      </c>
      <c r="H2006" s="103">
        <f>G2006</f>
        <v>0</v>
      </c>
    </row>
    <row r="2007" spans="1:8" ht="15.5" x14ac:dyDescent="0.35">
      <c r="A2007" s="11">
        <f t="shared" si="81"/>
        <v>35</v>
      </c>
      <c r="B2007" s="11" t="s">
        <v>235</v>
      </c>
      <c r="C2007" s="11"/>
      <c r="D2007" s="153"/>
      <c r="E2007" s="154"/>
      <c r="F2007" s="154"/>
      <c r="G2007" s="106">
        <v>0</v>
      </c>
      <c r="H2007" s="103">
        <f>G2007</f>
        <v>0</v>
      </c>
    </row>
    <row r="2008" spans="1:8" ht="15.5" x14ac:dyDescent="0.35">
      <c r="A2008" s="11">
        <f t="shared" si="81"/>
        <v>36</v>
      </c>
      <c r="B2008" s="11" t="s">
        <v>236</v>
      </c>
      <c r="C2008" s="11"/>
      <c r="D2008" s="153"/>
      <c r="E2008" s="154"/>
      <c r="F2008" s="154"/>
      <c r="G2008" s="106">
        <v>0</v>
      </c>
      <c r="H2008" s="103">
        <f>G2008</f>
        <v>0</v>
      </c>
    </row>
    <row r="2009" spans="1:8" ht="62" x14ac:dyDescent="0.35">
      <c r="A2009" s="157">
        <f t="shared" si="81"/>
        <v>37</v>
      </c>
      <c r="B2009" s="158" t="s">
        <v>237</v>
      </c>
      <c r="C2009" s="159"/>
      <c r="D2009" s="160"/>
      <c r="E2009" s="161"/>
      <c r="F2009" s="161"/>
      <c r="G2009" s="162">
        <v>0</v>
      </c>
      <c r="H2009" s="163">
        <f>G2009</f>
        <v>0</v>
      </c>
    </row>
    <row r="2010" spans="1:8" ht="16" thickBot="1" x14ac:dyDescent="0.4">
      <c r="A2010" s="11">
        <f t="shared" si="81"/>
        <v>38</v>
      </c>
      <c r="B2010" s="114" t="s">
        <v>238</v>
      </c>
      <c r="C2010" s="114"/>
      <c r="D2010" s="164"/>
      <c r="E2010" s="165"/>
      <c r="F2010" s="165"/>
      <c r="G2010" s="166">
        <f>SUM(G2001:G2004)+SUM(G2006:G2009)</f>
        <v>0</v>
      </c>
      <c r="H2010" s="167">
        <f>G2010</f>
        <v>0</v>
      </c>
    </row>
    <row r="2011" spans="1:8" ht="16.5" thickTop="1" thickBot="1" x14ac:dyDescent="0.4">
      <c r="A2011" s="11"/>
      <c r="B2011" s="11"/>
      <c r="C2011" s="11"/>
      <c r="D2011" s="168"/>
      <c r="E2011" s="168"/>
      <c r="F2011" s="168"/>
      <c r="G2011" s="168"/>
      <c r="H2011" s="168"/>
    </row>
    <row r="2012" spans="1:8" ht="16" thickTop="1" x14ac:dyDescent="0.35">
      <c r="A2012" s="11">
        <f>+A2010+1</f>
        <v>39</v>
      </c>
      <c r="B2012" s="114" t="s">
        <v>239</v>
      </c>
      <c r="C2012" s="114"/>
      <c r="D2012" s="169">
        <f>D1998</f>
        <v>399991.57</v>
      </c>
      <c r="E2012" s="170">
        <f>E1998</f>
        <v>0</v>
      </c>
      <c r="F2012" s="170">
        <f>F1998</f>
        <v>0</v>
      </c>
      <c r="G2012" s="170">
        <f>G1998+G2010</f>
        <v>0</v>
      </c>
      <c r="H2012" s="171">
        <f>SUM(D2012:G2012)</f>
        <v>399991.57</v>
      </c>
    </row>
    <row r="2013" spans="1:8" ht="16" thickBot="1" x14ac:dyDescent="0.4">
      <c r="A2013" s="11">
        <f>+A2012+1</f>
        <v>40</v>
      </c>
      <c r="B2013" s="172" t="s">
        <v>240</v>
      </c>
      <c r="C2013" s="172"/>
      <c r="D2013" s="164"/>
      <c r="E2013" s="173"/>
      <c r="F2013" s="173"/>
      <c r="G2013" s="173"/>
      <c r="H2013" s="174">
        <v>1.53678617E-4</v>
      </c>
    </row>
    <row r="2014" spans="1:8" ht="16" thickTop="1" x14ac:dyDescent="0.35">
      <c r="A2014" s="11"/>
      <c r="B2014" s="11"/>
      <c r="C2014" s="11"/>
      <c r="D2014" s="11"/>
      <c r="E2014" s="70"/>
      <c r="F2014" s="11"/>
      <c r="G2014" s="11"/>
      <c r="H2014" s="11"/>
    </row>
    <row r="2015" spans="1:8" ht="15.5" x14ac:dyDescent="0.35">
      <c r="A2015" s="11" t="s">
        <v>241</v>
      </c>
      <c r="B2015" s="11"/>
      <c r="C2015" s="11"/>
      <c r="D2015" s="11"/>
      <c r="E2015" s="70"/>
      <c r="F2015" s="11"/>
      <c r="G2015" s="11"/>
      <c r="H2015" s="11"/>
    </row>
    <row r="2016" spans="1:8" ht="15.5" x14ac:dyDescent="0.35">
      <c r="A2016" s="11" t="s">
        <v>242</v>
      </c>
      <c r="B2016" s="11"/>
      <c r="C2016" s="11"/>
      <c r="D2016" s="11"/>
      <c r="E2016" s="70"/>
      <c r="F2016" s="11"/>
      <c r="G2016" s="11"/>
      <c r="H2016" s="11"/>
    </row>
    <row r="2017" spans="1:8" ht="15.5" x14ac:dyDescent="0.35">
      <c r="A2017" s="11" t="s">
        <v>243</v>
      </c>
      <c r="B2017" s="11"/>
      <c r="C2017" s="11"/>
      <c r="D2017" s="11"/>
      <c r="E2017" s="70"/>
      <c r="F2017" s="11"/>
      <c r="G2017" s="11"/>
      <c r="H2017" s="11"/>
    </row>
    <row r="2018" spans="1:8" ht="15.5" x14ac:dyDescent="0.35">
      <c r="A2018" s="11" t="s">
        <v>244</v>
      </c>
      <c r="B2018" s="11"/>
      <c r="C2018" s="11"/>
      <c r="D2018" s="11"/>
      <c r="E2018" s="70"/>
      <c r="F2018" s="11"/>
      <c r="G2018" s="11"/>
      <c r="H2018" s="11"/>
    </row>
    <row r="2029" spans="1:8" ht="20" x14ac:dyDescent="0.4">
      <c r="A2029" s="68" t="s">
        <v>0</v>
      </c>
      <c r="B2029" s="11"/>
      <c r="C2029" s="68"/>
      <c r="E2029" s="69"/>
      <c r="F2029" s="11"/>
      <c r="G2029" s="11"/>
      <c r="H2029" s="11"/>
    </row>
    <row r="2030" spans="1:8" ht="20.25" customHeight="1" x14ac:dyDescent="0.4">
      <c r="A2030" s="4" t="s">
        <v>1</v>
      </c>
      <c r="B2030" s="4"/>
      <c r="C2030" s="4"/>
      <c r="D2030" s="11"/>
      <c r="E2030" s="70"/>
      <c r="F2030" s="11"/>
      <c r="G2030" s="11"/>
      <c r="H2030" s="11"/>
    </row>
    <row r="2031" spans="1:8" ht="15.5" x14ac:dyDescent="0.35">
      <c r="A2031" s="71" t="s">
        <v>190</v>
      </c>
      <c r="B2031" s="72"/>
      <c r="C2031" s="73"/>
      <c r="D2031" s="11"/>
      <c r="E2031" s="70"/>
      <c r="F2031" s="11"/>
      <c r="G2031" s="11"/>
      <c r="H2031" s="11"/>
    </row>
    <row r="2032" spans="1:8" ht="20.5" thickBot="1" x14ac:dyDescent="0.45">
      <c r="A2032" s="74" t="s">
        <v>191</v>
      </c>
      <c r="B2032" s="75"/>
      <c r="C2032" s="75"/>
      <c r="D2032" s="11"/>
      <c r="E2032" s="70"/>
      <c r="F2032" s="11"/>
      <c r="G2032" s="11"/>
      <c r="H2032" s="11"/>
    </row>
    <row r="2033" spans="1:8" ht="16" thickBot="1" x14ac:dyDescent="0.4">
      <c r="A2033" s="11"/>
      <c r="B2033" s="11"/>
      <c r="C2033" s="11"/>
      <c r="D2033" s="11"/>
      <c r="E2033" s="70"/>
      <c r="F2033" s="11"/>
      <c r="G2033" s="11"/>
      <c r="H2033" s="11"/>
    </row>
    <row r="2034" spans="1:8" ht="16" thickTop="1" x14ac:dyDescent="0.35">
      <c r="A2034" s="11">
        <v>1</v>
      </c>
      <c r="B2034" s="76" t="s">
        <v>192</v>
      </c>
      <c r="C2034" s="77">
        <v>260006170</v>
      </c>
      <c r="D2034" s="78"/>
      <c r="E2034" s="79"/>
      <c r="F2034" s="11"/>
      <c r="G2034" s="11"/>
      <c r="H2034" s="11"/>
    </row>
    <row r="2035" spans="1:8" ht="15.5" x14ac:dyDescent="0.35">
      <c r="A2035" s="11">
        <v>2</v>
      </c>
      <c r="B2035" s="76" t="s">
        <v>193</v>
      </c>
      <c r="C2035" s="80" t="s">
        <v>100</v>
      </c>
      <c r="D2035" s="81"/>
      <c r="E2035" s="82"/>
      <c r="F2035" s="11"/>
      <c r="G2035" s="11"/>
      <c r="H2035" s="11"/>
    </row>
    <row r="2036" spans="1:8" ht="16" thickBot="1" x14ac:dyDescent="0.4">
      <c r="A2036" s="11">
        <v>3</v>
      </c>
      <c r="B2036" s="76" t="s">
        <v>194</v>
      </c>
      <c r="C2036" s="83" t="s">
        <v>101</v>
      </c>
      <c r="D2036" s="84"/>
      <c r="E2036" s="85"/>
      <c r="F2036" s="11"/>
      <c r="G2036" s="11"/>
      <c r="H2036" s="11"/>
    </row>
    <row r="2037" spans="1:8" ht="16" thickTop="1" x14ac:dyDescent="0.35">
      <c r="A2037" s="11"/>
      <c r="B2037" s="76" t="s">
        <v>195</v>
      </c>
      <c r="C2037" s="76"/>
      <c r="D2037" s="86"/>
      <c r="E2037" s="70"/>
      <c r="F2037" s="11"/>
      <c r="G2037" s="11"/>
      <c r="H2037" s="11"/>
    </row>
    <row r="2038" spans="1:8" ht="15.5" x14ac:dyDescent="0.35">
      <c r="A2038" s="11"/>
      <c r="B2038" s="11"/>
      <c r="C2038" s="11"/>
      <c r="D2038" s="11"/>
      <c r="E2038" s="70"/>
      <c r="F2038" s="11"/>
      <c r="G2038" s="11"/>
      <c r="H2038" s="11"/>
    </row>
    <row r="2039" spans="1:8" ht="15.5" x14ac:dyDescent="0.35">
      <c r="A2039" s="11"/>
      <c r="B2039" s="76"/>
      <c r="C2039" s="76"/>
      <c r="D2039" s="11"/>
      <c r="E2039" s="70"/>
      <c r="F2039" s="86"/>
      <c r="G2039" s="11"/>
      <c r="H2039" s="11"/>
    </row>
    <row r="2040" spans="1:8" ht="16" thickBot="1" x14ac:dyDescent="0.4">
      <c r="A2040" s="11"/>
      <c r="B2040" s="11"/>
      <c r="C2040" s="11"/>
      <c r="D2040" s="86" t="s">
        <v>196</v>
      </c>
      <c r="E2040" s="70" t="s">
        <v>197</v>
      </c>
      <c r="F2040" s="86" t="s">
        <v>198</v>
      </c>
      <c r="G2040" s="86" t="s">
        <v>199</v>
      </c>
      <c r="H2040" s="11"/>
    </row>
    <row r="2041" spans="1:8" ht="16.5" thickTop="1" thickBot="1" x14ac:dyDescent="0.4">
      <c r="A2041" s="11">
        <v>4</v>
      </c>
      <c r="B2041" s="76" t="s">
        <v>200</v>
      </c>
      <c r="C2041" s="76"/>
      <c r="D2041" s="87"/>
      <c r="E2041" s="88"/>
      <c r="F2041" s="89"/>
      <c r="G2041" s="88"/>
      <c r="H2041" s="90"/>
    </row>
    <row r="2042" spans="1:8" ht="16" thickTop="1" x14ac:dyDescent="0.35">
      <c r="A2042" s="11"/>
      <c r="B2042" s="11"/>
      <c r="C2042" s="11"/>
      <c r="D2042" s="91" t="s">
        <v>201</v>
      </c>
      <c r="E2042" s="92" t="s">
        <v>201</v>
      </c>
      <c r="F2042" s="91" t="s">
        <v>201</v>
      </c>
      <c r="G2042" s="91" t="s">
        <v>202</v>
      </c>
      <c r="H2042" s="91" t="s">
        <v>203</v>
      </c>
    </row>
    <row r="2043" spans="1:8" ht="16" thickBot="1" x14ac:dyDescent="0.4">
      <c r="A2043" s="11"/>
      <c r="B2043" s="92" t="s">
        <v>204</v>
      </c>
      <c r="C2043" s="92"/>
      <c r="D2043" s="93"/>
      <c r="E2043" s="94"/>
      <c r="F2043" s="93"/>
      <c r="G2043" s="93"/>
      <c r="H2043" s="93"/>
    </row>
    <row r="2044" spans="1:8" ht="16" thickTop="1" x14ac:dyDescent="0.35">
      <c r="A2044" s="11">
        <f>1+A2041</f>
        <v>5</v>
      </c>
      <c r="B2044" s="76" t="s">
        <v>205</v>
      </c>
      <c r="C2044" s="92"/>
      <c r="D2044" s="95">
        <v>0</v>
      </c>
      <c r="E2044" s="96"/>
      <c r="F2044" s="97"/>
      <c r="G2044" s="97"/>
      <c r="H2044" s="98">
        <f>D2044</f>
        <v>0</v>
      </c>
    </row>
    <row r="2045" spans="1:8" ht="15.5" x14ac:dyDescent="0.35">
      <c r="A2045" s="11">
        <f>+A2044+1</f>
        <v>6</v>
      </c>
      <c r="B2045" s="11" t="s">
        <v>206</v>
      </c>
      <c r="C2045" s="11"/>
      <c r="D2045" s="99"/>
      <c r="E2045" s="100">
        <v>0</v>
      </c>
      <c r="F2045" s="101"/>
      <c r="G2045" s="102"/>
      <c r="H2045" s="103">
        <f>E2045</f>
        <v>0</v>
      </c>
    </row>
    <row r="2046" spans="1:8" ht="15.5" x14ac:dyDescent="0.35">
      <c r="A2046" s="11">
        <f>+A2045+1</f>
        <v>7</v>
      </c>
      <c r="B2046" s="11" t="s">
        <v>32</v>
      </c>
      <c r="C2046" s="11"/>
      <c r="D2046" s="104"/>
      <c r="E2046" s="105"/>
      <c r="F2046" s="106">
        <v>0</v>
      </c>
      <c r="G2046" s="107"/>
      <c r="H2046" s="103">
        <f>F2046</f>
        <v>0</v>
      </c>
    </row>
    <row r="2047" spans="1:8" ht="15.5" x14ac:dyDescent="0.35">
      <c r="A2047" s="11">
        <f>+A2046+1</f>
        <v>8</v>
      </c>
      <c r="B2047" s="11" t="s">
        <v>207</v>
      </c>
      <c r="C2047" s="11"/>
      <c r="D2047" s="104"/>
      <c r="E2047" s="108"/>
      <c r="F2047" s="106">
        <v>0</v>
      </c>
      <c r="G2047" s="101"/>
      <c r="H2047" s="109">
        <f>F2047</f>
        <v>0</v>
      </c>
    </row>
    <row r="2048" spans="1:8" ht="15.5" x14ac:dyDescent="0.35">
      <c r="A2048" s="11">
        <f>+A2047+1</f>
        <v>9</v>
      </c>
      <c r="B2048" s="11" t="s">
        <v>208</v>
      </c>
      <c r="C2048" s="11"/>
      <c r="D2048" s="104"/>
      <c r="E2048" s="110"/>
      <c r="F2048" s="111"/>
      <c r="G2048" s="112">
        <v>0</v>
      </c>
      <c r="H2048" s="113">
        <f>G2048</f>
        <v>0</v>
      </c>
    </row>
    <row r="2049" spans="1:8" ht="16" thickBot="1" x14ac:dyDescent="0.4">
      <c r="A2049" s="11">
        <f>+A2048+1</f>
        <v>10</v>
      </c>
      <c r="B2049" s="114" t="s">
        <v>209</v>
      </c>
      <c r="C2049" s="114"/>
      <c r="D2049" s="115">
        <f>D2044</f>
        <v>0</v>
      </c>
      <c r="E2049" s="116">
        <f>E2045</f>
        <v>0</v>
      </c>
      <c r="F2049" s="116">
        <f>F2046+F2047</f>
        <v>0</v>
      </c>
      <c r="G2049" s="116">
        <f>G2048</f>
        <v>0</v>
      </c>
      <c r="H2049" s="117">
        <f>SUM(H2044:H2048)</f>
        <v>0</v>
      </c>
    </row>
    <row r="2050" spans="1:8" ht="16" thickTop="1" x14ac:dyDescent="0.35">
      <c r="A2050" s="11"/>
      <c r="B2050" s="11"/>
      <c r="C2050" s="11"/>
      <c r="D2050" s="118"/>
      <c r="E2050" s="119"/>
      <c r="F2050" s="118"/>
      <c r="G2050" s="118"/>
      <c r="H2050" s="118"/>
    </row>
    <row r="2051" spans="1:8" ht="16" thickBot="1" x14ac:dyDescent="0.4">
      <c r="A2051" s="11"/>
      <c r="B2051" s="92" t="s">
        <v>210</v>
      </c>
      <c r="C2051" s="92"/>
      <c r="D2051" s="118"/>
      <c r="E2051" s="119"/>
      <c r="F2051" s="118"/>
      <c r="G2051" s="118"/>
      <c r="H2051" s="118"/>
    </row>
    <row r="2052" spans="1:8" ht="16" thickTop="1" x14ac:dyDescent="0.35">
      <c r="A2052" s="11">
        <f>+A2049+1</f>
        <v>11</v>
      </c>
      <c r="B2052" s="11" t="s">
        <v>211</v>
      </c>
      <c r="C2052" s="11"/>
      <c r="D2052" s="120">
        <v>0</v>
      </c>
      <c r="E2052" s="121">
        <v>0</v>
      </c>
      <c r="F2052" s="121">
        <v>0</v>
      </c>
      <c r="G2052" s="121">
        <v>0</v>
      </c>
      <c r="H2052" s="98">
        <f>SUM(D2052:G2052)</f>
        <v>0</v>
      </c>
    </row>
    <row r="2053" spans="1:8" ht="16" thickBot="1" x14ac:dyDescent="0.4">
      <c r="A2053" s="11">
        <f>+A2052+1</f>
        <v>12</v>
      </c>
      <c r="B2053" s="114" t="s">
        <v>212</v>
      </c>
      <c r="C2053" s="114"/>
      <c r="D2053" s="115">
        <f>D2049-D2052</f>
        <v>0</v>
      </c>
      <c r="E2053" s="116">
        <f>E2049-E2052</f>
        <v>0</v>
      </c>
      <c r="F2053" s="116">
        <f>F2049-F2052</f>
        <v>0</v>
      </c>
      <c r="G2053" s="116">
        <f>G2049-G2052</f>
        <v>0</v>
      </c>
      <c r="H2053" s="117">
        <f>SUM(D2053:G2053)</f>
        <v>0</v>
      </c>
    </row>
    <row r="2054" spans="1:8" ht="16" thickTop="1" x14ac:dyDescent="0.35">
      <c r="A2054" s="11"/>
      <c r="B2054" s="11"/>
      <c r="C2054" s="11"/>
      <c r="D2054" s="11"/>
      <c r="E2054" s="122"/>
      <c r="F2054" s="11"/>
      <c r="G2054" s="11"/>
      <c r="H2054" s="11"/>
    </row>
    <row r="2055" spans="1:8" ht="16" thickBot="1" x14ac:dyDescent="0.4">
      <c r="A2055" s="11"/>
      <c r="B2055" s="123" t="s">
        <v>213</v>
      </c>
      <c r="C2055" s="91"/>
      <c r="D2055" s="11"/>
      <c r="E2055" s="122"/>
      <c r="F2055" s="11"/>
      <c r="G2055" s="11"/>
      <c r="H2055" s="11"/>
    </row>
    <row r="2056" spans="1:8" ht="16" thickTop="1" x14ac:dyDescent="0.35">
      <c r="A2056" s="11">
        <f>+A2053+1</f>
        <v>13</v>
      </c>
      <c r="B2056" s="11" t="s">
        <v>214</v>
      </c>
      <c r="C2056" s="11"/>
      <c r="D2056" s="124"/>
      <c r="E2056" s="125"/>
      <c r="F2056" s="126"/>
      <c r="G2056" s="126"/>
      <c r="H2056" s="127">
        <v>39707360</v>
      </c>
    </row>
    <row r="2057" spans="1:8" ht="15.5" x14ac:dyDescent="0.35">
      <c r="A2057" s="11">
        <f>+A2056+1</f>
        <v>14</v>
      </c>
      <c r="B2057" s="11" t="s">
        <v>215</v>
      </c>
      <c r="C2057" s="11"/>
      <c r="D2057" s="128"/>
      <c r="E2057" s="129"/>
      <c r="F2057" s="130"/>
      <c r="G2057" s="130"/>
      <c r="H2057" s="131">
        <v>0</v>
      </c>
    </row>
    <row r="2058" spans="1:8" ht="15.5" x14ac:dyDescent="0.35">
      <c r="A2058" s="11">
        <f>+A2057+1</f>
        <v>15</v>
      </c>
      <c r="B2058" s="11" t="s">
        <v>216</v>
      </c>
      <c r="C2058" s="11"/>
      <c r="D2058" s="128"/>
      <c r="E2058" s="129"/>
      <c r="F2058" s="130"/>
      <c r="G2058" s="130"/>
      <c r="H2058" s="131">
        <v>0</v>
      </c>
    </row>
    <row r="2059" spans="1:8" ht="15.5" x14ac:dyDescent="0.35">
      <c r="A2059" s="11">
        <f>+A2058+1</f>
        <v>16</v>
      </c>
      <c r="B2059" s="11" t="s">
        <v>217</v>
      </c>
      <c r="C2059" s="11"/>
      <c r="D2059" s="128"/>
      <c r="E2059" s="129"/>
      <c r="F2059" s="130"/>
      <c r="G2059" s="130"/>
      <c r="H2059" s="131">
        <v>0</v>
      </c>
    </row>
    <row r="2060" spans="1:8" ht="16" thickBot="1" x14ac:dyDescent="0.4">
      <c r="A2060" s="11">
        <f>+A2059+1</f>
        <v>17</v>
      </c>
      <c r="B2060" s="114" t="s">
        <v>218</v>
      </c>
      <c r="C2060" s="114"/>
      <c r="D2060" s="132"/>
      <c r="E2060" s="133"/>
      <c r="F2060" s="134"/>
      <c r="G2060" s="134"/>
      <c r="H2060" s="135">
        <f>H2056+H2057+H2058-H2059</f>
        <v>39707360</v>
      </c>
    </row>
    <row r="2061" spans="1:8" ht="16" thickTop="1" x14ac:dyDescent="0.35">
      <c r="A2061" s="11"/>
      <c r="B2061" s="11" t="s">
        <v>195</v>
      </c>
      <c r="C2061" s="11"/>
      <c r="D2061" s="136"/>
      <c r="E2061" s="137"/>
      <c r="F2061" s="136"/>
      <c r="G2061" s="136"/>
      <c r="H2061" s="136"/>
    </row>
    <row r="2062" spans="1:8" ht="16" thickBot="1" x14ac:dyDescent="0.4">
      <c r="A2062" s="11"/>
      <c r="B2062" s="92" t="s">
        <v>219</v>
      </c>
      <c r="C2062" s="92"/>
      <c r="D2062" s="136"/>
      <c r="E2062" s="137"/>
      <c r="F2062" s="136"/>
      <c r="G2062" s="136"/>
      <c r="H2062" s="136"/>
    </row>
    <row r="2063" spans="1:8" ht="16" thickTop="1" x14ac:dyDescent="0.35">
      <c r="A2063" s="11">
        <f>+A2060+1</f>
        <v>18</v>
      </c>
      <c r="B2063" s="11" t="s">
        <v>220</v>
      </c>
      <c r="C2063" s="11"/>
      <c r="D2063" s="138">
        <v>0</v>
      </c>
      <c r="E2063" s="139">
        <v>0</v>
      </c>
      <c r="F2063" s="139">
        <v>0</v>
      </c>
      <c r="G2063" s="139">
        <v>0</v>
      </c>
      <c r="H2063" s="140">
        <f>SUM(D2063:G2063)</f>
        <v>0</v>
      </c>
    </row>
    <row r="2064" spans="1:8" ht="15.5" x14ac:dyDescent="0.35">
      <c r="A2064" s="11">
        <f t="shared" ref="A2064:A2069" si="82">+A2063+1</f>
        <v>19</v>
      </c>
      <c r="B2064" s="11" t="s">
        <v>221</v>
      </c>
      <c r="C2064" s="11"/>
      <c r="D2064" s="141">
        <f>H2060*D2063</f>
        <v>0</v>
      </c>
      <c r="E2064" s="106">
        <f>H2060*E2063</f>
        <v>0</v>
      </c>
      <c r="F2064" s="106">
        <f>H2060*F2063</f>
        <v>0</v>
      </c>
      <c r="G2064" s="106">
        <f>H2060*G2063</f>
        <v>0</v>
      </c>
      <c r="H2064" s="103">
        <f>SUM(D2064:G2064)</f>
        <v>0</v>
      </c>
    </row>
    <row r="2065" spans="1:8" ht="15.5" x14ac:dyDescent="0.35">
      <c r="A2065" s="11">
        <f t="shared" si="82"/>
        <v>20</v>
      </c>
      <c r="B2065" s="11" t="s">
        <v>222</v>
      </c>
      <c r="C2065" s="11"/>
      <c r="D2065" s="141">
        <f>IF(D2053&gt;0,D2053-D2064,0)</f>
        <v>0</v>
      </c>
      <c r="E2065" s="106">
        <f>IF(E2053&gt;0,E2053-E2064,0)</f>
        <v>0</v>
      </c>
      <c r="F2065" s="106">
        <f>IF(F2053&gt;0,F2053-F2064,0)</f>
        <v>0</v>
      </c>
      <c r="G2065" s="106">
        <f>IF(G2053&gt;0,G2053-G2064,0)</f>
        <v>0</v>
      </c>
      <c r="H2065" s="103">
        <f>SUM(D2065:G2065)</f>
        <v>0</v>
      </c>
    </row>
    <row r="2066" spans="1:8" ht="15.5" x14ac:dyDescent="0.35">
      <c r="A2066" s="11">
        <f t="shared" si="82"/>
        <v>21</v>
      </c>
      <c r="B2066" s="11" t="s">
        <v>223</v>
      </c>
      <c r="C2066" s="11"/>
      <c r="D2066" s="142"/>
      <c r="E2066" s="143"/>
      <c r="F2066" s="143"/>
      <c r="G2066" s="143"/>
      <c r="H2066" s="144"/>
    </row>
    <row r="2067" spans="1:8" ht="15.5" x14ac:dyDescent="0.35">
      <c r="A2067" s="11">
        <f t="shared" si="82"/>
        <v>22</v>
      </c>
      <c r="B2067" s="11" t="s">
        <v>224</v>
      </c>
      <c r="C2067" s="11"/>
      <c r="D2067" s="145"/>
      <c r="E2067" s="146"/>
      <c r="F2067" s="146"/>
      <c r="G2067" s="146"/>
      <c r="H2067" s="147"/>
    </row>
    <row r="2068" spans="1:8" ht="15.5" x14ac:dyDescent="0.35">
      <c r="A2068" s="11">
        <f t="shared" si="82"/>
        <v>23</v>
      </c>
      <c r="B2068" s="11" t="s">
        <v>225</v>
      </c>
      <c r="C2068" s="11"/>
      <c r="D2068" s="145"/>
      <c r="E2068" s="146"/>
      <c r="F2068" s="146"/>
      <c r="G2068" s="146"/>
      <c r="H2068" s="147"/>
    </row>
    <row r="2069" spans="1:8" ht="15.5" x14ac:dyDescent="0.35">
      <c r="A2069" s="11">
        <f t="shared" si="82"/>
        <v>24</v>
      </c>
      <c r="B2069" s="11" t="s">
        <v>226</v>
      </c>
      <c r="C2069" s="11"/>
      <c r="D2069" s="148"/>
      <c r="E2069" s="149"/>
      <c r="F2069" s="149"/>
      <c r="G2069" s="149"/>
      <c r="H2069" s="144"/>
    </row>
    <row r="2070" spans="1:8" ht="15.5" x14ac:dyDescent="0.35">
      <c r="A2070" s="122" t="s">
        <v>7</v>
      </c>
      <c r="B2070" s="2" t="s">
        <v>19</v>
      </c>
      <c r="C2070" s="34"/>
      <c r="D2070" s="141">
        <v>0</v>
      </c>
      <c r="E2070" s="106">
        <v>0</v>
      </c>
      <c r="F2070" s="106">
        <v>0</v>
      </c>
      <c r="G2070" s="106">
        <v>0</v>
      </c>
      <c r="H2070" s="103">
        <f t="shared" ref="H2070:H2076" si="83">SUM(D2070:G2070)</f>
        <v>0</v>
      </c>
    </row>
    <row r="2071" spans="1:8" ht="15.5" x14ac:dyDescent="0.35">
      <c r="A2071" s="122" t="s">
        <v>8</v>
      </c>
      <c r="B2071" s="2" t="s">
        <v>20</v>
      </c>
      <c r="C2071" s="11"/>
      <c r="D2071" s="141">
        <v>0</v>
      </c>
      <c r="E2071" s="106">
        <v>0</v>
      </c>
      <c r="F2071" s="106">
        <v>0</v>
      </c>
      <c r="G2071" s="106">
        <v>0</v>
      </c>
      <c r="H2071" s="103">
        <f t="shared" si="83"/>
        <v>0</v>
      </c>
    </row>
    <row r="2072" spans="1:8" ht="15.5" x14ac:dyDescent="0.35">
      <c r="A2072" s="122" t="s">
        <v>9</v>
      </c>
      <c r="B2072" s="11" t="s">
        <v>21</v>
      </c>
      <c r="C2072" s="11"/>
      <c r="D2072" s="141">
        <f>D2064+D2070+D2071</f>
        <v>0</v>
      </c>
      <c r="E2072" s="106">
        <f>E2064+E2070+E2071</f>
        <v>0</v>
      </c>
      <c r="F2072" s="106">
        <f>F2064+F2070+F2071</f>
        <v>0</v>
      </c>
      <c r="G2072" s="106">
        <f>G2064+G2070+G2071</f>
        <v>0</v>
      </c>
      <c r="H2072" s="103">
        <f t="shared" si="83"/>
        <v>0</v>
      </c>
    </row>
    <row r="2073" spans="1:8" ht="15.5" x14ac:dyDescent="0.35">
      <c r="A2073" s="11">
        <v>25</v>
      </c>
      <c r="B2073" s="11" t="s">
        <v>22</v>
      </c>
      <c r="C2073" s="11"/>
      <c r="D2073" s="141">
        <v>0</v>
      </c>
      <c r="E2073" s="106">
        <v>0</v>
      </c>
      <c r="F2073" s="106">
        <v>0</v>
      </c>
      <c r="G2073" s="106">
        <v>0</v>
      </c>
      <c r="H2073" s="103">
        <f t="shared" si="83"/>
        <v>0</v>
      </c>
    </row>
    <row r="2074" spans="1:8" ht="15.5" x14ac:dyDescent="0.35">
      <c r="A2074" s="11">
        <f>+A2073+1</f>
        <v>26</v>
      </c>
      <c r="B2074" s="11" t="s">
        <v>23</v>
      </c>
      <c r="C2074" s="11"/>
      <c r="D2074" s="141">
        <f>D2073-D2072</f>
        <v>0</v>
      </c>
      <c r="E2074" s="106">
        <f>E2073-E2072</f>
        <v>0</v>
      </c>
      <c r="F2074" s="106">
        <f>F2073-F2072</f>
        <v>0</v>
      </c>
      <c r="G2074" s="106">
        <f>G2073-G2072</f>
        <v>0</v>
      </c>
      <c r="H2074" s="103">
        <f t="shared" si="83"/>
        <v>0</v>
      </c>
    </row>
    <row r="2075" spans="1:8" ht="15.5" x14ac:dyDescent="0.35">
      <c r="A2075" s="11">
        <f>+A2074+1</f>
        <v>27</v>
      </c>
      <c r="B2075" s="11" t="s">
        <v>227</v>
      </c>
      <c r="C2075" s="11"/>
      <c r="D2075" s="141">
        <v>0</v>
      </c>
      <c r="E2075" s="106">
        <v>0</v>
      </c>
      <c r="F2075" s="106">
        <v>0</v>
      </c>
      <c r="G2075" s="150"/>
      <c r="H2075" s="103">
        <f t="shared" si="83"/>
        <v>0</v>
      </c>
    </row>
    <row r="2076" spans="1:8" ht="16" thickBot="1" x14ac:dyDescent="0.4">
      <c r="A2076" s="11">
        <f>+A2075+1</f>
        <v>28</v>
      </c>
      <c r="B2076" s="114" t="s">
        <v>228</v>
      </c>
      <c r="C2076" s="114"/>
      <c r="D2076" s="115">
        <v>0</v>
      </c>
      <c r="E2076" s="116">
        <v>0</v>
      </c>
      <c r="F2076" s="116">
        <v>0</v>
      </c>
      <c r="G2076" s="116">
        <v>0</v>
      </c>
      <c r="H2076" s="117">
        <f t="shared" si="83"/>
        <v>0</v>
      </c>
    </row>
    <row r="2077" spans="1:8" ht="16" thickTop="1" x14ac:dyDescent="0.35">
      <c r="A2077" s="11"/>
      <c r="B2077" s="11"/>
      <c r="C2077" s="11"/>
      <c r="D2077" s="122"/>
      <c r="E2077" s="122"/>
      <c r="F2077" s="122"/>
      <c r="G2077" s="122"/>
      <c r="H2077" s="122"/>
    </row>
    <row r="2078" spans="1:8" ht="16" thickBot="1" x14ac:dyDescent="0.4">
      <c r="A2078" s="11"/>
      <c r="B2078" s="92" t="s">
        <v>229</v>
      </c>
      <c r="C2078" s="92"/>
      <c r="D2078" s="122"/>
      <c r="E2078" s="122"/>
      <c r="F2078" s="122"/>
      <c r="G2078" s="122"/>
      <c r="H2078" s="122"/>
    </row>
    <row r="2079" spans="1:8" ht="16" thickTop="1" x14ac:dyDescent="0.35">
      <c r="A2079" s="11">
        <f>+A2076+1</f>
        <v>29</v>
      </c>
      <c r="B2079" s="11" t="s">
        <v>230</v>
      </c>
      <c r="C2079" s="11"/>
      <c r="D2079" s="151"/>
      <c r="E2079" s="152"/>
      <c r="F2079" s="152"/>
      <c r="G2079" s="121">
        <v>0</v>
      </c>
      <c r="H2079" s="98">
        <f>G2079</f>
        <v>0</v>
      </c>
    </row>
    <row r="2080" spans="1:8" ht="15.5" x14ac:dyDescent="0.35">
      <c r="A2080" s="11">
        <f t="shared" ref="A2080:A2088" si="84">+A2079+1</f>
        <v>30</v>
      </c>
      <c r="B2080" s="11" t="s">
        <v>231</v>
      </c>
      <c r="C2080" s="11"/>
      <c r="D2080" s="153"/>
      <c r="E2080" s="154"/>
      <c r="F2080" s="154"/>
      <c r="G2080" s="106">
        <v>0</v>
      </c>
      <c r="H2080" s="103">
        <f>G2080</f>
        <v>0</v>
      </c>
    </row>
    <row r="2081" spans="1:8" ht="15.5" x14ac:dyDescent="0.35">
      <c r="A2081" s="11">
        <f t="shared" si="84"/>
        <v>31</v>
      </c>
      <c r="B2081" s="11" t="s">
        <v>232</v>
      </c>
      <c r="C2081" s="11"/>
      <c r="D2081" s="153"/>
      <c r="E2081" s="154"/>
      <c r="F2081" s="154"/>
      <c r="G2081" s="106">
        <v>0</v>
      </c>
      <c r="H2081" s="103">
        <f>G2081</f>
        <v>0</v>
      </c>
    </row>
    <row r="2082" spans="1:8" ht="15.5" x14ac:dyDescent="0.35">
      <c r="A2082" s="11">
        <f t="shared" si="84"/>
        <v>32</v>
      </c>
      <c r="B2082" s="11" t="s">
        <v>233</v>
      </c>
      <c r="C2082" s="11"/>
      <c r="D2082" s="153"/>
      <c r="E2082" s="154"/>
      <c r="F2082" s="154"/>
      <c r="G2082" s="106">
        <v>0</v>
      </c>
      <c r="H2082" s="103">
        <f>G2082</f>
        <v>0</v>
      </c>
    </row>
    <row r="2083" spans="1:8" ht="15.5" x14ac:dyDescent="0.35">
      <c r="A2083" s="11">
        <f t="shared" si="84"/>
        <v>33</v>
      </c>
      <c r="B2083" s="11"/>
      <c r="C2083" s="11"/>
      <c r="D2083" s="153"/>
      <c r="E2083" s="154"/>
      <c r="F2083" s="154"/>
      <c r="G2083" s="155"/>
      <c r="H2083" s="156"/>
    </row>
    <row r="2084" spans="1:8" ht="15.5" x14ac:dyDescent="0.35">
      <c r="A2084" s="11">
        <f t="shared" si="84"/>
        <v>34</v>
      </c>
      <c r="B2084" s="11" t="s">
        <v>234</v>
      </c>
      <c r="C2084" s="11"/>
      <c r="D2084" s="153"/>
      <c r="E2084" s="154"/>
      <c r="F2084" s="154"/>
      <c r="G2084" s="106">
        <v>0</v>
      </c>
      <c r="H2084" s="103">
        <f>G2084</f>
        <v>0</v>
      </c>
    </row>
    <row r="2085" spans="1:8" ht="15.5" x14ac:dyDescent="0.35">
      <c r="A2085" s="11">
        <f t="shared" si="84"/>
        <v>35</v>
      </c>
      <c r="B2085" s="11" t="s">
        <v>235</v>
      </c>
      <c r="C2085" s="11"/>
      <c r="D2085" s="153"/>
      <c r="E2085" s="154"/>
      <c r="F2085" s="154"/>
      <c r="G2085" s="106">
        <v>0</v>
      </c>
      <c r="H2085" s="103">
        <f>G2085</f>
        <v>0</v>
      </c>
    </row>
    <row r="2086" spans="1:8" ht="15.5" x14ac:dyDescent="0.35">
      <c r="A2086" s="11">
        <f t="shared" si="84"/>
        <v>36</v>
      </c>
      <c r="B2086" s="11" t="s">
        <v>236</v>
      </c>
      <c r="C2086" s="11"/>
      <c r="D2086" s="153"/>
      <c r="E2086" s="154"/>
      <c r="F2086" s="154"/>
      <c r="G2086" s="106">
        <v>0</v>
      </c>
      <c r="H2086" s="103">
        <f>G2086</f>
        <v>0</v>
      </c>
    </row>
    <row r="2087" spans="1:8" ht="62" x14ac:dyDescent="0.35">
      <c r="A2087" s="157">
        <f t="shared" si="84"/>
        <v>37</v>
      </c>
      <c r="B2087" s="158" t="s">
        <v>237</v>
      </c>
      <c r="C2087" s="159"/>
      <c r="D2087" s="160"/>
      <c r="E2087" s="161"/>
      <c r="F2087" s="161"/>
      <c r="G2087" s="162">
        <v>0</v>
      </c>
      <c r="H2087" s="163">
        <f>G2087</f>
        <v>0</v>
      </c>
    </row>
    <row r="2088" spans="1:8" ht="16" thickBot="1" x14ac:dyDescent="0.4">
      <c r="A2088" s="11">
        <f t="shared" si="84"/>
        <v>38</v>
      </c>
      <c r="B2088" s="114" t="s">
        <v>238</v>
      </c>
      <c r="C2088" s="114"/>
      <c r="D2088" s="164"/>
      <c r="E2088" s="165"/>
      <c r="F2088" s="165"/>
      <c r="G2088" s="166">
        <f>SUM(G2079:G2082)+SUM(G2084:G2087)</f>
        <v>0</v>
      </c>
      <c r="H2088" s="167">
        <f>G2088</f>
        <v>0</v>
      </c>
    </row>
    <row r="2089" spans="1:8" ht="16.5" thickTop="1" thickBot="1" x14ac:dyDescent="0.4">
      <c r="A2089" s="11"/>
      <c r="B2089" s="11"/>
      <c r="C2089" s="11"/>
      <c r="D2089" s="168"/>
      <c r="E2089" s="168"/>
      <c r="F2089" s="168"/>
      <c r="G2089" s="168"/>
      <c r="H2089" s="168"/>
    </row>
    <row r="2090" spans="1:8" ht="16" thickTop="1" x14ac:dyDescent="0.35">
      <c r="A2090" s="11">
        <f>+A2088+1</f>
        <v>39</v>
      </c>
      <c r="B2090" s="114" t="s">
        <v>239</v>
      </c>
      <c r="C2090" s="114"/>
      <c r="D2090" s="169">
        <f>D2076</f>
        <v>0</v>
      </c>
      <c r="E2090" s="170">
        <f>E2076</f>
        <v>0</v>
      </c>
      <c r="F2090" s="170">
        <f>F2076</f>
        <v>0</v>
      </c>
      <c r="G2090" s="170">
        <f>G2076+G2088</f>
        <v>0</v>
      </c>
      <c r="H2090" s="171">
        <f>SUM(D2090:G2090)</f>
        <v>0</v>
      </c>
    </row>
    <row r="2091" spans="1:8" ht="16" thickBot="1" x14ac:dyDescent="0.4">
      <c r="A2091" s="11">
        <f>+A2090+1</f>
        <v>40</v>
      </c>
      <c r="B2091" s="172" t="s">
        <v>240</v>
      </c>
      <c r="C2091" s="172"/>
      <c r="D2091" s="164"/>
      <c r="E2091" s="173"/>
      <c r="F2091" s="173"/>
      <c r="G2091" s="173"/>
      <c r="H2091" s="174">
        <v>0</v>
      </c>
    </row>
    <row r="2092" spans="1:8" ht="16" thickTop="1" x14ac:dyDescent="0.35">
      <c r="A2092" s="11"/>
      <c r="B2092" s="11"/>
      <c r="C2092" s="11"/>
      <c r="D2092" s="11"/>
      <c r="E2092" s="70"/>
      <c r="F2092" s="11"/>
      <c r="G2092" s="11"/>
      <c r="H2092" s="11"/>
    </row>
    <row r="2093" spans="1:8" ht="15.5" x14ac:dyDescent="0.35">
      <c r="A2093" s="11" t="s">
        <v>241</v>
      </c>
      <c r="B2093" s="11"/>
      <c r="C2093" s="11"/>
      <c r="D2093" s="11"/>
      <c r="E2093" s="70"/>
      <c r="F2093" s="11"/>
      <c r="G2093" s="11"/>
      <c r="H2093" s="11"/>
    </row>
    <row r="2094" spans="1:8" ht="15.5" x14ac:dyDescent="0.35">
      <c r="A2094" s="11" t="s">
        <v>242</v>
      </c>
      <c r="B2094" s="11"/>
      <c r="C2094" s="11"/>
      <c r="D2094" s="11"/>
      <c r="E2094" s="70"/>
      <c r="F2094" s="11"/>
      <c r="G2094" s="11"/>
      <c r="H2094" s="11"/>
    </row>
    <row r="2095" spans="1:8" ht="15.5" x14ac:dyDescent="0.35">
      <c r="A2095" s="11" t="s">
        <v>243</v>
      </c>
      <c r="B2095" s="11"/>
      <c r="C2095" s="11"/>
      <c r="D2095" s="11"/>
      <c r="E2095" s="70"/>
      <c r="F2095" s="11"/>
      <c r="G2095" s="11"/>
      <c r="H2095" s="11"/>
    </row>
    <row r="2096" spans="1:8" ht="15.5" x14ac:dyDescent="0.35">
      <c r="A2096" s="11" t="s">
        <v>244</v>
      </c>
      <c r="B2096" s="11"/>
      <c r="C2096" s="11"/>
      <c r="D2096" s="11"/>
      <c r="E2096" s="70"/>
      <c r="F2096" s="11"/>
      <c r="G2096" s="11"/>
      <c r="H2096" s="11"/>
    </row>
    <row r="2107" spans="1:8" ht="20" x14ac:dyDescent="0.4">
      <c r="A2107" s="68" t="s">
        <v>0</v>
      </c>
      <c r="B2107" s="11"/>
      <c r="C2107" s="68"/>
      <c r="E2107" s="69"/>
      <c r="F2107" s="11"/>
      <c r="G2107" s="11"/>
      <c r="H2107" s="11"/>
    </row>
    <row r="2108" spans="1:8" ht="20.25" customHeight="1" x14ac:dyDescent="0.4">
      <c r="A2108" s="4" t="s">
        <v>1</v>
      </c>
      <c r="B2108" s="4"/>
      <c r="C2108" s="4"/>
      <c r="D2108" s="11"/>
      <c r="E2108" s="70"/>
      <c r="F2108" s="11"/>
      <c r="G2108" s="11"/>
      <c r="H2108" s="11"/>
    </row>
    <row r="2109" spans="1:8" ht="15.5" x14ac:dyDescent="0.35">
      <c r="A2109" s="71" t="s">
        <v>190</v>
      </c>
      <c r="B2109" s="72"/>
      <c r="C2109" s="73"/>
      <c r="D2109" s="11"/>
      <c r="E2109" s="70"/>
      <c r="F2109" s="11"/>
      <c r="G2109" s="11"/>
      <c r="H2109" s="11"/>
    </row>
    <row r="2110" spans="1:8" ht="20.5" thickBot="1" x14ac:dyDescent="0.45">
      <c r="A2110" s="74" t="s">
        <v>191</v>
      </c>
      <c r="B2110" s="75"/>
      <c r="C2110" s="75"/>
      <c r="D2110" s="11"/>
      <c r="E2110" s="70"/>
      <c r="F2110" s="11"/>
      <c r="G2110" s="11"/>
      <c r="H2110" s="11"/>
    </row>
    <row r="2111" spans="1:8" ht="16" thickBot="1" x14ac:dyDescent="0.4">
      <c r="A2111" s="11"/>
      <c r="B2111" s="11"/>
      <c r="C2111" s="11"/>
      <c r="D2111" s="11"/>
      <c r="E2111" s="70"/>
      <c r="F2111" s="11"/>
      <c r="G2111" s="11"/>
      <c r="H2111" s="11"/>
    </row>
    <row r="2112" spans="1:8" ht="16" thickTop="1" x14ac:dyDescent="0.35">
      <c r="A2112" s="11">
        <v>1</v>
      </c>
      <c r="B2112" s="76" t="s">
        <v>192</v>
      </c>
      <c r="C2112" s="77">
        <v>260006940</v>
      </c>
      <c r="D2112" s="78"/>
      <c r="E2112" s="79"/>
      <c r="F2112" s="11"/>
      <c r="G2112" s="11"/>
      <c r="H2112" s="11"/>
    </row>
    <row r="2113" spans="1:8" ht="15.5" x14ac:dyDescent="0.35">
      <c r="A2113" s="11">
        <v>2</v>
      </c>
      <c r="B2113" s="76" t="s">
        <v>193</v>
      </c>
      <c r="C2113" s="80" t="s">
        <v>102</v>
      </c>
      <c r="D2113" s="81"/>
      <c r="E2113" s="82"/>
      <c r="F2113" s="11"/>
      <c r="G2113" s="11"/>
      <c r="H2113" s="11"/>
    </row>
    <row r="2114" spans="1:8" ht="16" thickBot="1" x14ac:dyDescent="0.4">
      <c r="A2114" s="11">
        <v>3</v>
      </c>
      <c r="B2114" s="76" t="s">
        <v>194</v>
      </c>
      <c r="C2114" s="83" t="s">
        <v>101</v>
      </c>
      <c r="D2114" s="84"/>
      <c r="E2114" s="85"/>
      <c r="F2114" s="11"/>
      <c r="G2114" s="11"/>
      <c r="H2114" s="11"/>
    </row>
    <row r="2115" spans="1:8" ht="16" thickTop="1" x14ac:dyDescent="0.35">
      <c r="A2115" s="11"/>
      <c r="B2115" s="76" t="s">
        <v>195</v>
      </c>
      <c r="C2115" s="76"/>
      <c r="D2115" s="86"/>
      <c r="E2115" s="70"/>
      <c r="F2115" s="11"/>
      <c r="G2115" s="11"/>
      <c r="H2115" s="11"/>
    </row>
    <row r="2116" spans="1:8" ht="15.5" x14ac:dyDescent="0.35">
      <c r="A2116" s="11"/>
      <c r="B2116" s="11"/>
      <c r="C2116" s="11"/>
      <c r="D2116" s="11"/>
      <c r="E2116" s="70"/>
      <c r="F2116" s="11"/>
      <c r="G2116" s="11"/>
      <c r="H2116" s="11"/>
    </row>
    <row r="2117" spans="1:8" ht="15.5" x14ac:dyDescent="0.35">
      <c r="A2117" s="11"/>
      <c r="B2117" s="76"/>
      <c r="C2117" s="76"/>
      <c r="D2117" s="11"/>
      <c r="E2117" s="70"/>
      <c r="F2117" s="86"/>
      <c r="G2117" s="11"/>
      <c r="H2117" s="11"/>
    </row>
    <row r="2118" spans="1:8" ht="16" thickBot="1" x14ac:dyDescent="0.4">
      <c r="A2118" s="11"/>
      <c r="B2118" s="11"/>
      <c r="C2118" s="11"/>
      <c r="D2118" s="86" t="s">
        <v>196</v>
      </c>
      <c r="E2118" s="70" t="s">
        <v>197</v>
      </c>
      <c r="F2118" s="86" t="s">
        <v>198</v>
      </c>
      <c r="G2118" s="86" t="s">
        <v>199</v>
      </c>
      <c r="H2118" s="11"/>
    </row>
    <row r="2119" spans="1:8" ht="16.5" thickTop="1" thickBot="1" x14ac:dyDescent="0.4">
      <c r="A2119" s="11">
        <v>4</v>
      </c>
      <c r="B2119" s="76" t="s">
        <v>200</v>
      </c>
      <c r="C2119" s="76"/>
      <c r="D2119" s="87"/>
      <c r="E2119" s="88"/>
      <c r="F2119" s="89"/>
      <c r="G2119" s="88"/>
      <c r="H2119" s="90"/>
    </row>
    <row r="2120" spans="1:8" ht="16" thickTop="1" x14ac:dyDescent="0.35">
      <c r="A2120" s="11"/>
      <c r="B2120" s="11"/>
      <c r="C2120" s="11"/>
      <c r="D2120" s="91" t="s">
        <v>201</v>
      </c>
      <c r="E2120" s="92" t="s">
        <v>201</v>
      </c>
      <c r="F2120" s="91" t="s">
        <v>201</v>
      </c>
      <c r="G2120" s="91" t="s">
        <v>202</v>
      </c>
      <c r="H2120" s="91" t="s">
        <v>203</v>
      </c>
    </row>
    <row r="2121" spans="1:8" ht="16" thickBot="1" x14ac:dyDescent="0.4">
      <c r="A2121" s="11"/>
      <c r="B2121" s="92" t="s">
        <v>204</v>
      </c>
      <c r="C2121" s="92"/>
      <c r="D2121" s="93"/>
      <c r="E2121" s="94"/>
      <c r="F2121" s="93"/>
      <c r="G2121" s="93"/>
      <c r="H2121" s="93"/>
    </row>
    <row r="2122" spans="1:8" ht="16" thickTop="1" x14ac:dyDescent="0.35">
      <c r="A2122" s="11">
        <f>1+A2119</f>
        <v>5</v>
      </c>
      <c r="B2122" s="76" t="s">
        <v>205</v>
      </c>
      <c r="C2122" s="92"/>
      <c r="D2122" s="95">
        <v>0</v>
      </c>
      <c r="E2122" s="96"/>
      <c r="F2122" s="97"/>
      <c r="G2122" s="97"/>
      <c r="H2122" s="98">
        <f>D2122</f>
        <v>0</v>
      </c>
    </row>
    <row r="2123" spans="1:8" ht="15.5" x14ac:dyDescent="0.35">
      <c r="A2123" s="11">
        <f>+A2122+1</f>
        <v>6</v>
      </c>
      <c r="B2123" s="11" t="s">
        <v>206</v>
      </c>
      <c r="C2123" s="11"/>
      <c r="D2123" s="99"/>
      <c r="E2123" s="100">
        <v>0</v>
      </c>
      <c r="F2123" s="101"/>
      <c r="G2123" s="102"/>
      <c r="H2123" s="103">
        <f>E2123</f>
        <v>0</v>
      </c>
    </row>
    <row r="2124" spans="1:8" ht="15.5" x14ac:dyDescent="0.35">
      <c r="A2124" s="11">
        <f>+A2123+1</f>
        <v>7</v>
      </c>
      <c r="B2124" s="11" t="s">
        <v>32</v>
      </c>
      <c r="C2124" s="11"/>
      <c r="D2124" s="104"/>
      <c r="E2124" s="105"/>
      <c r="F2124" s="106">
        <v>0</v>
      </c>
      <c r="G2124" s="107"/>
      <c r="H2124" s="103">
        <f>F2124</f>
        <v>0</v>
      </c>
    </row>
    <row r="2125" spans="1:8" ht="15.5" x14ac:dyDescent="0.35">
      <c r="A2125" s="11">
        <f>+A2124+1</f>
        <v>8</v>
      </c>
      <c r="B2125" s="11" t="s">
        <v>207</v>
      </c>
      <c r="C2125" s="11"/>
      <c r="D2125" s="104"/>
      <c r="E2125" s="108"/>
      <c r="F2125" s="106">
        <v>0</v>
      </c>
      <c r="G2125" s="101"/>
      <c r="H2125" s="109">
        <f>F2125</f>
        <v>0</v>
      </c>
    </row>
    <row r="2126" spans="1:8" ht="15.5" x14ac:dyDescent="0.35">
      <c r="A2126" s="11">
        <f>+A2125+1</f>
        <v>9</v>
      </c>
      <c r="B2126" s="11" t="s">
        <v>208</v>
      </c>
      <c r="C2126" s="11"/>
      <c r="D2126" s="104"/>
      <c r="E2126" s="110"/>
      <c r="F2126" s="111"/>
      <c r="G2126" s="112">
        <v>0</v>
      </c>
      <c r="H2126" s="113">
        <f>G2126</f>
        <v>0</v>
      </c>
    </row>
    <row r="2127" spans="1:8" ht="16" thickBot="1" x14ac:dyDescent="0.4">
      <c r="A2127" s="11">
        <f>+A2126+1</f>
        <v>10</v>
      </c>
      <c r="B2127" s="114" t="s">
        <v>209</v>
      </c>
      <c r="C2127" s="114"/>
      <c r="D2127" s="115">
        <f>D2122</f>
        <v>0</v>
      </c>
      <c r="E2127" s="116">
        <f>E2123</f>
        <v>0</v>
      </c>
      <c r="F2127" s="116">
        <f>F2124+F2125</f>
        <v>0</v>
      </c>
      <c r="G2127" s="116">
        <f>G2126</f>
        <v>0</v>
      </c>
      <c r="H2127" s="117">
        <f>SUM(H2122:H2126)</f>
        <v>0</v>
      </c>
    </row>
    <row r="2128" spans="1:8" ht="16" thickTop="1" x14ac:dyDescent="0.35">
      <c r="A2128" s="11"/>
      <c r="B2128" s="11"/>
      <c r="C2128" s="11"/>
      <c r="D2128" s="118"/>
      <c r="E2128" s="119"/>
      <c r="F2128" s="118"/>
      <c r="G2128" s="118"/>
      <c r="H2128" s="118"/>
    </row>
    <row r="2129" spans="1:8" ht="16" thickBot="1" x14ac:dyDescent="0.4">
      <c r="A2129" s="11"/>
      <c r="B2129" s="92" t="s">
        <v>210</v>
      </c>
      <c r="C2129" s="92"/>
      <c r="D2129" s="118"/>
      <c r="E2129" s="119"/>
      <c r="F2129" s="118"/>
      <c r="G2129" s="118"/>
      <c r="H2129" s="118"/>
    </row>
    <row r="2130" spans="1:8" ht="16" thickTop="1" x14ac:dyDescent="0.35">
      <c r="A2130" s="11">
        <f>+A2127+1</f>
        <v>11</v>
      </c>
      <c r="B2130" s="11" t="s">
        <v>211</v>
      </c>
      <c r="C2130" s="11"/>
      <c r="D2130" s="120">
        <v>0</v>
      </c>
      <c r="E2130" s="121">
        <v>0</v>
      </c>
      <c r="F2130" s="121">
        <v>0</v>
      </c>
      <c r="G2130" s="121">
        <v>0</v>
      </c>
      <c r="H2130" s="98">
        <f>SUM(D2130:G2130)</f>
        <v>0</v>
      </c>
    </row>
    <row r="2131" spans="1:8" ht="16" thickBot="1" x14ac:dyDescent="0.4">
      <c r="A2131" s="11">
        <f>+A2130+1</f>
        <v>12</v>
      </c>
      <c r="B2131" s="114" t="s">
        <v>212</v>
      </c>
      <c r="C2131" s="114"/>
      <c r="D2131" s="115">
        <f>D2127-D2130</f>
        <v>0</v>
      </c>
      <c r="E2131" s="116">
        <f>E2127-E2130</f>
        <v>0</v>
      </c>
      <c r="F2131" s="116">
        <f>F2127-F2130</f>
        <v>0</v>
      </c>
      <c r="G2131" s="116">
        <f>G2127-G2130</f>
        <v>0</v>
      </c>
      <c r="H2131" s="117">
        <f>SUM(D2131:G2131)</f>
        <v>0</v>
      </c>
    </row>
    <row r="2132" spans="1:8" ht="16" thickTop="1" x14ac:dyDescent="0.35">
      <c r="A2132" s="11"/>
      <c r="B2132" s="11"/>
      <c r="C2132" s="11"/>
      <c r="D2132" s="11"/>
      <c r="E2132" s="122"/>
      <c r="F2132" s="11"/>
      <c r="G2132" s="11"/>
      <c r="H2132" s="11"/>
    </row>
    <row r="2133" spans="1:8" ht="16" thickBot="1" x14ac:dyDescent="0.4">
      <c r="A2133" s="11"/>
      <c r="B2133" s="123" t="s">
        <v>213</v>
      </c>
      <c r="C2133" s="91"/>
      <c r="D2133" s="11"/>
      <c r="E2133" s="122"/>
      <c r="F2133" s="11"/>
      <c r="G2133" s="11"/>
      <c r="H2133" s="11"/>
    </row>
    <row r="2134" spans="1:8" ht="16" thickTop="1" x14ac:dyDescent="0.35">
      <c r="A2134" s="11">
        <f>+A2131+1</f>
        <v>13</v>
      </c>
      <c r="B2134" s="11" t="s">
        <v>214</v>
      </c>
      <c r="C2134" s="11"/>
      <c r="D2134" s="124"/>
      <c r="E2134" s="125"/>
      <c r="F2134" s="126"/>
      <c r="G2134" s="126"/>
      <c r="H2134" s="127">
        <v>40920880</v>
      </c>
    </row>
    <row r="2135" spans="1:8" ht="15.5" x14ac:dyDescent="0.35">
      <c r="A2135" s="11">
        <f>+A2134+1</f>
        <v>14</v>
      </c>
      <c r="B2135" s="11" t="s">
        <v>215</v>
      </c>
      <c r="C2135" s="11"/>
      <c r="D2135" s="128"/>
      <c r="E2135" s="129"/>
      <c r="F2135" s="130"/>
      <c r="G2135" s="130"/>
      <c r="H2135" s="131">
        <v>0</v>
      </c>
    </row>
    <row r="2136" spans="1:8" ht="15.5" x14ac:dyDescent="0.35">
      <c r="A2136" s="11">
        <f>+A2135+1</f>
        <v>15</v>
      </c>
      <c r="B2136" s="11" t="s">
        <v>216</v>
      </c>
      <c r="C2136" s="11"/>
      <c r="D2136" s="128"/>
      <c r="E2136" s="129"/>
      <c r="F2136" s="130"/>
      <c r="G2136" s="130"/>
      <c r="H2136" s="131">
        <v>0</v>
      </c>
    </row>
    <row r="2137" spans="1:8" ht="15.5" x14ac:dyDescent="0.35">
      <c r="A2137" s="11">
        <f>+A2136+1</f>
        <v>16</v>
      </c>
      <c r="B2137" s="11" t="s">
        <v>217</v>
      </c>
      <c r="C2137" s="11"/>
      <c r="D2137" s="128"/>
      <c r="E2137" s="129"/>
      <c r="F2137" s="130"/>
      <c r="G2137" s="130"/>
      <c r="H2137" s="131">
        <v>0</v>
      </c>
    </row>
    <row r="2138" spans="1:8" ht="16" thickBot="1" x14ac:dyDescent="0.4">
      <c r="A2138" s="11">
        <f>+A2137+1</f>
        <v>17</v>
      </c>
      <c r="B2138" s="114" t="s">
        <v>218</v>
      </c>
      <c r="C2138" s="114"/>
      <c r="D2138" s="132"/>
      <c r="E2138" s="133"/>
      <c r="F2138" s="134"/>
      <c r="G2138" s="134"/>
      <c r="H2138" s="135">
        <f>H2134+H2135+H2136-H2137</f>
        <v>40920880</v>
      </c>
    </row>
    <row r="2139" spans="1:8" ht="16" thickTop="1" x14ac:dyDescent="0.35">
      <c r="A2139" s="11"/>
      <c r="B2139" s="11" t="s">
        <v>195</v>
      </c>
      <c r="C2139" s="11"/>
      <c r="D2139" s="136"/>
      <c r="E2139" s="137"/>
      <c r="F2139" s="136"/>
      <c r="G2139" s="136"/>
      <c r="H2139" s="136"/>
    </row>
    <row r="2140" spans="1:8" ht="16" thickBot="1" x14ac:dyDescent="0.4">
      <c r="A2140" s="11"/>
      <c r="B2140" s="92" t="s">
        <v>219</v>
      </c>
      <c r="C2140" s="92"/>
      <c r="D2140" s="136"/>
      <c r="E2140" s="137"/>
      <c r="F2140" s="136"/>
      <c r="G2140" s="136"/>
      <c r="H2140" s="136"/>
    </row>
    <row r="2141" spans="1:8" ht="16" thickTop="1" x14ac:dyDescent="0.35">
      <c r="A2141" s="11">
        <f>+A2138+1</f>
        <v>18</v>
      </c>
      <c r="B2141" s="11" t="s">
        <v>220</v>
      </c>
      <c r="C2141" s="11"/>
      <c r="D2141" s="138">
        <v>0</v>
      </c>
      <c r="E2141" s="139">
        <v>0</v>
      </c>
      <c r="F2141" s="139">
        <v>0</v>
      </c>
      <c r="G2141" s="139">
        <v>0</v>
      </c>
      <c r="H2141" s="140">
        <f>SUM(D2141:G2141)</f>
        <v>0</v>
      </c>
    </row>
    <row r="2142" spans="1:8" ht="15.5" x14ac:dyDescent="0.35">
      <c r="A2142" s="11">
        <f t="shared" ref="A2142:A2147" si="85">+A2141+1</f>
        <v>19</v>
      </c>
      <c r="B2142" s="11" t="s">
        <v>221</v>
      </c>
      <c r="C2142" s="11"/>
      <c r="D2142" s="141">
        <f>H2138*D2141</f>
        <v>0</v>
      </c>
      <c r="E2142" s="106">
        <f>H2138*E2141</f>
        <v>0</v>
      </c>
      <c r="F2142" s="106">
        <f>H2138*F2141</f>
        <v>0</v>
      </c>
      <c r="G2142" s="106">
        <f>H2138*G2141</f>
        <v>0</v>
      </c>
      <c r="H2142" s="103">
        <f>SUM(D2142:G2142)</f>
        <v>0</v>
      </c>
    </row>
    <row r="2143" spans="1:8" ht="15.5" x14ac:dyDescent="0.35">
      <c r="A2143" s="11">
        <f t="shared" si="85"/>
        <v>20</v>
      </c>
      <c r="B2143" s="11" t="s">
        <v>222</v>
      </c>
      <c r="C2143" s="11"/>
      <c r="D2143" s="141">
        <f>IF(D2131&gt;0,D2131-D2142,0)</f>
        <v>0</v>
      </c>
      <c r="E2143" s="106">
        <f>IF(E2131&gt;0,E2131-E2142,0)</f>
        <v>0</v>
      </c>
      <c r="F2143" s="106">
        <f>IF(F2131&gt;0,F2131-F2142,0)</f>
        <v>0</v>
      </c>
      <c r="G2143" s="106">
        <f>IF(G2131&gt;0,G2131-G2142,0)</f>
        <v>0</v>
      </c>
      <c r="H2143" s="103">
        <f>SUM(D2143:G2143)</f>
        <v>0</v>
      </c>
    </row>
    <row r="2144" spans="1:8" ht="15.5" x14ac:dyDescent="0.35">
      <c r="A2144" s="11">
        <f t="shared" si="85"/>
        <v>21</v>
      </c>
      <c r="B2144" s="11" t="s">
        <v>223</v>
      </c>
      <c r="C2144" s="11"/>
      <c r="D2144" s="142"/>
      <c r="E2144" s="143"/>
      <c r="F2144" s="143"/>
      <c r="G2144" s="143"/>
      <c r="H2144" s="144"/>
    </row>
    <row r="2145" spans="1:8" ht="15.5" x14ac:dyDescent="0.35">
      <c r="A2145" s="11">
        <f t="shared" si="85"/>
        <v>22</v>
      </c>
      <c r="B2145" s="11" t="s">
        <v>224</v>
      </c>
      <c r="C2145" s="11"/>
      <c r="D2145" s="145"/>
      <c r="E2145" s="146"/>
      <c r="F2145" s="146"/>
      <c r="G2145" s="146"/>
      <c r="H2145" s="147"/>
    </row>
    <row r="2146" spans="1:8" ht="15.5" x14ac:dyDescent="0.35">
      <c r="A2146" s="11">
        <f t="shared" si="85"/>
        <v>23</v>
      </c>
      <c r="B2146" s="11" t="s">
        <v>225</v>
      </c>
      <c r="C2146" s="11"/>
      <c r="D2146" s="145"/>
      <c r="E2146" s="146"/>
      <c r="F2146" s="146"/>
      <c r="G2146" s="146"/>
      <c r="H2146" s="147"/>
    </row>
    <row r="2147" spans="1:8" ht="15.5" x14ac:dyDescent="0.35">
      <c r="A2147" s="11">
        <f t="shared" si="85"/>
        <v>24</v>
      </c>
      <c r="B2147" s="11" t="s">
        <v>226</v>
      </c>
      <c r="C2147" s="11"/>
      <c r="D2147" s="148"/>
      <c r="E2147" s="149"/>
      <c r="F2147" s="149"/>
      <c r="G2147" s="149"/>
      <c r="H2147" s="144"/>
    </row>
    <row r="2148" spans="1:8" ht="15.5" x14ac:dyDescent="0.35">
      <c r="A2148" s="122" t="s">
        <v>7</v>
      </c>
      <c r="B2148" s="2" t="s">
        <v>19</v>
      </c>
      <c r="C2148" s="34"/>
      <c r="D2148" s="141">
        <v>0</v>
      </c>
      <c r="E2148" s="106">
        <v>0</v>
      </c>
      <c r="F2148" s="106">
        <v>0</v>
      </c>
      <c r="G2148" s="106">
        <v>0</v>
      </c>
      <c r="H2148" s="103">
        <f t="shared" ref="H2148:H2154" si="86">SUM(D2148:G2148)</f>
        <v>0</v>
      </c>
    </row>
    <row r="2149" spans="1:8" ht="15.5" x14ac:dyDescent="0.35">
      <c r="A2149" s="122" t="s">
        <v>8</v>
      </c>
      <c r="B2149" s="2" t="s">
        <v>20</v>
      </c>
      <c r="C2149" s="11"/>
      <c r="D2149" s="141">
        <v>0</v>
      </c>
      <c r="E2149" s="106">
        <v>0</v>
      </c>
      <c r="F2149" s="106">
        <v>0</v>
      </c>
      <c r="G2149" s="106">
        <v>0</v>
      </c>
      <c r="H2149" s="103">
        <f t="shared" si="86"/>
        <v>0</v>
      </c>
    </row>
    <row r="2150" spans="1:8" ht="15.5" x14ac:dyDescent="0.35">
      <c r="A2150" s="122" t="s">
        <v>9</v>
      </c>
      <c r="B2150" s="11" t="s">
        <v>21</v>
      </c>
      <c r="C2150" s="11"/>
      <c r="D2150" s="141">
        <f>D2142+D2148+D2149</f>
        <v>0</v>
      </c>
      <c r="E2150" s="106">
        <f>E2142+E2148+E2149</f>
        <v>0</v>
      </c>
      <c r="F2150" s="106">
        <f>F2142+F2148+F2149</f>
        <v>0</v>
      </c>
      <c r="G2150" s="106">
        <f>G2142+G2148+G2149</f>
        <v>0</v>
      </c>
      <c r="H2150" s="103">
        <f t="shared" si="86"/>
        <v>0</v>
      </c>
    </row>
    <row r="2151" spans="1:8" ht="15.5" x14ac:dyDescent="0.35">
      <c r="A2151" s="11">
        <v>25</v>
      </c>
      <c r="B2151" s="11" t="s">
        <v>22</v>
      </c>
      <c r="C2151" s="11"/>
      <c r="D2151" s="141">
        <v>0</v>
      </c>
      <c r="E2151" s="106">
        <v>0</v>
      </c>
      <c r="F2151" s="106">
        <v>0</v>
      </c>
      <c r="G2151" s="106">
        <v>0</v>
      </c>
      <c r="H2151" s="103">
        <f t="shared" si="86"/>
        <v>0</v>
      </c>
    </row>
    <row r="2152" spans="1:8" ht="15.5" x14ac:dyDescent="0.35">
      <c r="A2152" s="11">
        <f>+A2151+1</f>
        <v>26</v>
      </c>
      <c r="B2152" s="11" t="s">
        <v>23</v>
      </c>
      <c r="C2152" s="11"/>
      <c r="D2152" s="141">
        <f>D2151-D2150</f>
        <v>0</v>
      </c>
      <c r="E2152" s="106">
        <f>E2151-E2150</f>
        <v>0</v>
      </c>
      <c r="F2152" s="106">
        <f>F2151-F2150</f>
        <v>0</v>
      </c>
      <c r="G2152" s="106">
        <f>G2151-G2150</f>
        <v>0</v>
      </c>
      <c r="H2152" s="103">
        <f t="shared" si="86"/>
        <v>0</v>
      </c>
    </row>
    <row r="2153" spans="1:8" ht="15.5" x14ac:dyDescent="0.35">
      <c r="A2153" s="11">
        <f>+A2152+1</f>
        <v>27</v>
      </c>
      <c r="B2153" s="11" t="s">
        <v>227</v>
      </c>
      <c r="C2153" s="11"/>
      <c r="D2153" s="141">
        <v>0</v>
      </c>
      <c r="E2153" s="106">
        <v>0</v>
      </c>
      <c r="F2153" s="106">
        <v>0</v>
      </c>
      <c r="G2153" s="150"/>
      <c r="H2153" s="103">
        <f t="shared" si="86"/>
        <v>0</v>
      </c>
    </row>
    <row r="2154" spans="1:8" ht="16" thickBot="1" x14ac:dyDescent="0.4">
      <c r="A2154" s="11">
        <f>+A2153+1</f>
        <v>28</v>
      </c>
      <c r="B2154" s="114" t="s">
        <v>228</v>
      </c>
      <c r="C2154" s="114"/>
      <c r="D2154" s="115">
        <v>0</v>
      </c>
      <c r="E2154" s="116">
        <v>0</v>
      </c>
      <c r="F2154" s="116">
        <v>0</v>
      </c>
      <c r="G2154" s="116">
        <v>0</v>
      </c>
      <c r="H2154" s="117">
        <f t="shared" si="86"/>
        <v>0</v>
      </c>
    </row>
    <row r="2155" spans="1:8" ht="16" thickTop="1" x14ac:dyDescent="0.35">
      <c r="A2155" s="11"/>
      <c r="B2155" s="11"/>
      <c r="C2155" s="11"/>
      <c r="D2155" s="122"/>
      <c r="E2155" s="122"/>
      <c r="F2155" s="122"/>
      <c r="G2155" s="122"/>
      <c r="H2155" s="122"/>
    </row>
    <row r="2156" spans="1:8" ht="16" thickBot="1" x14ac:dyDescent="0.4">
      <c r="A2156" s="11"/>
      <c r="B2156" s="92" t="s">
        <v>229</v>
      </c>
      <c r="C2156" s="92"/>
      <c r="D2156" s="122"/>
      <c r="E2156" s="122"/>
      <c r="F2156" s="122"/>
      <c r="G2156" s="122"/>
      <c r="H2156" s="122"/>
    </row>
    <row r="2157" spans="1:8" ht="16" thickTop="1" x14ac:dyDescent="0.35">
      <c r="A2157" s="11">
        <f>+A2154+1</f>
        <v>29</v>
      </c>
      <c r="B2157" s="11" t="s">
        <v>230</v>
      </c>
      <c r="C2157" s="11"/>
      <c r="D2157" s="151"/>
      <c r="E2157" s="152"/>
      <c r="F2157" s="152"/>
      <c r="G2157" s="121">
        <v>0</v>
      </c>
      <c r="H2157" s="98">
        <f>G2157</f>
        <v>0</v>
      </c>
    </row>
    <row r="2158" spans="1:8" ht="15.5" x14ac:dyDescent="0.35">
      <c r="A2158" s="11">
        <f t="shared" ref="A2158:A2166" si="87">+A2157+1</f>
        <v>30</v>
      </c>
      <c r="B2158" s="11" t="s">
        <v>231</v>
      </c>
      <c r="C2158" s="11"/>
      <c r="D2158" s="153"/>
      <c r="E2158" s="154"/>
      <c r="F2158" s="154"/>
      <c r="G2158" s="106">
        <v>0</v>
      </c>
      <c r="H2158" s="103">
        <f>G2158</f>
        <v>0</v>
      </c>
    </row>
    <row r="2159" spans="1:8" ht="15.5" x14ac:dyDescent="0.35">
      <c r="A2159" s="11">
        <f t="shared" si="87"/>
        <v>31</v>
      </c>
      <c r="B2159" s="11" t="s">
        <v>232</v>
      </c>
      <c r="C2159" s="11"/>
      <c r="D2159" s="153"/>
      <c r="E2159" s="154"/>
      <c r="F2159" s="154"/>
      <c r="G2159" s="106">
        <v>0</v>
      </c>
      <c r="H2159" s="103">
        <f>G2159</f>
        <v>0</v>
      </c>
    </row>
    <row r="2160" spans="1:8" ht="15.5" x14ac:dyDescent="0.35">
      <c r="A2160" s="11">
        <f t="shared" si="87"/>
        <v>32</v>
      </c>
      <c r="B2160" s="11" t="s">
        <v>233</v>
      </c>
      <c r="C2160" s="11"/>
      <c r="D2160" s="153"/>
      <c r="E2160" s="154"/>
      <c r="F2160" s="154"/>
      <c r="G2160" s="106">
        <v>0</v>
      </c>
      <c r="H2160" s="103">
        <f>G2160</f>
        <v>0</v>
      </c>
    </row>
    <row r="2161" spans="1:8" ht="15.5" x14ac:dyDescent="0.35">
      <c r="A2161" s="11">
        <f t="shared" si="87"/>
        <v>33</v>
      </c>
      <c r="B2161" s="11"/>
      <c r="C2161" s="11"/>
      <c r="D2161" s="153"/>
      <c r="E2161" s="154"/>
      <c r="F2161" s="154"/>
      <c r="G2161" s="155"/>
      <c r="H2161" s="156"/>
    </row>
    <row r="2162" spans="1:8" ht="15.5" x14ac:dyDescent="0.35">
      <c r="A2162" s="11">
        <f t="shared" si="87"/>
        <v>34</v>
      </c>
      <c r="B2162" s="11" t="s">
        <v>234</v>
      </c>
      <c r="C2162" s="11"/>
      <c r="D2162" s="153"/>
      <c r="E2162" s="154"/>
      <c r="F2162" s="154"/>
      <c r="G2162" s="106">
        <v>0</v>
      </c>
      <c r="H2162" s="103">
        <f>G2162</f>
        <v>0</v>
      </c>
    </row>
    <row r="2163" spans="1:8" ht="15.5" x14ac:dyDescent="0.35">
      <c r="A2163" s="11">
        <f t="shared" si="87"/>
        <v>35</v>
      </c>
      <c r="B2163" s="11" t="s">
        <v>235</v>
      </c>
      <c r="C2163" s="11"/>
      <c r="D2163" s="153"/>
      <c r="E2163" s="154"/>
      <c r="F2163" s="154"/>
      <c r="G2163" s="106">
        <v>0</v>
      </c>
      <c r="H2163" s="103">
        <f>G2163</f>
        <v>0</v>
      </c>
    </row>
    <row r="2164" spans="1:8" ht="15.5" x14ac:dyDescent="0.35">
      <c r="A2164" s="11">
        <f t="shared" si="87"/>
        <v>36</v>
      </c>
      <c r="B2164" s="11" t="s">
        <v>236</v>
      </c>
      <c r="C2164" s="11"/>
      <c r="D2164" s="153"/>
      <c r="E2164" s="154"/>
      <c r="F2164" s="154"/>
      <c r="G2164" s="106">
        <v>0</v>
      </c>
      <c r="H2164" s="103">
        <f>G2164</f>
        <v>0</v>
      </c>
    </row>
    <row r="2165" spans="1:8" ht="62" x14ac:dyDescent="0.35">
      <c r="A2165" s="157">
        <f t="shared" si="87"/>
        <v>37</v>
      </c>
      <c r="B2165" s="158" t="s">
        <v>237</v>
      </c>
      <c r="C2165" s="159"/>
      <c r="D2165" s="160"/>
      <c r="E2165" s="161"/>
      <c r="F2165" s="161"/>
      <c r="G2165" s="162">
        <v>0</v>
      </c>
      <c r="H2165" s="163">
        <f>G2165</f>
        <v>0</v>
      </c>
    </row>
    <row r="2166" spans="1:8" ht="16" thickBot="1" x14ac:dyDescent="0.4">
      <c r="A2166" s="11">
        <f t="shared" si="87"/>
        <v>38</v>
      </c>
      <c r="B2166" s="114" t="s">
        <v>238</v>
      </c>
      <c r="C2166" s="114"/>
      <c r="D2166" s="164"/>
      <c r="E2166" s="165"/>
      <c r="F2166" s="165"/>
      <c r="G2166" s="166">
        <f>SUM(G2157:G2160)+SUM(G2162:G2165)</f>
        <v>0</v>
      </c>
      <c r="H2166" s="167">
        <f>G2166</f>
        <v>0</v>
      </c>
    </row>
    <row r="2167" spans="1:8" ht="16.5" thickTop="1" thickBot="1" x14ac:dyDescent="0.4">
      <c r="A2167" s="11"/>
      <c r="B2167" s="11"/>
      <c r="C2167" s="11"/>
      <c r="D2167" s="168"/>
      <c r="E2167" s="168"/>
      <c r="F2167" s="168"/>
      <c r="G2167" s="168"/>
      <c r="H2167" s="168"/>
    </row>
    <row r="2168" spans="1:8" ht="16" thickTop="1" x14ac:dyDescent="0.35">
      <c r="A2168" s="11">
        <f>+A2166+1</f>
        <v>39</v>
      </c>
      <c r="B2168" s="114" t="s">
        <v>239</v>
      </c>
      <c r="C2168" s="114"/>
      <c r="D2168" s="169">
        <f>D2154</f>
        <v>0</v>
      </c>
      <c r="E2168" s="170">
        <f>E2154</f>
        <v>0</v>
      </c>
      <c r="F2168" s="170">
        <f>F2154</f>
        <v>0</v>
      </c>
      <c r="G2168" s="170">
        <f>G2154+G2166</f>
        <v>0</v>
      </c>
      <c r="H2168" s="171">
        <f>SUM(D2168:G2168)</f>
        <v>0</v>
      </c>
    </row>
    <row r="2169" spans="1:8" ht="16" thickBot="1" x14ac:dyDescent="0.4">
      <c r="A2169" s="11">
        <f>+A2168+1</f>
        <v>40</v>
      </c>
      <c r="B2169" s="172" t="s">
        <v>240</v>
      </c>
      <c r="C2169" s="172"/>
      <c r="D2169" s="164"/>
      <c r="E2169" s="173"/>
      <c r="F2169" s="173"/>
      <c r="G2169" s="173"/>
      <c r="H2169" s="174">
        <v>0</v>
      </c>
    </row>
    <row r="2170" spans="1:8" ht="16" thickTop="1" x14ac:dyDescent="0.35">
      <c r="A2170" s="11"/>
      <c r="B2170" s="11"/>
      <c r="C2170" s="11"/>
      <c r="D2170" s="11"/>
      <c r="E2170" s="70"/>
      <c r="F2170" s="11"/>
      <c r="G2170" s="11"/>
      <c r="H2170" s="11"/>
    </row>
    <row r="2171" spans="1:8" ht="15.5" x14ac:dyDescent="0.35">
      <c r="A2171" s="11" t="s">
        <v>241</v>
      </c>
      <c r="B2171" s="11"/>
      <c r="C2171" s="11"/>
      <c r="D2171" s="11"/>
      <c r="E2171" s="70"/>
      <c r="F2171" s="11"/>
      <c r="G2171" s="11"/>
      <c r="H2171" s="11"/>
    </row>
    <row r="2172" spans="1:8" ht="15.5" x14ac:dyDescent="0.35">
      <c r="A2172" s="11" t="s">
        <v>242</v>
      </c>
      <c r="B2172" s="11"/>
      <c r="C2172" s="11"/>
      <c r="D2172" s="11"/>
      <c r="E2172" s="70"/>
      <c r="F2172" s="11"/>
      <c r="G2172" s="11"/>
      <c r="H2172" s="11"/>
    </row>
    <row r="2173" spans="1:8" ht="15.5" x14ac:dyDescent="0.35">
      <c r="A2173" s="11" t="s">
        <v>243</v>
      </c>
      <c r="B2173" s="11"/>
      <c r="C2173" s="11"/>
      <c r="D2173" s="11"/>
      <c r="E2173" s="70"/>
      <c r="F2173" s="11"/>
      <c r="G2173" s="11"/>
      <c r="H2173" s="11"/>
    </row>
    <row r="2174" spans="1:8" ht="15.5" x14ac:dyDescent="0.35">
      <c r="A2174" s="11" t="s">
        <v>244</v>
      </c>
      <c r="B2174" s="11"/>
      <c r="C2174" s="11"/>
      <c r="D2174" s="11"/>
      <c r="E2174" s="70"/>
      <c r="F2174" s="11"/>
      <c r="G2174" s="11"/>
      <c r="H2174" s="11"/>
    </row>
    <row r="2185" spans="1:8" ht="20" x14ac:dyDescent="0.4">
      <c r="A2185" s="68" t="s">
        <v>0</v>
      </c>
      <c r="B2185" s="11"/>
      <c r="C2185" s="68"/>
      <c r="E2185" s="69"/>
      <c r="F2185" s="11"/>
      <c r="G2185" s="11"/>
      <c r="H2185" s="11"/>
    </row>
    <row r="2186" spans="1:8" ht="20.25" customHeight="1" x14ac:dyDescent="0.4">
      <c r="A2186" s="4" t="s">
        <v>1</v>
      </c>
      <c r="B2186" s="4"/>
      <c r="C2186" s="4"/>
      <c r="D2186" s="11"/>
      <c r="E2186" s="70"/>
      <c r="F2186" s="11"/>
      <c r="G2186" s="11"/>
      <c r="H2186" s="11"/>
    </row>
    <row r="2187" spans="1:8" ht="15.5" x14ac:dyDescent="0.35">
      <c r="A2187" s="71" t="s">
        <v>190</v>
      </c>
      <c r="B2187" s="72"/>
      <c r="C2187" s="73"/>
      <c r="D2187" s="11"/>
      <c r="E2187" s="70"/>
      <c r="F2187" s="11"/>
      <c r="G2187" s="11"/>
      <c r="H2187" s="11"/>
    </row>
    <row r="2188" spans="1:8" ht="20.5" thickBot="1" x14ac:dyDescent="0.45">
      <c r="A2188" s="74" t="s">
        <v>191</v>
      </c>
      <c r="B2188" s="75"/>
      <c r="C2188" s="75"/>
      <c r="D2188" s="11"/>
      <c r="E2188" s="70"/>
      <c r="F2188" s="11"/>
      <c r="G2188" s="11"/>
      <c r="H2188" s="11"/>
    </row>
    <row r="2189" spans="1:8" ht="16" thickBot="1" x14ac:dyDescent="0.4">
      <c r="A2189" s="11"/>
      <c r="B2189" s="11"/>
      <c r="C2189" s="11"/>
      <c r="D2189" s="11"/>
      <c r="E2189" s="70"/>
      <c r="F2189" s="11"/>
      <c r="G2189" s="11"/>
      <c r="H2189" s="11"/>
    </row>
    <row r="2190" spans="1:8" ht="16" thickTop="1" x14ac:dyDescent="0.35">
      <c r="A2190" s="11">
        <v>1</v>
      </c>
      <c r="B2190" s="76" t="s">
        <v>192</v>
      </c>
      <c r="C2190" s="77">
        <v>260006960</v>
      </c>
      <c r="D2190" s="78"/>
      <c r="E2190" s="79"/>
      <c r="F2190" s="11"/>
      <c r="G2190" s="11"/>
      <c r="H2190" s="11"/>
    </row>
    <row r="2191" spans="1:8" ht="15.5" x14ac:dyDescent="0.35">
      <c r="A2191" s="11">
        <v>2</v>
      </c>
      <c r="B2191" s="76" t="s">
        <v>193</v>
      </c>
      <c r="C2191" s="80" t="s">
        <v>103</v>
      </c>
      <c r="D2191" s="81"/>
      <c r="E2191" s="82"/>
      <c r="F2191" s="11"/>
      <c r="G2191" s="11"/>
      <c r="H2191" s="11"/>
    </row>
    <row r="2192" spans="1:8" ht="16" thickBot="1" x14ac:dyDescent="0.4">
      <c r="A2192" s="11">
        <v>3</v>
      </c>
      <c r="B2192" s="76" t="s">
        <v>194</v>
      </c>
      <c r="C2192" s="83">
        <v>0</v>
      </c>
      <c r="D2192" s="84"/>
      <c r="E2192" s="85"/>
      <c r="F2192" s="11"/>
      <c r="G2192" s="11"/>
      <c r="H2192" s="11"/>
    </row>
    <row r="2193" spans="1:8" ht="16" thickTop="1" x14ac:dyDescent="0.35">
      <c r="A2193" s="11"/>
      <c r="B2193" s="76" t="s">
        <v>195</v>
      </c>
      <c r="C2193" s="76"/>
      <c r="D2193" s="86"/>
      <c r="E2193" s="70"/>
      <c r="F2193" s="11"/>
      <c r="G2193" s="11"/>
      <c r="H2193" s="11"/>
    </row>
    <row r="2194" spans="1:8" ht="15.5" x14ac:dyDescent="0.35">
      <c r="A2194" s="11"/>
      <c r="B2194" s="11"/>
      <c r="C2194" s="11"/>
      <c r="D2194" s="11"/>
      <c r="E2194" s="70"/>
      <c r="F2194" s="11"/>
      <c r="G2194" s="11"/>
      <c r="H2194" s="11"/>
    </row>
    <row r="2195" spans="1:8" ht="15.5" x14ac:dyDescent="0.35">
      <c r="A2195" s="11"/>
      <c r="B2195" s="76"/>
      <c r="C2195" s="76"/>
      <c r="D2195" s="11"/>
      <c r="E2195" s="70"/>
      <c r="F2195" s="86"/>
      <c r="G2195" s="11"/>
      <c r="H2195" s="11"/>
    </row>
    <row r="2196" spans="1:8" ht="16" thickBot="1" x14ac:dyDescent="0.4">
      <c r="A2196" s="11"/>
      <c r="B2196" s="11"/>
      <c r="C2196" s="11"/>
      <c r="D2196" s="86" t="s">
        <v>196</v>
      </c>
      <c r="E2196" s="70" t="s">
        <v>197</v>
      </c>
      <c r="F2196" s="86" t="s">
        <v>198</v>
      </c>
      <c r="G2196" s="86" t="s">
        <v>199</v>
      </c>
      <c r="H2196" s="11"/>
    </row>
    <row r="2197" spans="1:8" ht="16.5" thickTop="1" thickBot="1" x14ac:dyDescent="0.4">
      <c r="A2197" s="11">
        <v>4</v>
      </c>
      <c r="B2197" s="76" t="s">
        <v>200</v>
      </c>
      <c r="C2197" s="76"/>
      <c r="D2197" s="87"/>
      <c r="E2197" s="88"/>
      <c r="F2197" s="89"/>
      <c r="G2197" s="88"/>
      <c r="H2197" s="90"/>
    </row>
    <row r="2198" spans="1:8" ht="16" thickTop="1" x14ac:dyDescent="0.35">
      <c r="A2198" s="11"/>
      <c r="B2198" s="11"/>
      <c r="C2198" s="11"/>
      <c r="D2198" s="91" t="s">
        <v>201</v>
      </c>
      <c r="E2198" s="92" t="s">
        <v>201</v>
      </c>
      <c r="F2198" s="91" t="s">
        <v>201</v>
      </c>
      <c r="G2198" s="91" t="s">
        <v>202</v>
      </c>
      <c r="H2198" s="91" t="s">
        <v>203</v>
      </c>
    </row>
    <row r="2199" spans="1:8" ht="16" thickBot="1" x14ac:dyDescent="0.4">
      <c r="A2199" s="11"/>
      <c r="B2199" s="92" t="s">
        <v>204</v>
      </c>
      <c r="C2199" s="92"/>
      <c r="D2199" s="93"/>
      <c r="E2199" s="94"/>
      <c r="F2199" s="93"/>
      <c r="G2199" s="93"/>
      <c r="H2199" s="93"/>
    </row>
    <row r="2200" spans="1:8" ht="16" thickTop="1" x14ac:dyDescent="0.35">
      <c r="A2200" s="11">
        <f>1+A2197</f>
        <v>5</v>
      </c>
      <c r="B2200" s="76" t="s">
        <v>205</v>
      </c>
      <c r="C2200" s="92"/>
      <c r="D2200" s="95">
        <v>0</v>
      </c>
      <c r="E2200" s="96"/>
      <c r="F2200" s="97"/>
      <c r="G2200" s="97"/>
      <c r="H2200" s="98">
        <f>D2200</f>
        <v>0</v>
      </c>
    </row>
    <row r="2201" spans="1:8" ht="15.5" x14ac:dyDescent="0.35">
      <c r="A2201" s="11">
        <f>+A2200+1</f>
        <v>6</v>
      </c>
      <c r="B2201" s="11" t="s">
        <v>206</v>
      </c>
      <c r="C2201" s="11"/>
      <c r="D2201" s="99"/>
      <c r="E2201" s="100">
        <v>0</v>
      </c>
      <c r="F2201" s="101"/>
      <c r="G2201" s="102"/>
      <c r="H2201" s="103">
        <f>E2201</f>
        <v>0</v>
      </c>
    </row>
    <row r="2202" spans="1:8" ht="15.5" x14ac:dyDescent="0.35">
      <c r="A2202" s="11">
        <f>+A2201+1</f>
        <v>7</v>
      </c>
      <c r="B2202" s="11" t="s">
        <v>32</v>
      </c>
      <c r="C2202" s="11"/>
      <c r="D2202" s="104"/>
      <c r="E2202" s="105"/>
      <c r="F2202" s="106">
        <v>0</v>
      </c>
      <c r="G2202" s="107"/>
      <c r="H2202" s="103">
        <f>F2202</f>
        <v>0</v>
      </c>
    </row>
    <row r="2203" spans="1:8" ht="15.5" x14ac:dyDescent="0.35">
      <c r="A2203" s="11">
        <f>+A2202+1</f>
        <v>8</v>
      </c>
      <c r="B2203" s="11" t="s">
        <v>207</v>
      </c>
      <c r="C2203" s="11"/>
      <c r="D2203" s="104"/>
      <c r="E2203" s="108"/>
      <c r="F2203" s="106">
        <v>0</v>
      </c>
      <c r="G2203" s="101"/>
      <c r="H2203" s="109">
        <f>F2203</f>
        <v>0</v>
      </c>
    </row>
    <row r="2204" spans="1:8" ht="15.5" x14ac:dyDescent="0.35">
      <c r="A2204" s="11">
        <f>+A2203+1</f>
        <v>9</v>
      </c>
      <c r="B2204" s="11" t="s">
        <v>208</v>
      </c>
      <c r="C2204" s="11"/>
      <c r="D2204" s="104"/>
      <c r="E2204" s="110"/>
      <c r="F2204" s="111"/>
      <c r="G2204" s="112">
        <v>0</v>
      </c>
      <c r="H2204" s="113">
        <f>G2204</f>
        <v>0</v>
      </c>
    </row>
    <row r="2205" spans="1:8" ht="16" thickBot="1" x14ac:dyDescent="0.4">
      <c r="A2205" s="11">
        <f>+A2204+1</f>
        <v>10</v>
      </c>
      <c r="B2205" s="114" t="s">
        <v>209</v>
      </c>
      <c r="C2205" s="114"/>
      <c r="D2205" s="115">
        <f>D2200</f>
        <v>0</v>
      </c>
      <c r="E2205" s="116">
        <f>E2201</f>
        <v>0</v>
      </c>
      <c r="F2205" s="116">
        <f>F2202+F2203</f>
        <v>0</v>
      </c>
      <c r="G2205" s="116">
        <f>G2204</f>
        <v>0</v>
      </c>
      <c r="H2205" s="117">
        <f>SUM(H2200:H2204)</f>
        <v>0</v>
      </c>
    </row>
    <row r="2206" spans="1:8" ht="16" thickTop="1" x14ac:dyDescent="0.35">
      <c r="A2206" s="11"/>
      <c r="B2206" s="11"/>
      <c r="C2206" s="11"/>
      <c r="D2206" s="118"/>
      <c r="E2206" s="119"/>
      <c r="F2206" s="118"/>
      <c r="G2206" s="118"/>
      <c r="H2206" s="118"/>
    </row>
    <row r="2207" spans="1:8" ht="16" thickBot="1" x14ac:dyDescent="0.4">
      <c r="A2207" s="11"/>
      <c r="B2207" s="92" t="s">
        <v>210</v>
      </c>
      <c r="C2207" s="92"/>
      <c r="D2207" s="118"/>
      <c r="E2207" s="119"/>
      <c r="F2207" s="118"/>
      <c r="G2207" s="118"/>
      <c r="H2207" s="118"/>
    </row>
    <row r="2208" spans="1:8" ht="16" thickTop="1" x14ac:dyDescent="0.35">
      <c r="A2208" s="11">
        <f>+A2205+1</f>
        <v>11</v>
      </c>
      <c r="B2208" s="11" t="s">
        <v>211</v>
      </c>
      <c r="C2208" s="11"/>
      <c r="D2208" s="120">
        <v>0</v>
      </c>
      <c r="E2208" s="121">
        <v>0</v>
      </c>
      <c r="F2208" s="121">
        <v>0</v>
      </c>
      <c r="G2208" s="121">
        <v>0</v>
      </c>
      <c r="H2208" s="98">
        <f>SUM(D2208:G2208)</f>
        <v>0</v>
      </c>
    </row>
    <row r="2209" spans="1:8" ht="16" thickBot="1" x14ac:dyDescent="0.4">
      <c r="A2209" s="11">
        <f>+A2208+1</f>
        <v>12</v>
      </c>
      <c r="B2209" s="114" t="s">
        <v>212</v>
      </c>
      <c r="C2209" s="114"/>
      <c r="D2209" s="115">
        <f>D2205-D2208</f>
        <v>0</v>
      </c>
      <c r="E2209" s="116">
        <f>E2205-E2208</f>
        <v>0</v>
      </c>
      <c r="F2209" s="116">
        <f>F2205-F2208</f>
        <v>0</v>
      </c>
      <c r="G2209" s="116">
        <f>G2205-G2208</f>
        <v>0</v>
      </c>
      <c r="H2209" s="117">
        <f>SUM(D2209:G2209)</f>
        <v>0</v>
      </c>
    </row>
    <row r="2210" spans="1:8" ht="16" thickTop="1" x14ac:dyDescent="0.35">
      <c r="A2210" s="11"/>
      <c r="B2210" s="11"/>
      <c r="C2210" s="11"/>
      <c r="D2210" s="11"/>
      <c r="E2210" s="122"/>
      <c r="F2210" s="11"/>
      <c r="G2210" s="11"/>
      <c r="H2210" s="11"/>
    </row>
    <row r="2211" spans="1:8" ht="16" thickBot="1" x14ac:dyDescent="0.4">
      <c r="A2211" s="11"/>
      <c r="B2211" s="123" t="s">
        <v>213</v>
      </c>
      <c r="C2211" s="91"/>
      <c r="D2211" s="11"/>
      <c r="E2211" s="122"/>
      <c r="F2211" s="11"/>
      <c r="G2211" s="11"/>
      <c r="H2211" s="11"/>
    </row>
    <row r="2212" spans="1:8" ht="16" thickTop="1" x14ac:dyDescent="0.35">
      <c r="A2212" s="11">
        <f>+A2209+1</f>
        <v>13</v>
      </c>
      <c r="B2212" s="11" t="s">
        <v>214</v>
      </c>
      <c r="C2212" s="11"/>
      <c r="D2212" s="124"/>
      <c r="E2212" s="125"/>
      <c r="F2212" s="126"/>
      <c r="G2212" s="126"/>
      <c r="H2212" s="127">
        <v>88214570</v>
      </c>
    </row>
    <row r="2213" spans="1:8" ht="15.5" x14ac:dyDescent="0.35">
      <c r="A2213" s="11">
        <f>+A2212+1</f>
        <v>14</v>
      </c>
      <c r="B2213" s="11" t="s">
        <v>215</v>
      </c>
      <c r="C2213" s="11"/>
      <c r="D2213" s="128"/>
      <c r="E2213" s="129"/>
      <c r="F2213" s="130"/>
      <c r="G2213" s="130"/>
      <c r="H2213" s="131">
        <v>0</v>
      </c>
    </row>
    <row r="2214" spans="1:8" ht="15.5" x14ac:dyDescent="0.35">
      <c r="A2214" s="11">
        <f>+A2213+1</f>
        <v>15</v>
      </c>
      <c r="B2214" s="11" t="s">
        <v>216</v>
      </c>
      <c r="C2214" s="11"/>
      <c r="D2214" s="128"/>
      <c r="E2214" s="129"/>
      <c r="F2214" s="130"/>
      <c r="G2214" s="130"/>
      <c r="H2214" s="131">
        <v>0</v>
      </c>
    </row>
    <row r="2215" spans="1:8" ht="15.5" x14ac:dyDescent="0.35">
      <c r="A2215" s="11">
        <f>+A2214+1</f>
        <v>16</v>
      </c>
      <c r="B2215" s="11" t="s">
        <v>217</v>
      </c>
      <c r="C2215" s="11"/>
      <c r="D2215" s="128"/>
      <c r="E2215" s="129"/>
      <c r="F2215" s="130"/>
      <c r="G2215" s="130"/>
      <c r="H2215" s="131">
        <v>0</v>
      </c>
    </row>
    <row r="2216" spans="1:8" ht="16" thickBot="1" x14ac:dyDescent="0.4">
      <c r="A2216" s="11">
        <f>+A2215+1</f>
        <v>17</v>
      </c>
      <c r="B2216" s="114" t="s">
        <v>218</v>
      </c>
      <c r="C2216" s="114"/>
      <c r="D2216" s="132"/>
      <c r="E2216" s="133"/>
      <c r="F2216" s="134"/>
      <c r="G2216" s="134"/>
      <c r="H2216" s="135">
        <f>H2212+H2213+H2214-H2215</f>
        <v>88214570</v>
      </c>
    </row>
    <row r="2217" spans="1:8" ht="16" thickTop="1" x14ac:dyDescent="0.35">
      <c r="A2217" s="11"/>
      <c r="B2217" s="11" t="s">
        <v>195</v>
      </c>
      <c r="C2217" s="11"/>
      <c r="D2217" s="136"/>
      <c r="E2217" s="137"/>
      <c r="F2217" s="136"/>
      <c r="G2217" s="136"/>
      <c r="H2217" s="136"/>
    </row>
    <row r="2218" spans="1:8" ht="16" thickBot="1" x14ac:dyDescent="0.4">
      <c r="A2218" s="11"/>
      <c r="B2218" s="92" t="s">
        <v>219</v>
      </c>
      <c r="C2218" s="92"/>
      <c r="D2218" s="136"/>
      <c r="E2218" s="137"/>
      <c r="F2218" s="136"/>
      <c r="G2218" s="136"/>
      <c r="H2218" s="136"/>
    </row>
    <row r="2219" spans="1:8" ht="16" thickTop="1" x14ac:dyDescent="0.35">
      <c r="A2219" s="11">
        <f>+A2216+1</f>
        <v>18</v>
      </c>
      <c r="B2219" s="11" t="s">
        <v>220</v>
      </c>
      <c r="C2219" s="11"/>
      <c r="D2219" s="138">
        <v>0</v>
      </c>
      <c r="E2219" s="139">
        <v>0</v>
      </c>
      <c r="F2219" s="139">
        <v>0</v>
      </c>
      <c r="G2219" s="139">
        <v>0</v>
      </c>
      <c r="H2219" s="140">
        <f>SUM(D2219:G2219)</f>
        <v>0</v>
      </c>
    </row>
    <row r="2220" spans="1:8" ht="15.5" x14ac:dyDescent="0.35">
      <c r="A2220" s="11">
        <f t="shared" ref="A2220:A2225" si="88">+A2219+1</f>
        <v>19</v>
      </c>
      <c r="B2220" s="11" t="s">
        <v>221</v>
      </c>
      <c r="C2220" s="11"/>
      <c r="D2220" s="141">
        <f>H2216*D2219</f>
        <v>0</v>
      </c>
      <c r="E2220" s="106">
        <f>H2216*E2219</f>
        <v>0</v>
      </c>
      <c r="F2220" s="106">
        <f>H2216*F2219</f>
        <v>0</v>
      </c>
      <c r="G2220" s="106">
        <f>H2216*G2219</f>
        <v>0</v>
      </c>
      <c r="H2220" s="103">
        <f>SUM(D2220:G2220)</f>
        <v>0</v>
      </c>
    </row>
    <row r="2221" spans="1:8" ht="15.5" x14ac:dyDescent="0.35">
      <c r="A2221" s="11">
        <f t="shared" si="88"/>
        <v>20</v>
      </c>
      <c r="B2221" s="11" t="s">
        <v>222</v>
      </c>
      <c r="C2221" s="11"/>
      <c r="D2221" s="141">
        <f>IF(D2209&gt;0,D2209-D2220,0)</f>
        <v>0</v>
      </c>
      <c r="E2221" s="106">
        <f>IF(E2209&gt;0,E2209-E2220,0)</f>
        <v>0</v>
      </c>
      <c r="F2221" s="106">
        <f>IF(F2209&gt;0,F2209-F2220,0)</f>
        <v>0</v>
      </c>
      <c r="G2221" s="106">
        <f>IF(G2209&gt;0,G2209-G2220,0)</f>
        <v>0</v>
      </c>
      <c r="H2221" s="103">
        <f>SUM(D2221:G2221)</f>
        <v>0</v>
      </c>
    </row>
    <row r="2222" spans="1:8" ht="15.5" x14ac:dyDescent="0.35">
      <c r="A2222" s="11">
        <f t="shared" si="88"/>
        <v>21</v>
      </c>
      <c r="B2222" s="11" t="s">
        <v>223</v>
      </c>
      <c r="C2222" s="11"/>
      <c r="D2222" s="142"/>
      <c r="E2222" s="143"/>
      <c r="F2222" s="143"/>
      <c r="G2222" s="143"/>
      <c r="H2222" s="144"/>
    </row>
    <row r="2223" spans="1:8" ht="15.5" x14ac:dyDescent="0.35">
      <c r="A2223" s="11">
        <f t="shared" si="88"/>
        <v>22</v>
      </c>
      <c r="B2223" s="11" t="s">
        <v>224</v>
      </c>
      <c r="C2223" s="11"/>
      <c r="D2223" s="145"/>
      <c r="E2223" s="146"/>
      <c r="F2223" s="146"/>
      <c r="G2223" s="146"/>
      <c r="H2223" s="147"/>
    </row>
    <row r="2224" spans="1:8" ht="15.5" x14ac:dyDescent="0.35">
      <c r="A2224" s="11">
        <f t="shared" si="88"/>
        <v>23</v>
      </c>
      <c r="B2224" s="11" t="s">
        <v>225</v>
      </c>
      <c r="C2224" s="11"/>
      <c r="D2224" s="145"/>
      <c r="E2224" s="146"/>
      <c r="F2224" s="146"/>
      <c r="G2224" s="146"/>
      <c r="H2224" s="147"/>
    </row>
    <row r="2225" spans="1:8" ht="15.5" x14ac:dyDescent="0.35">
      <c r="A2225" s="11">
        <f t="shared" si="88"/>
        <v>24</v>
      </c>
      <c r="B2225" s="11" t="s">
        <v>226</v>
      </c>
      <c r="C2225" s="11"/>
      <c r="D2225" s="148"/>
      <c r="E2225" s="149"/>
      <c r="F2225" s="149"/>
      <c r="G2225" s="149"/>
      <c r="H2225" s="144"/>
    </row>
    <row r="2226" spans="1:8" ht="15.5" x14ac:dyDescent="0.35">
      <c r="A2226" s="122" t="s">
        <v>7</v>
      </c>
      <c r="B2226" s="2" t="s">
        <v>19</v>
      </c>
      <c r="C2226" s="34"/>
      <c r="D2226" s="141">
        <v>0</v>
      </c>
      <c r="E2226" s="106">
        <v>0</v>
      </c>
      <c r="F2226" s="106">
        <v>0</v>
      </c>
      <c r="G2226" s="106">
        <v>0</v>
      </c>
      <c r="H2226" s="103">
        <f t="shared" ref="H2226:H2232" si="89">SUM(D2226:G2226)</f>
        <v>0</v>
      </c>
    </row>
    <row r="2227" spans="1:8" ht="15.5" x14ac:dyDescent="0.35">
      <c r="A2227" s="122" t="s">
        <v>8</v>
      </c>
      <c r="B2227" s="2" t="s">
        <v>20</v>
      </c>
      <c r="C2227" s="11"/>
      <c r="D2227" s="141">
        <v>0</v>
      </c>
      <c r="E2227" s="106">
        <v>0</v>
      </c>
      <c r="F2227" s="106">
        <v>0</v>
      </c>
      <c r="G2227" s="106">
        <v>0</v>
      </c>
      <c r="H2227" s="103">
        <f t="shared" si="89"/>
        <v>0</v>
      </c>
    </row>
    <row r="2228" spans="1:8" ht="15.5" x14ac:dyDescent="0.35">
      <c r="A2228" s="122" t="s">
        <v>9</v>
      </c>
      <c r="B2228" s="11" t="s">
        <v>21</v>
      </c>
      <c r="C2228" s="11"/>
      <c r="D2228" s="141">
        <f>D2220+D2226+D2227</f>
        <v>0</v>
      </c>
      <c r="E2228" s="106">
        <f>E2220+E2226+E2227</f>
        <v>0</v>
      </c>
      <c r="F2228" s="106">
        <f>F2220+F2226+F2227</f>
        <v>0</v>
      </c>
      <c r="G2228" s="106">
        <f>G2220+G2226+G2227</f>
        <v>0</v>
      </c>
      <c r="H2228" s="103">
        <f t="shared" si="89"/>
        <v>0</v>
      </c>
    </row>
    <row r="2229" spans="1:8" ht="15.5" x14ac:dyDescent="0.35">
      <c r="A2229" s="11">
        <v>25</v>
      </c>
      <c r="B2229" s="11" t="s">
        <v>22</v>
      </c>
      <c r="C2229" s="11"/>
      <c r="D2229" s="141">
        <v>0</v>
      </c>
      <c r="E2229" s="106">
        <v>0</v>
      </c>
      <c r="F2229" s="106">
        <v>0</v>
      </c>
      <c r="G2229" s="106">
        <v>0</v>
      </c>
      <c r="H2229" s="103">
        <f t="shared" si="89"/>
        <v>0</v>
      </c>
    </row>
    <row r="2230" spans="1:8" ht="15.5" x14ac:dyDescent="0.35">
      <c r="A2230" s="11">
        <f>+A2229+1</f>
        <v>26</v>
      </c>
      <c r="B2230" s="11" t="s">
        <v>23</v>
      </c>
      <c r="C2230" s="11"/>
      <c r="D2230" s="141">
        <f>D2229-D2228</f>
        <v>0</v>
      </c>
      <c r="E2230" s="106">
        <f>E2229-E2228</f>
        <v>0</v>
      </c>
      <c r="F2230" s="106">
        <f>F2229-F2228</f>
        <v>0</v>
      </c>
      <c r="G2230" s="106">
        <f>G2229-G2228</f>
        <v>0</v>
      </c>
      <c r="H2230" s="103">
        <f t="shared" si="89"/>
        <v>0</v>
      </c>
    </row>
    <row r="2231" spans="1:8" ht="15.5" x14ac:dyDescent="0.35">
      <c r="A2231" s="11">
        <f>+A2230+1</f>
        <v>27</v>
      </c>
      <c r="B2231" s="11" t="s">
        <v>227</v>
      </c>
      <c r="C2231" s="11"/>
      <c r="D2231" s="141">
        <v>0</v>
      </c>
      <c r="E2231" s="106">
        <v>0</v>
      </c>
      <c r="F2231" s="106">
        <v>0</v>
      </c>
      <c r="G2231" s="150"/>
      <c r="H2231" s="103">
        <f t="shared" si="89"/>
        <v>0</v>
      </c>
    </row>
    <row r="2232" spans="1:8" ht="16" thickBot="1" x14ac:dyDescent="0.4">
      <c r="A2232" s="11">
        <f>+A2231+1</f>
        <v>28</v>
      </c>
      <c r="B2232" s="114" t="s">
        <v>228</v>
      </c>
      <c r="C2232" s="114"/>
      <c r="D2232" s="115">
        <v>0</v>
      </c>
      <c r="E2232" s="116">
        <v>0</v>
      </c>
      <c r="F2232" s="116">
        <v>0</v>
      </c>
      <c r="G2232" s="116">
        <v>0</v>
      </c>
      <c r="H2232" s="117">
        <f t="shared" si="89"/>
        <v>0</v>
      </c>
    </row>
    <row r="2233" spans="1:8" ht="16" thickTop="1" x14ac:dyDescent="0.35">
      <c r="A2233" s="11"/>
      <c r="B2233" s="11"/>
      <c r="C2233" s="11"/>
      <c r="D2233" s="122"/>
      <c r="E2233" s="122"/>
      <c r="F2233" s="122"/>
      <c r="G2233" s="122"/>
      <c r="H2233" s="122"/>
    </row>
    <row r="2234" spans="1:8" ht="16" thickBot="1" x14ac:dyDescent="0.4">
      <c r="A2234" s="11"/>
      <c r="B2234" s="92" t="s">
        <v>229</v>
      </c>
      <c r="C2234" s="92"/>
      <c r="D2234" s="122"/>
      <c r="E2234" s="122"/>
      <c r="F2234" s="122"/>
      <c r="G2234" s="122"/>
      <c r="H2234" s="122"/>
    </row>
    <row r="2235" spans="1:8" ht="16" thickTop="1" x14ac:dyDescent="0.35">
      <c r="A2235" s="11">
        <f>+A2232+1</f>
        <v>29</v>
      </c>
      <c r="B2235" s="11" t="s">
        <v>230</v>
      </c>
      <c r="C2235" s="11"/>
      <c r="D2235" s="151"/>
      <c r="E2235" s="152"/>
      <c r="F2235" s="152"/>
      <c r="G2235" s="121">
        <v>0</v>
      </c>
      <c r="H2235" s="98">
        <f>G2235</f>
        <v>0</v>
      </c>
    </row>
    <row r="2236" spans="1:8" ht="15.5" x14ac:dyDescent="0.35">
      <c r="A2236" s="11">
        <f t="shared" ref="A2236:A2244" si="90">+A2235+1</f>
        <v>30</v>
      </c>
      <c r="B2236" s="11" t="s">
        <v>231</v>
      </c>
      <c r="C2236" s="11"/>
      <c r="D2236" s="153"/>
      <c r="E2236" s="154"/>
      <c r="F2236" s="154"/>
      <c r="G2236" s="106">
        <v>0</v>
      </c>
      <c r="H2236" s="103">
        <f>G2236</f>
        <v>0</v>
      </c>
    </row>
    <row r="2237" spans="1:8" ht="15.5" x14ac:dyDescent="0.35">
      <c r="A2237" s="11">
        <f t="shared" si="90"/>
        <v>31</v>
      </c>
      <c r="B2237" s="11" t="s">
        <v>232</v>
      </c>
      <c r="C2237" s="11"/>
      <c r="D2237" s="153"/>
      <c r="E2237" s="154"/>
      <c r="F2237" s="154"/>
      <c r="G2237" s="106">
        <v>0</v>
      </c>
      <c r="H2237" s="103">
        <f>G2237</f>
        <v>0</v>
      </c>
    </row>
    <row r="2238" spans="1:8" ht="15.5" x14ac:dyDescent="0.35">
      <c r="A2238" s="11">
        <f t="shared" si="90"/>
        <v>32</v>
      </c>
      <c r="B2238" s="11" t="s">
        <v>233</v>
      </c>
      <c r="C2238" s="11"/>
      <c r="D2238" s="153"/>
      <c r="E2238" s="154"/>
      <c r="F2238" s="154"/>
      <c r="G2238" s="106">
        <v>0</v>
      </c>
      <c r="H2238" s="103">
        <f>G2238</f>
        <v>0</v>
      </c>
    </row>
    <row r="2239" spans="1:8" ht="15.5" x14ac:dyDescent="0.35">
      <c r="A2239" s="11">
        <f t="shared" si="90"/>
        <v>33</v>
      </c>
      <c r="B2239" s="11"/>
      <c r="C2239" s="11"/>
      <c r="D2239" s="153"/>
      <c r="E2239" s="154"/>
      <c r="F2239" s="154"/>
      <c r="G2239" s="155"/>
      <c r="H2239" s="156"/>
    </row>
    <row r="2240" spans="1:8" ht="15.5" x14ac:dyDescent="0.35">
      <c r="A2240" s="11">
        <f t="shared" si="90"/>
        <v>34</v>
      </c>
      <c r="B2240" s="11" t="s">
        <v>234</v>
      </c>
      <c r="C2240" s="11"/>
      <c r="D2240" s="153"/>
      <c r="E2240" s="154"/>
      <c r="F2240" s="154"/>
      <c r="G2240" s="106">
        <v>0</v>
      </c>
      <c r="H2240" s="103">
        <f>G2240</f>
        <v>0</v>
      </c>
    </row>
    <row r="2241" spans="1:8" ht="15.5" x14ac:dyDescent="0.35">
      <c r="A2241" s="11">
        <f t="shared" si="90"/>
        <v>35</v>
      </c>
      <c r="B2241" s="11" t="s">
        <v>235</v>
      </c>
      <c r="C2241" s="11"/>
      <c r="D2241" s="153"/>
      <c r="E2241" s="154"/>
      <c r="F2241" s="154"/>
      <c r="G2241" s="106">
        <v>0</v>
      </c>
      <c r="H2241" s="103">
        <f>G2241</f>
        <v>0</v>
      </c>
    </row>
    <row r="2242" spans="1:8" ht="15.5" x14ac:dyDescent="0.35">
      <c r="A2242" s="11">
        <f t="shared" si="90"/>
        <v>36</v>
      </c>
      <c r="B2242" s="11" t="s">
        <v>236</v>
      </c>
      <c r="C2242" s="11"/>
      <c r="D2242" s="153"/>
      <c r="E2242" s="154"/>
      <c r="F2242" s="154"/>
      <c r="G2242" s="106">
        <v>0</v>
      </c>
      <c r="H2242" s="103">
        <f>G2242</f>
        <v>0</v>
      </c>
    </row>
    <row r="2243" spans="1:8" ht="62" x14ac:dyDescent="0.35">
      <c r="A2243" s="157">
        <f t="shared" si="90"/>
        <v>37</v>
      </c>
      <c r="B2243" s="158" t="s">
        <v>237</v>
      </c>
      <c r="C2243" s="159"/>
      <c r="D2243" s="160"/>
      <c r="E2243" s="161"/>
      <c r="F2243" s="161"/>
      <c r="G2243" s="162">
        <v>0</v>
      </c>
      <c r="H2243" s="163">
        <f>G2243</f>
        <v>0</v>
      </c>
    </row>
    <row r="2244" spans="1:8" ht="16" thickBot="1" x14ac:dyDescent="0.4">
      <c r="A2244" s="11">
        <f t="shared" si="90"/>
        <v>38</v>
      </c>
      <c r="B2244" s="114" t="s">
        <v>238</v>
      </c>
      <c r="C2244" s="114"/>
      <c r="D2244" s="164"/>
      <c r="E2244" s="165"/>
      <c r="F2244" s="165"/>
      <c r="G2244" s="166">
        <f>SUM(G2235:G2238)+SUM(G2240:G2243)</f>
        <v>0</v>
      </c>
      <c r="H2244" s="167">
        <f>G2244</f>
        <v>0</v>
      </c>
    </row>
    <row r="2245" spans="1:8" ht="16.5" thickTop="1" thickBot="1" x14ac:dyDescent="0.4">
      <c r="A2245" s="11"/>
      <c r="B2245" s="11"/>
      <c r="C2245" s="11"/>
      <c r="D2245" s="168"/>
      <c r="E2245" s="168"/>
      <c r="F2245" s="168"/>
      <c r="G2245" s="168"/>
      <c r="H2245" s="168"/>
    </row>
    <row r="2246" spans="1:8" ht="16" thickTop="1" x14ac:dyDescent="0.35">
      <c r="A2246" s="11">
        <f>+A2244+1</f>
        <v>39</v>
      </c>
      <c r="B2246" s="114" t="s">
        <v>239</v>
      </c>
      <c r="C2246" s="114"/>
      <c r="D2246" s="169">
        <f>D2232</f>
        <v>0</v>
      </c>
      <c r="E2246" s="170">
        <f>E2232</f>
        <v>0</v>
      </c>
      <c r="F2246" s="170">
        <f>F2232</f>
        <v>0</v>
      </c>
      <c r="G2246" s="170">
        <f>G2232+G2244</f>
        <v>0</v>
      </c>
      <c r="H2246" s="171">
        <f>SUM(D2246:G2246)</f>
        <v>0</v>
      </c>
    </row>
    <row r="2247" spans="1:8" ht="16" thickBot="1" x14ac:dyDescent="0.4">
      <c r="A2247" s="11">
        <f>+A2246+1</f>
        <v>40</v>
      </c>
      <c r="B2247" s="172" t="s">
        <v>240</v>
      </c>
      <c r="C2247" s="172"/>
      <c r="D2247" s="164"/>
      <c r="E2247" s="173"/>
      <c r="F2247" s="173"/>
      <c r="G2247" s="173"/>
      <c r="H2247" s="174">
        <v>0</v>
      </c>
    </row>
    <row r="2248" spans="1:8" ht="16" thickTop="1" x14ac:dyDescent="0.35">
      <c r="A2248" s="11"/>
      <c r="B2248" s="11"/>
      <c r="C2248" s="11"/>
      <c r="D2248" s="11"/>
      <c r="E2248" s="70"/>
      <c r="F2248" s="11"/>
      <c r="G2248" s="11"/>
      <c r="H2248" s="11"/>
    </row>
    <row r="2249" spans="1:8" ht="15.5" x14ac:dyDescent="0.35">
      <c r="A2249" s="11" t="s">
        <v>241</v>
      </c>
      <c r="B2249" s="11"/>
      <c r="C2249" s="11"/>
      <c r="D2249" s="11"/>
      <c r="E2249" s="70"/>
      <c r="F2249" s="11"/>
      <c r="G2249" s="11"/>
      <c r="H2249" s="11"/>
    </row>
    <row r="2250" spans="1:8" ht="15.5" x14ac:dyDescent="0.35">
      <c r="A2250" s="11" t="s">
        <v>242</v>
      </c>
      <c r="B2250" s="11"/>
      <c r="C2250" s="11"/>
      <c r="D2250" s="11"/>
      <c r="E2250" s="70"/>
      <c r="F2250" s="11"/>
      <c r="G2250" s="11"/>
      <c r="H2250" s="11"/>
    </row>
    <row r="2251" spans="1:8" ht="15.5" x14ac:dyDescent="0.35">
      <c r="A2251" s="11" t="s">
        <v>243</v>
      </c>
      <c r="B2251" s="11"/>
      <c r="C2251" s="11"/>
      <c r="D2251" s="11"/>
      <c r="E2251" s="70"/>
      <c r="F2251" s="11"/>
      <c r="G2251" s="11"/>
      <c r="H2251" s="11"/>
    </row>
    <row r="2252" spans="1:8" ht="15.5" x14ac:dyDescent="0.35">
      <c r="A2252" s="11" t="s">
        <v>244</v>
      </c>
      <c r="B2252" s="11"/>
      <c r="C2252" s="11"/>
      <c r="D2252" s="11"/>
      <c r="E2252" s="70"/>
      <c r="F2252" s="11"/>
      <c r="G2252" s="11"/>
      <c r="H2252" s="11"/>
    </row>
    <row r="2263" spans="1:8" ht="20" x14ac:dyDescent="0.4">
      <c r="A2263" s="68" t="s">
        <v>0</v>
      </c>
      <c r="B2263" s="11"/>
      <c r="C2263" s="68"/>
      <c r="E2263" s="69"/>
      <c r="F2263" s="11"/>
      <c r="G2263" s="11"/>
      <c r="H2263" s="11"/>
    </row>
    <row r="2264" spans="1:8" ht="20.25" customHeight="1" x14ac:dyDescent="0.4">
      <c r="A2264" s="4" t="s">
        <v>1</v>
      </c>
      <c r="B2264" s="4"/>
      <c r="C2264" s="4"/>
      <c r="D2264" s="11"/>
      <c r="E2264" s="70"/>
      <c r="F2264" s="11"/>
      <c r="G2264" s="11"/>
      <c r="H2264" s="11"/>
    </row>
    <row r="2265" spans="1:8" ht="15.5" x14ac:dyDescent="0.35">
      <c r="A2265" s="71" t="s">
        <v>190</v>
      </c>
      <c r="B2265" s="72"/>
      <c r="C2265" s="73"/>
      <c r="D2265" s="11"/>
      <c r="E2265" s="70"/>
      <c r="F2265" s="11"/>
      <c r="G2265" s="11"/>
      <c r="H2265" s="11"/>
    </row>
    <row r="2266" spans="1:8" ht="20.5" thickBot="1" x14ac:dyDescent="0.45">
      <c r="A2266" s="74" t="s">
        <v>191</v>
      </c>
      <c r="B2266" s="75"/>
      <c r="C2266" s="75"/>
      <c r="D2266" s="11"/>
      <c r="E2266" s="70"/>
      <c r="F2266" s="11"/>
      <c r="G2266" s="11"/>
      <c r="H2266" s="11"/>
    </row>
    <row r="2267" spans="1:8" ht="16" thickBot="1" x14ac:dyDescent="0.4">
      <c r="A2267" s="11"/>
      <c r="B2267" s="11"/>
      <c r="C2267" s="11"/>
      <c r="D2267" s="11"/>
      <c r="E2267" s="70"/>
      <c r="F2267" s="11"/>
      <c r="G2267" s="11"/>
      <c r="H2267" s="11"/>
    </row>
    <row r="2268" spans="1:8" ht="16" thickTop="1" x14ac:dyDescent="0.35">
      <c r="A2268" s="11">
        <v>1</v>
      </c>
      <c r="B2268" s="76" t="s">
        <v>192</v>
      </c>
      <c r="C2268" s="77">
        <v>260007011</v>
      </c>
      <c r="D2268" s="78"/>
      <c r="E2268" s="79"/>
      <c r="F2268" s="11"/>
      <c r="G2268" s="11"/>
      <c r="H2268" s="11"/>
    </row>
    <row r="2269" spans="1:8" ht="15.5" x14ac:dyDescent="0.35">
      <c r="A2269" s="11">
        <v>2</v>
      </c>
      <c r="B2269" s="76" t="s">
        <v>193</v>
      </c>
      <c r="C2269" s="80" t="s">
        <v>104</v>
      </c>
      <c r="D2269" s="81"/>
      <c r="E2269" s="82"/>
      <c r="F2269" s="11"/>
      <c r="G2269" s="11"/>
      <c r="H2269" s="11"/>
    </row>
    <row r="2270" spans="1:8" ht="16" thickBot="1" x14ac:dyDescent="0.4">
      <c r="A2270" s="11">
        <v>3</v>
      </c>
      <c r="B2270" s="76" t="s">
        <v>194</v>
      </c>
      <c r="C2270" s="83">
        <v>0</v>
      </c>
      <c r="D2270" s="84"/>
      <c r="E2270" s="85"/>
      <c r="F2270" s="11"/>
      <c r="G2270" s="11"/>
      <c r="H2270" s="11"/>
    </row>
    <row r="2271" spans="1:8" ht="16" thickTop="1" x14ac:dyDescent="0.35">
      <c r="A2271" s="11"/>
      <c r="B2271" s="76" t="s">
        <v>195</v>
      </c>
      <c r="C2271" s="76"/>
      <c r="D2271" s="86"/>
      <c r="E2271" s="70"/>
      <c r="F2271" s="11"/>
      <c r="G2271" s="11"/>
      <c r="H2271" s="11"/>
    </row>
    <row r="2272" spans="1:8" ht="15.5" x14ac:dyDescent="0.35">
      <c r="A2272" s="11"/>
      <c r="B2272" s="11"/>
      <c r="C2272" s="11"/>
      <c r="D2272" s="11"/>
      <c r="E2272" s="70"/>
      <c r="F2272" s="11"/>
      <c r="G2272" s="11"/>
      <c r="H2272" s="11"/>
    </row>
    <row r="2273" spans="1:8" ht="15.5" x14ac:dyDescent="0.35">
      <c r="A2273" s="11"/>
      <c r="B2273" s="76"/>
      <c r="C2273" s="76"/>
      <c r="D2273" s="11"/>
      <c r="E2273" s="70"/>
      <c r="F2273" s="86"/>
      <c r="G2273" s="11"/>
      <c r="H2273" s="11"/>
    </row>
    <row r="2274" spans="1:8" ht="16" thickBot="1" x14ac:dyDescent="0.4">
      <c r="A2274" s="11"/>
      <c r="B2274" s="11"/>
      <c r="C2274" s="11"/>
      <c r="D2274" s="86" t="s">
        <v>196</v>
      </c>
      <c r="E2274" s="70" t="s">
        <v>197</v>
      </c>
      <c r="F2274" s="86" t="s">
        <v>198</v>
      </c>
      <c r="G2274" s="86" t="s">
        <v>199</v>
      </c>
      <c r="H2274" s="11"/>
    </row>
    <row r="2275" spans="1:8" ht="16.5" thickTop="1" thickBot="1" x14ac:dyDescent="0.4">
      <c r="A2275" s="11">
        <v>4</v>
      </c>
      <c r="B2275" s="76" t="s">
        <v>200</v>
      </c>
      <c r="C2275" s="76"/>
      <c r="D2275" s="87"/>
      <c r="E2275" s="88"/>
      <c r="F2275" s="89"/>
      <c r="G2275" s="88" t="s">
        <v>79</v>
      </c>
      <c r="H2275" s="90"/>
    </row>
    <row r="2276" spans="1:8" ht="16" thickTop="1" x14ac:dyDescent="0.35">
      <c r="A2276" s="11"/>
      <c r="B2276" s="11"/>
      <c r="C2276" s="11"/>
      <c r="D2276" s="91" t="s">
        <v>201</v>
      </c>
      <c r="E2276" s="92" t="s">
        <v>201</v>
      </c>
      <c r="F2276" s="91" t="s">
        <v>201</v>
      </c>
      <c r="G2276" s="91" t="s">
        <v>202</v>
      </c>
      <c r="H2276" s="91" t="s">
        <v>203</v>
      </c>
    </row>
    <row r="2277" spans="1:8" ht="16" thickBot="1" x14ac:dyDescent="0.4">
      <c r="A2277" s="11"/>
      <c r="B2277" s="92" t="s">
        <v>204</v>
      </c>
      <c r="C2277" s="92"/>
      <c r="D2277" s="93"/>
      <c r="E2277" s="94"/>
      <c r="F2277" s="93"/>
      <c r="G2277" s="93"/>
      <c r="H2277" s="93"/>
    </row>
    <row r="2278" spans="1:8" ht="16" thickTop="1" x14ac:dyDescent="0.35">
      <c r="A2278" s="11">
        <f>1+A2275</f>
        <v>5</v>
      </c>
      <c r="B2278" s="76" t="s">
        <v>205</v>
      </c>
      <c r="C2278" s="92"/>
      <c r="D2278" s="95">
        <v>0</v>
      </c>
      <c r="E2278" s="96"/>
      <c r="F2278" s="97"/>
      <c r="G2278" s="97"/>
      <c r="H2278" s="98">
        <f>D2278</f>
        <v>0</v>
      </c>
    </row>
    <row r="2279" spans="1:8" ht="15.5" x14ac:dyDescent="0.35">
      <c r="A2279" s="11">
        <f>+A2278+1</f>
        <v>6</v>
      </c>
      <c r="B2279" s="11" t="s">
        <v>206</v>
      </c>
      <c r="C2279" s="11"/>
      <c r="D2279" s="99"/>
      <c r="E2279" s="100">
        <v>0</v>
      </c>
      <c r="F2279" s="101"/>
      <c r="G2279" s="102"/>
      <c r="H2279" s="103">
        <f>E2279</f>
        <v>0</v>
      </c>
    </row>
    <row r="2280" spans="1:8" ht="15.5" x14ac:dyDescent="0.35">
      <c r="A2280" s="11">
        <f>+A2279+1</f>
        <v>7</v>
      </c>
      <c r="B2280" s="11" t="s">
        <v>32</v>
      </c>
      <c r="C2280" s="11"/>
      <c r="D2280" s="104"/>
      <c r="E2280" s="105"/>
      <c r="F2280" s="106">
        <v>0</v>
      </c>
      <c r="G2280" s="107"/>
      <c r="H2280" s="103">
        <f>F2280</f>
        <v>0</v>
      </c>
    </row>
    <row r="2281" spans="1:8" ht="15.5" x14ac:dyDescent="0.35">
      <c r="A2281" s="11">
        <f>+A2280+1</f>
        <v>8</v>
      </c>
      <c r="B2281" s="11" t="s">
        <v>207</v>
      </c>
      <c r="C2281" s="11"/>
      <c r="D2281" s="104"/>
      <c r="E2281" s="108"/>
      <c r="F2281" s="106">
        <v>0</v>
      </c>
      <c r="G2281" s="101"/>
      <c r="H2281" s="109">
        <f>F2281</f>
        <v>0</v>
      </c>
    </row>
    <row r="2282" spans="1:8" ht="15.5" x14ac:dyDescent="0.35">
      <c r="A2282" s="11">
        <f>+A2281+1</f>
        <v>9</v>
      </c>
      <c r="B2282" s="11" t="s">
        <v>208</v>
      </c>
      <c r="C2282" s="11"/>
      <c r="D2282" s="104"/>
      <c r="E2282" s="110"/>
      <c r="F2282" s="111"/>
      <c r="G2282" s="112">
        <v>1414000</v>
      </c>
      <c r="H2282" s="113">
        <f>G2282</f>
        <v>1414000</v>
      </c>
    </row>
    <row r="2283" spans="1:8" ht="16" thickBot="1" x14ac:dyDescent="0.4">
      <c r="A2283" s="11">
        <f>+A2282+1</f>
        <v>10</v>
      </c>
      <c r="B2283" s="114" t="s">
        <v>209</v>
      </c>
      <c r="C2283" s="114"/>
      <c r="D2283" s="115">
        <f>D2278</f>
        <v>0</v>
      </c>
      <c r="E2283" s="116">
        <f>E2279</f>
        <v>0</v>
      </c>
      <c r="F2283" s="116">
        <f>F2280+F2281</f>
        <v>0</v>
      </c>
      <c r="G2283" s="116">
        <f>G2282</f>
        <v>1414000</v>
      </c>
      <c r="H2283" s="117">
        <f>SUM(H2278:H2282)</f>
        <v>1414000</v>
      </c>
    </row>
    <row r="2284" spans="1:8" ht="16" thickTop="1" x14ac:dyDescent="0.35">
      <c r="A2284" s="11"/>
      <c r="B2284" s="11"/>
      <c r="C2284" s="11"/>
      <c r="D2284" s="118"/>
      <c r="E2284" s="119"/>
      <c r="F2284" s="118"/>
      <c r="G2284" s="118"/>
      <c r="H2284" s="118"/>
    </row>
    <row r="2285" spans="1:8" ht="16" thickBot="1" x14ac:dyDescent="0.4">
      <c r="A2285" s="11"/>
      <c r="B2285" s="92" t="s">
        <v>210</v>
      </c>
      <c r="C2285" s="92"/>
      <c r="D2285" s="118"/>
      <c r="E2285" s="119"/>
      <c r="F2285" s="118"/>
      <c r="G2285" s="118"/>
      <c r="H2285" s="118"/>
    </row>
    <row r="2286" spans="1:8" ht="16" thickTop="1" x14ac:dyDescent="0.35">
      <c r="A2286" s="11">
        <f>+A2283+1</f>
        <v>11</v>
      </c>
      <c r="B2286" s="11" t="s">
        <v>211</v>
      </c>
      <c r="C2286" s="11"/>
      <c r="D2286" s="120">
        <v>0</v>
      </c>
      <c r="E2286" s="121">
        <v>0</v>
      </c>
      <c r="F2286" s="121">
        <v>0</v>
      </c>
      <c r="G2286" s="121">
        <v>0</v>
      </c>
      <c r="H2286" s="98">
        <f>SUM(D2286:G2286)</f>
        <v>0</v>
      </c>
    </row>
    <row r="2287" spans="1:8" ht="16" thickBot="1" x14ac:dyDescent="0.4">
      <c r="A2287" s="11">
        <f>+A2286+1</f>
        <v>12</v>
      </c>
      <c r="B2287" s="114" t="s">
        <v>212</v>
      </c>
      <c r="C2287" s="114"/>
      <c r="D2287" s="115">
        <f>D2283-D2286</f>
        <v>0</v>
      </c>
      <c r="E2287" s="116">
        <f>E2283-E2286</f>
        <v>0</v>
      </c>
      <c r="F2287" s="116">
        <f>F2283-F2286</f>
        <v>0</v>
      </c>
      <c r="G2287" s="116">
        <f>G2283-G2286</f>
        <v>1414000</v>
      </c>
      <c r="H2287" s="117">
        <f>SUM(D2287:G2287)</f>
        <v>1414000</v>
      </c>
    </row>
    <row r="2288" spans="1:8" ht="16" thickTop="1" x14ac:dyDescent="0.35">
      <c r="A2288" s="11"/>
      <c r="B2288" s="11"/>
      <c r="C2288" s="11"/>
      <c r="D2288" s="11"/>
      <c r="E2288" s="122"/>
      <c r="F2288" s="11"/>
      <c r="G2288" s="11"/>
      <c r="H2288" s="11"/>
    </row>
    <row r="2289" spans="1:8" ht="16" thickBot="1" x14ac:dyDescent="0.4">
      <c r="A2289" s="11"/>
      <c r="B2289" s="123" t="s">
        <v>213</v>
      </c>
      <c r="C2289" s="91"/>
      <c r="D2289" s="11"/>
      <c r="E2289" s="122"/>
      <c r="F2289" s="11"/>
      <c r="G2289" s="11"/>
      <c r="H2289" s="11"/>
    </row>
    <row r="2290" spans="1:8" ht="16" thickTop="1" x14ac:dyDescent="0.35">
      <c r="A2290" s="11">
        <f>+A2287+1</f>
        <v>13</v>
      </c>
      <c r="B2290" s="11" t="s">
        <v>214</v>
      </c>
      <c r="C2290" s="11"/>
      <c r="D2290" s="124"/>
      <c r="E2290" s="125"/>
      <c r="F2290" s="126"/>
      <c r="G2290" s="126"/>
      <c r="H2290" s="127">
        <v>106988501870</v>
      </c>
    </row>
    <row r="2291" spans="1:8" ht="15.5" x14ac:dyDescent="0.35">
      <c r="A2291" s="11">
        <f>+A2290+1</f>
        <v>14</v>
      </c>
      <c r="B2291" s="11" t="s">
        <v>215</v>
      </c>
      <c r="C2291" s="11"/>
      <c r="D2291" s="128"/>
      <c r="E2291" s="129"/>
      <c r="F2291" s="130"/>
      <c r="G2291" s="130"/>
      <c r="H2291" s="131">
        <v>48953860</v>
      </c>
    </row>
    <row r="2292" spans="1:8" ht="15.5" x14ac:dyDescent="0.35">
      <c r="A2292" s="11">
        <f>+A2291+1</f>
        <v>15</v>
      </c>
      <c r="B2292" s="11" t="s">
        <v>216</v>
      </c>
      <c r="C2292" s="11"/>
      <c r="D2292" s="128"/>
      <c r="E2292" s="129"/>
      <c r="F2292" s="130"/>
      <c r="G2292" s="130"/>
      <c r="H2292" s="131">
        <v>1386960</v>
      </c>
    </row>
    <row r="2293" spans="1:8" ht="15.5" x14ac:dyDescent="0.35">
      <c r="A2293" s="11">
        <f>+A2292+1</f>
        <v>16</v>
      </c>
      <c r="B2293" s="11" t="s">
        <v>217</v>
      </c>
      <c r="C2293" s="11"/>
      <c r="D2293" s="128"/>
      <c r="E2293" s="129"/>
      <c r="F2293" s="130"/>
      <c r="G2293" s="130"/>
      <c r="H2293" s="131">
        <v>415261289</v>
      </c>
    </row>
    <row r="2294" spans="1:8" ht="16" thickBot="1" x14ac:dyDescent="0.4">
      <c r="A2294" s="11">
        <f>+A2293+1</f>
        <v>17</v>
      </c>
      <c r="B2294" s="114" t="s">
        <v>218</v>
      </c>
      <c r="C2294" s="114"/>
      <c r="D2294" s="132"/>
      <c r="E2294" s="133"/>
      <c r="F2294" s="134"/>
      <c r="G2294" s="134"/>
      <c r="H2294" s="135">
        <f>H2290+H2291+H2292-H2293</f>
        <v>106623581401</v>
      </c>
    </row>
    <row r="2295" spans="1:8" ht="16" thickTop="1" x14ac:dyDescent="0.35">
      <c r="A2295" s="11"/>
      <c r="B2295" s="11" t="s">
        <v>195</v>
      </c>
      <c r="C2295" s="11"/>
      <c r="D2295" s="136"/>
      <c r="E2295" s="137"/>
      <c r="F2295" s="136"/>
      <c r="G2295" s="136"/>
      <c r="H2295" s="136"/>
    </row>
    <row r="2296" spans="1:8" ht="16" thickBot="1" x14ac:dyDescent="0.4">
      <c r="A2296" s="11"/>
      <c r="B2296" s="92" t="s">
        <v>219</v>
      </c>
      <c r="C2296" s="92"/>
      <c r="D2296" s="136"/>
      <c r="E2296" s="137"/>
      <c r="F2296" s="136"/>
      <c r="G2296" s="136"/>
      <c r="H2296" s="136"/>
    </row>
    <row r="2297" spans="1:8" ht="16" thickTop="1" x14ac:dyDescent="0.35">
      <c r="A2297" s="11">
        <f>+A2294+1</f>
        <v>18</v>
      </c>
      <c r="B2297" s="11" t="s">
        <v>220</v>
      </c>
      <c r="C2297" s="11"/>
      <c r="D2297" s="138">
        <v>0</v>
      </c>
      <c r="E2297" s="139">
        <v>0</v>
      </c>
      <c r="F2297" s="139">
        <v>0</v>
      </c>
      <c r="G2297" s="139">
        <v>1.3200000000000001E-5</v>
      </c>
      <c r="H2297" s="140">
        <f>SUM(D2297:G2297)</f>
        <v>1.3200000000000001E-5</v>
      </c>
    </row>
    <row r="2298" spans="1:8" ht="15.5" x14ac:dyDescent="0.35">
      <c r="A2298" s="11">
        <f t="shared" ref="A2298:A2303" si="91">+A2297+1</f>
        <v>19</v>
      </c>
      <c r="B2298" s="11" t="s">
        <v>221</v>
      </c>
      <c r="C2298" s="11"/>
      <c r="D2298" s="141">
        <f>H2294*D2297</f>
        <v>0</v>
      </c>
      <c r="E2298" s="106">
        <f>H2294*E2297</f>
        <v>0</v>
      </c>
      <c r="F2298" s="106">
        <f>H2294*F2297</f>
        <v>0</v>
      </c>
      <c r="G2298" s="106">
        <f>H2294*G2297</f>
        <v>1407431.2744932</v>
      </c>
      <c r="H2298" s="103">
        <f>SUM(D2298:G2298)</f>
        <v>1407431.2744932</v>
      </c>
    </row>
    <row r="2299" spans="1:8" ht="15.5" x14ac:dyDescent="0.35">
      <c r="A2299" s="11">
        <f t="shared" si="91"/>
        <v>20</v>
      </c>
      <c r="B2299" s="11" t="s">
        <v>222</v>
      </c>
      <c r="C2299" s="11"/>
      <c r="D2299" s="141">
        <f>IF(D2287&gt;0,D2287-D2298,0)</f>
        <v>0</v>
      </c>
      <c r="E2299" s="106">
        <f>IF(E2287&gt;0,E2287-E2298,0)</f>
        <v>0</v>
      </c>
      <c r="F2299" s="106">
        <f>IF(F2287&gt;0,F2287-F2298,0)</f>
        <v>0</v>
      </c>
      <c r="G2299" s="106">
        <f>IF(G2287&gt;0,G2287-G2298,0)</f>
        <v>6568.725506799994</v>
      </c>
      <c r="H2299" s="103">
        <f>SUM(D2299:G2299)</f>
        <v>6568.725506799994</v>
      </c>
    </row>
    <row r="2300" spans="1:8" ht="15.5" x14ac:dyDescent="0.35">
      <c r="A2300" s="11">
        <f t="shared" si="91"/>
        <v>21</v>
      </c>
      <c r="B2300" s="11" t="s">
        <v>223</v>
      </c>
      <c r="C2300" s="11"/>
      <c r="D2300" s="142"/>
      <c r="E2300" s="143"/>
      <c r="F2300" s="143"/>
      <c r="G2300" s="143"/>
      <c r="H2300" s="144"/>
    </row>
    <row r="2301" spans="1:8" ht="15.5" x14ac:dyDescent="0.35">
      <c r="A2301" s="11">
        <f t="shared" si="91"/>
        <v>22</v>
      </c>
      <c r="B2301" s="11" t="s">
        <v>224</v>
      </c>
      <c r="C2301" s="11"/>
      <c r="D2301" s="145"/>
      <c r="E2301" s="146"/>
      <c r="F2301" s="146"/>
      <c r="G2301" s="146"/>
      <c r="H2301" s="147"/>
    </row>
    <row r="2302" spans="1:8" ht="15.5" x14ac:dyDescent="0.35">
      <c r="A2302" s="11">
        <f t="shared" si="91"/>
        <v>23</v>
      </c>
      <c r="B2302" s="11" t="s">
        <v>225</v>
      </c>
      <c r="C2302" s="11"/>
      <c r="D2302" s="145"/>
      <c r="E2302" s="146"/>
      <c r="F2302" s="146"/>
      <c r="G2302" s="146"/>
      <c r="H2302" s="147"/>
    </row>
    <row r="2303" spans="1:8" ht="15.5" x14ac:dyDescent="0.35">
      <c r="A2303" s="11">
        <f t="shared" si="91"/>
        <v>24</v>
      </c>
      <c r="B2303" s="11" t="s">
        <v>226</v>
      </c>
      <c r="C2303" s="11"/>
      <c r="D2303" s="148"/>
      <c r="E2303" s="149"/>
      <c r="F2303" s="149"/>
      <c r="G2303" s="149"/>
      <c r="H2303" s="144"/>
    </row>
    <row r="2304" spans="1:8" ht="15.5" x14ac:dyDescent="0.35">
      <c r="A2304" s="122" t="s">
        <v>7</v>
      </c>
      <c r="B2304" s="2" t="s">
        <v>19</v>
      </c>
      <c r="C2304" s="34"/>
      <c r="D2304" s="141">
        <v>0</v>
      </c>
      <c r="E2304" s="106">
        <v>0</v>
      </c>
      <c r="F2304" s="106">
        <v>0</v>
      </c>
      <c r="G2304" s="106">
        <v>5481.45</v>
      </c>
      <c r="H2304" s="103">
        <f t="shared" ref="H2304:H2310" si="92">SUM(D2304:G2304)</f>
        <v>5481.45</v>
      </c>
    </row>
    <row r="2305" spans="1:8" ht="15.5" x14ac:dyDescent="0.35">
      <c r="A2305" s="122" t="s">
        <v>8</v>
      </c>
      <c r="B2305" s="2" t="s">
        <v>20</v>
      </c>
      <c r="C2305" s="11"/>
      <c r="D2305" s="141">
        <v>0</v>
      </c>
      <c r="E2305" s="106">
        <v>0</v>
      </c>
      <c r="F2305" s="106">
        <v>0</v>
      </c>
      <c r="G2305" s="106">
        <v>0</v>
      </c>
      <c r="H2305" s="103">
        <f t="shared" si="92"/>
        <v>0</v>
      </c>
    </row>
    <row r="2306" spans="1:8" ht="15.5" x14ac:dyDescent="0.35">
      <c r="A2306" s="122" t="s">
        <v>9</v>
      </c>
      <c r="B2306" s="11" t="s">
        <v>21</v>
      </c>
      <c r="C2306" s="11"/>
      <c r="D2306" s="141">
        <f>D2298+D2304+D2305</f>
        <v>0</v>
      </c>
      <c r="E2306" s="106">
        <f>E2298+E2304+E2305</f>
        <v>0</v>
      </c>
      <c r="F2306" s="106">
        <f>F2298+F2304+F2305</f>
        <v>0</v>
      </c>
      <c r="G2306" s="106">
        <f>G2298+G2304+G2305</f>
        <v>1412912.7244932</v>
      </c>
      <c r="H2306" s="103">
        <f t="shared" si="92"/>
        <v>1412912.7244932</v>
      </c>
    </row>
    <row r="2307" spans="1:8" ht="15.5" x14ac:dyDescent="0.35">
      <c r="A2307" s="11">
        <v>25</v>
      </c>
      <c r="B2307" s="11" t="s">
        <v>22</v>
      </c>
      <c r="C2307" s="11"/>
      <c r="D2307" s="141">
        <v>0</v>
      </c>
      <c r="E2307" s="106">
        <v>0</v>
      </c>
      <c r="F2307" s="106">
        <v>0</v>
      </c>
      <c r="G2307" s="106">
        <v>1412909.53</v>
      </c>
      <c r="H2307" s="103">
        <f t="shared" si="92"/>
        <v>1412909.53</v>
      </c>
    </row>
    <row r="2308" spans="1:8" ht="15.5" x14ac:dyDescent="0.35">
      <c r="A2308" s="11">
        <f>+A2307+1</f>
        <v>26</v>
      </c>
      <c r="B2308" s="11" t="s">
        <v>23</v>
      </c>
      <c r="C2308" s="11"/>
      <c r="D2308" s="141">
        <f>D2307-D2306</f>
        <v>0</v>
      </c>
      <c r="E2308" s="106">
        <f>E2307-E2306</f>
        <v>0</v>
      </c>
      <c r="F2308" s="106">
        <f>F2307-F2306</f>
        <v>0</v>
      </c>
      <c r="G2308" s="106">
        <f>G2307-G2306</f>
        <v>-3.1944931999314576</v>
      </c>
      <c r="H2308" s="103">
        <f t="shared" si="92"/>
        <v>-3.1944931999314576</v>
      </c>
    </row>
    <row r="2309" spans="1:8" ht="15.5" x14ac:dyDescent="0.35">
      <c r="A2309" s="11">
        <f>+A2308+1</f>
        <v>27</v>
      </c>
      <c r="B2309" s="11" t="s">
        <v>227</v>
      </c>
      <c r="C2309" s="11"/>
      <c r="D2309" s="141">
        <v>0</v>
      </c>
      <c r="E2309" s="106">
        <v>0</v>
      </c>
      <c r="F2309" s="106">
        <v>0</v>
      </c>
      <c r="G2309" s="150"/>
      <c r="H2309" s="103">
        <f t="shared" si="92"/>
        <v>0</v>
      </c>
    </row>
    <row r="2310" spans="1:8" ht="16" thickBot="1" x14ac:dyDescent="0.4">
      <c r="A2310" s="11">
        <f>+A2309+1</f>
        <v>28</v>
      </c>
      <c r="B2310" s="114" t="s">
        <v>228</v>
      </c>
      <c r="C2310" s="114"/>
      <c r="D2310" s="115">
        <v>0</v>
      </c>
      <c r="E2310" s="116">
        <v>0</v>
      </c>
      <c r="F2310" s="116">
        <v>0</v>
      </c>
      <c r="G2310" s="116">
        <v>1412909.53</v>
      </c>
      <c r="H2310" s="117">
        <f t="shared" si="92"/>
        <v>1412909.53</v>
      </c>
    </row>
    <row r="2311" spans="1:8" ht="16" thickTop="1" x14ac:dyDescent="0.35">
      <c r="A2311" s="11"/>
      <c r="B2311" s="11"/>
      <c r="C2311" s="11"/>
      <c r="D2311" s="122"/>
      <c r="E2311" s="122"/>
      <c r="F2311" s="122"/>
      <c r="G2311" s="122"/>
      <c r="H2311" s="122"/>
    </row>
    <row r="2312" spans="1:8" ht="16" thickBot="1" x14ac:dyDescent="0.4">
      <c r="A2312" s="11"/>
      <c r="B2312" s="92" t="s">
        <v>229</v>
      </c>
      <c r="C2312" s="92"/>
      <c r="D2312" s="122"/>
      <c r="E2312" s="122"/>
      <c r="F2312" s="122"/>
      <c r="G2312" s="122"/>
      <c r="H2312" s="122"/>
    </row>
    <row r="2313" spans="1:8" ht="16" thickTop="1" x14ac:dyDescent="0.35">
      <c r="A2313" s="11">
        <f>+A2310+1</f>
        <v>29</v>
      </c>
      <c r="B2313" s="11" t="s">
        <v>230</v>
      </c>
      <c r="C2313" s="11"/>
      <c r="D2313" s="151"/>
      <c r="E2313" s="152"/>
      <c r="F2313" s="152"/>
      <c r="G2313" s="121">
        <v>0</v>
      </c>
      <c r="H2313" s="98">
        <f>G2313</f>
        <v>0</v>
      </c>
    </row>
    <row r="2314" spans="1:8" ht="15.5" x14ac:dyDescent="0.35">
      <c r="A2314" s="11">
        <f t="shared" ref="A2314:A2322" si="93">+A2313+1</f>
        <v>30</v>
      </c>
      <c r="B2314" s="11" t="s">
        <v>231</v>
      </c>
      <c r="C2314" s="11"/>
      <c r="D2314" s="153"/>
      <c r="E2314" s="154"/>
      <c r="F2314" s="154"/>
      <c r="G2314" s="106">
        <v>0</v>
      </c>
      <c r="H2314" s="103">
        <f>G2314</f>
        <v>0</v>
      </c>
    </row>
    <row r="2315" spans="1:8" ht="15.5" x14ac:dyDescent="0.35">
      <c r="A2315" s="11">
        <f t="shared" si="93"/>
        <v>31</v>
      </c>
      <c r="B2315" s="11" t="s">
        <v>232</v>
      </c>
      <c r="C2315" s="11"/>
      <c r="D2315" s="153"/>
      <c r="E2315" s="154"/>
      <c r="F2315" s="154"/>
      <c r="G2315" s="106">
        <v>0</v>
      </c>
      <c r="H2315" s="103">
        <f>G2315</f>
        <v>0</v>
      </c>
    </row>
    <row r="2316" spans="1:8" ht="15.5" x14ac:dyDescent="0.35">
      <c r="A2316" s="11">
        <f t="shared" si="93"/>
        <v>32</v>
      </c>
      <c r="B2316" s="11" t="s">
        <v>233</v>
      </c>
      <c r="C2316" s="11"/>
      <c r="D2316" s="153"/>
      <c r="E2316" s="154"/>
      <c r="F2316" s="154"/>
      <c r="G2316" s="106">
        <v>110.78</v>
      </c>
      <c r="H2316" s="103">
        <f>G2316</f>
        <v>110.78</v>
      </c>
    </row>
    <row r="2317" spans="1:8" ht="15.5" x14ac:dyDescent="0.35">
      <c r="A2317" s="11">
        <f t="shared" si="93"/>
        <v>33</v>
      </c>
      <c r="B2317" s="11"/>
      <c r="C2317" s="11"/>
      <c r="D2317" s="153"/>
      <c r="E2317" s="154"/>
      <c r="F2317" s="154"/>
      <c r="G2317" s="155"/>
      <c r="H2317" s="156"/>
    </row>
    <row r="2318" spans="1:8" ht="15.5" x14ac:dyDescent="0.35">
      <c r="A2318" s="11">
        <f t="shared" si="93"/>
        <v>34</v>
      </c>
      <c r="B2318" s="11" t="s">
        <v>234</v>
      </c>
      <c r="C2318" s="11"/>
      <c r="D2318" s="153"/>
      <c r="E2318" s="154"/>
      <c r="F2318" s="154"/>
      <c r="G2318" s="106">
        <v>6.84</v>
      </c>
      <c r="H2318" s="103">
        <f>G2318</f>
        <v>6.84</v>
      </c>
    </row>
    <row r="2319" spans="1:8" ht="15.5" x14ac:dyDescent="0.35">
      <c r="A2319" s="11">
        <f t="shared" si="93"/>
        <v>35</v>
      </c>
      <c r="B2319" s="11" t="s">
        <v>235</v>
      </c>
      <c r="C2319" s="11"/>
      <c r="D2319" s="153"/>
      <c r="E2319" s="154"/>
      <c r="F2319" s="154"/>
      <c r="G2319" s="106">
        <v>1173.01</v>
      </c>
      <c r="H2319" s="103">
        <f>G2319</f>
        <v>1173.01</v>
      </c>
    </row>
    <row r="2320" spans="1:8" ht="15.5" x14ac:dyDescent="0.35">
      <c r="A2320" s="11">
        <f t="shared" si="93"/>
        <v>36</v>
      </c>
      <c r="B2320" s="11" t="s">
        <v>236</v>
      </c>
      <c r="C2320" s="11"/>
      <c r="D2320" s="153"/>
      <c r="E2320" s="154"/>
      <c r="F2320" s="154"/>
      <c r="G2320" s="106">
        <v>0</v>
      </c>
      <c r="H2320" s="103">
        <f>G2320</f>
        <v>0</v>
      </c>
    </row>
    <row r="2321" spans="1:8" ht="62" x14ac:dyDescent="0.35">
      <c r="A2321" s="157">
        <f t="shared" si="93"/>
        <v>37</v>
      </c>
      <c r="B2321" s="158" t="s">
        <v>237</v>
      </c>
      <c r="C2321" s="159"/>
      <c r="D2321" s="160"/>
      <c r="E2321" s="161"/>
      <c r="F2321" s="161"/>
      <c r="G2321" s="162">
        <v>766.82</v>
      </c>
      <c r="H2321" s="163">
        <f>G2321</f>
        <v>766.82</v>
      </c>
    </row>
    <row r="2322" spans="1:8" ht="16" thickBot="1" x14ac:dyDescent="0.4">
      <c r="A2322" s="11">
        <f t="shared" si="93"/>
        <v>38</v>
      </c>
      <c r="B2322" s="114" t="s">
        <v>238</v>
      </c>
      <c r="C2322" s="114"/>
      <c r="D2322" s="164"/>
      <c r="E2322" s="165"/>
      <c r="F2322" s="165"/>
      <c r="G2322" s="166">
        <f>SUM(G2313:G2316)+SUM(G2318:G2321)</f>
        <v>2057.4500000000003</v>
      </c>
      <c r="H2322" s="167">
        <f>G2322</f>
        <v>2057.4500000000003</v>
      </c>
    </row>
    <row r="2323" spans="1:8" ht="16.5" thickTop="1" thickBot="1" x14ac:dyDescent="0.4">
      <c r="A2323" s="11"/>
      <c r="B2323" s="11"/>
      <c r="C2323" s="11"/>
      <c r="D2323" s="168"/>
      <c r="E2323" s="168"/>
      <c r="F2323" s="168"/>
      <c r="G2323" s="168"/>
      <c r="H2323" s="168"/>
    </row>
    <row r="2324" spans="1:8" ht="16" thickTop="1" x14ac:dyDescent="0.35">
      <c r="A2324" s="11">
        <f>+A2322+1</f>
        <v>39</v>
      </c>
      <c r="B2324" s="114" t="s">
        <v>239</v>
      </c>
      <c r="C2324" s="114"/>
      <c r="D2324" s="169">
        <f>D2310</f>
        <v>0</v>
      </c>
      <c r="E2324" s="170">
        <f>E2310</f>
        <v>0</v>
      </c>
      <c r="F2324" s="170">
        <f>F2310</f>
        <v>0</v>
      </c>
      <c r="G2324" s="170">
        <f>G2310+G2322</f>
        <v>1414966.98</v>
      </c>
      <c r="H2324" s="171">
        <f>SUM(D2324:G2324)</f>
        <v>1414966.98</v>
      </c>
    </row>
    <row r="2325" spans="1:8" ht="16" thickBot="1" x14ac:dyDescent="0.4">
      <c r="A2325" s="11">
        <f>+A2324+1</f>
        <v>40</v>
      </c>
      <c r="B2325" s="172" t="s">
        <v>240</v>
      </c>
      <c r="C2325" s="172"/>
      <c r="D2325" s="164"/>
      <c r="E2325" s="173"/>
      <c r="F2325" s="173"/>
      <c r="G2325" s="173"/>
      <c r="H2325" s="174">
        <v>5.4363687899999997E-4</v>
      </c>
    </row>
    <row r="2326" spans="1:8" ht="16" thickTop="1" x14ac:dyDescent="0.35">
      <c r="A2326" s="11"/>
      <c r="B2326" s="11"/>
      <c r="C2326" s="11"/>
      <c r="D2326" s="11"/>
      <c r="E2326" s="70"/>
      <c r="F2326" s="11"/>
      <c r="G2326" s="11"/>
      <c r="H2326" s="11"/>
    </row>
    <row r="2327" spans="1:8" ht="15.5" x14ac:dyDescent="0.35">
      <c r="A2327" s="11" t="s">
        <v>241</v>
      </c>
      <c r="B2327" s="11"/>
      <c r="C2327" s="11"/>
      <c r="D2327" s="11"/>
      <c r="E2327" s="70"/>
      <c r="F2327" s="11"/>
      <c r="G2327" s="11"/>
      <c r="H2327" s="11"/>
    </row>
    <row r="2328" spans="1:8" ht="15.5" x14ac:dyDescent="0.35">
      <c r="A2328" s="11" t="s">
        <v>242</v>
      </c>
      <c r="B2328" s="11"/>
      <c r="C2328" s="11"/>
      <c r="D2328" s="11"/>
      <c r="E2328" s="70"/>
      <c r="F2328" s="11"/>
      <c r="G2328" s="11"/>
      <c r="H2328" s="11"/>
    </row>
    <row r="2329" spans="1:8" ht="15.5" x14ac:dyDescent="0.35">
      <c r="A2329" s="11" t="s">
        <v>243</v>
      </c>
      <c r="B2329" s="11"/>
      <c r="C2329" s="11"/>
      <c r="D2329" s="11"/>
      <c r="E2329" s="70"/>
      <c r="F2329" s="11"/>
      <c r="G2329" s="11"/>
      <c r="H2329" s="11"/>
    </row>
    <row r="2330" spans="1:8" ht="15.5" x14ac:dyDescent="0.35">
      <c r="A2330" s="11" t="s">
        <v>244</v>
      </c>
      <c r="B2330" s="11"/>
      <c r="C2330" s="11"/>
      <c r="D2330" s="11"/>
      <c r="E2330" s="70"/>
      <c r="F2330" s="11"/>
      <c r="G2330" s="11"/>
      <c r="H2330" s="11"/>
    </row>
    <row r="2341" spans="1:8" ht="20" x14ac:dyDescent="0.4">
      <c r="A2341" s="68" t="s">
        <v>0</v>
      </c>
      <c r="B2341" s="11"/>
      <c r="C2341" s="68"/>
      <c r="E2341" s="69"/>
      <c r="F2341" s="11"/>
      <c r="G2341" s="11"/>
      <c r="H2341" s="11"/>
    </row>
    <row r="2342" spans="1:8" ht="20.25" customHeight="1" x14ac:dyDescent="0.4">
      <c r="A2342" s="4" t="s">
        <v>1</v>
      </c>
      <c r="B2342" s="4"/>
      <c r="C2342" s="4"/>
      <c r="D2342" s="11"/>
      <c r="E2342" s="70"/>
      <c r="F2342" s="11"/>
      <c r="G2342" s="11"/>
      <c r="H2342" s="11"/>
    </row>
    <row r="2343" spans="1:8" ht="15.5" x14ac:dyDescent="0.35">
      <c r="A2343" s="71" t="s">
        <v>190</v>
      </c>
      <c r="B2343" s="72"/>
      <c r="C2343" s="73"/>
      <c r="D2343" s="11"/>
      <c r="E2343" s="70"/>
      <c r="F2343" s="11"/>
      <c r="G2343" s="11"/>
      <c r="H2343" s="11"/>
    </row>
    <row r="2344" spans="1:8" ht="20.5" thickBot="1" x14ac:dyDescent="0.45">
      <c r="A2344" s="74" t="s">
        <v>191</v>
      </c>
      <c r="B2344" s="75"/>
      <c r="C2344" s="75"/>
      <c r="D2344" s="11"/>
      <c r="E2344" s="70"/>
      <c r="F2344" s="11"/>
      <c r="G2344" s="11"/>
      <c r="H2344" s="11"/>
    </row>
    <row r="2345" spans="1:8" ht="16" thickBot="1" x14ac:dyDescent="0.4">
      <c r="A2345" s="11"/>
      <c r="B2345" s="11"/>
      <c r="C2345" s="11"/>
      <c r="D2345" s="11"/>
      <c r="E2345" s="70"/>
      <c r="F2345" s="11"/>
      <c r="G2345" s="11"/>
      <c r="H2345" s="11"/>
    </row>
    <row r="2346" spans="1:8" ht="16" thickTop="1" x14ac:dyDescent="0.35">
      <c r="A2346" s="11">
        <v>1</v>
      </c>
      <c r="B2346" s="76" t="s">
        <v>192</v>
      </c>
      <c r="C2346" s="77">
        <v>260007492</v>
      </c>
      <c r="D2346" s="78"/>
      <c r="E2346" s="79"/>
      <c r="F2346" s="11"/>
      <c r="G2346" s="11"/>
      <c r="H2346" s="11"/>
    </row>
    <row r="2347" spans="1:8" ht="15.5" x14ac:dyDescent="0.35">
      <c r="A2347" s="11">
        <v>2</v>
      </c>
      <c r="B2347" s="76" t="s">
        <v>193</v>
      </c>
      <c r="C2347" s="80" t="s">
        <v>105</v>
      </c>
      <c r="D2347" s="81"/>
      <c r="E2347" s="82"/>
      <c r="F2347" s="11"/>
      <c r="G2347" s="11"/>
      <c r="H2347" s="11"/>
    </row>
    <row r="2348" spans="1:8" ht="16" thickBot="1" x14ac:dyDescent="0.4">
      <c r="A2348" s="11">
        <v>3</v>
      </c>
      <c r="B2348" s="76" t="s">
        <v>194</v>
      </c>
      <c r="C2348" s="83">
        <v>0</v>
      </c>
      <c r="D2348" s="84"/>
      <c r="E2348" s="85"/>
      <c r="F2348" s="11"/>
      <c r="G2348" s="11"/>
      <c r="H2348" s="11"/>
    </row>
    <row r="2349" spans="1:8" ht="16" thickTop="1" x14ac:dyDescent="0.35">
      <c r="A2349" s="11"/>
      <c r="B2349" s="76" t="s">
        <v>195</v>
      </c>
      <c r="C2349" s="76"/>
      <c r="D2349" s="86"/>
      <c r="E2349" s="70"/>
      <c r="F2349" s="11"/>
      <c r="G2349" s="11"/>
      <c r="H2349" s="11"/>
    </row>
    <row r="2350" spans="1:8" ht="15.5" x14ac:dyDescent="0.35">
      <c r="A2350" s="11"/>
      <c r="B2350" s="11"/>
      <c r="C2350" s="11"/>
      <c r="D2350" s="11"/>
      <c r="E2350" s="70"/>
      <c r="F2350" s="11"/>
      <c r="G2350" s="11"/>
      <c r="H2350" s="11"/>
    </row>
    <row r="2351" spans="1:8" ht="15.5" x14ac:dyDescent="0.35">
      <c r="A2351" s="11"/>
      <c r="B2351" s="76"/>
      <c r="C2351" s="76"/>
      <c r="D2351" s="11"/>
      <c r="E2351" s="70"/>
      <c r="F2351" s="86"/>
      <c r="G2351" s="11"/>
      <c r="H2351" s="11"/>
    </row>
    <row r="2352" spans="1:8" ht="16" thickBot="1" x14ac:dyDescent="0.4">
      <c r="A2352" s="11"/>
      <c r="B2352" s="11"/>
      <c r="C2352" s="11"/>
      <c r="D2352" s="86" t="s">
        <v>196</v>
      </c>
      <c r="E2352" s="70" t="s">
        <v>197</v>
      </c>
      <c r="F2352" s="86" t="s">
        <v>198</v>
      </c>
      <c r="G2352" s="86" t="s">
        <v>199</v>
      </c>
      <c r="H2352" s="11"/>
    </row>
    <row r="2353" spans="1:8" ht="16.5" thickTop="1" thickBot="1" x14ac:dyDescent="0.4">
      <c r="A2353" s="11">
        <v>4</v>
      </c>
      <c r="B2353" s="76" t="s">
        <v>200</v>
      </c>
      <c r="C2353" s="76"/>
      <c r="D2353" s="87"/>
      <c r="E2353" s="88"/>
      <c r="F2353" s="89"/>
      <c r="G2353" s="88"/>
      <c r="H2353" s="90"/>
    </row>
    <row r="2354" spans="1:8" ht="16" thickTop="1" x14ac:dyDescent="0.35">
      <c r="A2354" s="11"/>
      <c r="B2354" s="11"/>
      <c r="C2354" s="11"/>
      <c r="D2354" s="91" t="s">
        <v>201</v>
      </c>
      <c r="E2354" s="92" t="s">
        <v>201</v>
      </c>
      <c r="F2354" s="91" t="s">
        <v>201</v>
      </c>
      <c r="G2354" s="91" t="s">
        <v>202</v>
      </c>
      <c r="H2354" s="91" t="s">
        <v>203</v>
      </c>
    </row>
    <row r="2355" spans="1:8" ht="16" thickBot="1" x14ac:dyDescent="0.4">
      <c r="A2355" s="11"/>
      <c r="B2355" s="92" t="s">
        <v>204</v>
      </c>
      <c r="C2355" s="92"/>
      <c r="D2355" s="93"/>
      <c r="E2355" s="94"/>
      <c r="F2355" s="93"/>
      <c r="G2355" s="93"/>
      <c r="H2355" s="93"/>
    </row>
    <row r="2356" spans="1:8" ht="16" thickTop="1" x14ac:dyDescent="0.35">
      <c r="A2356" s="11">
        <f>1+A2353</f>
        <v>5</v>
      </c>
      <c r="B2356" s="76" t="s">
        <v>205</v>
      </c>
      <c r="C2356" s="92"/>
      <c r="D2356" s="95">
        <v>0</v>
      </c>
      <c r="E2356" s="96"/>
      <c r="F2356" s="97"/>
      <c r="G2356" s="97"/>
      <c r="H2356" s="98">
        <f>D2356</f>
        <v>0</v>
      </c>
    </row>
    <row r="2357" spans="1:8" ht="15.5" x14ac:dyDescent="0.35">
      <c r="A2357" s="11">
        <f>+A2356+1</f>
        <v>6</v>
      </c>
      <c r="B2357" s="11" t="s">
        <v>206</v>
      </c>
      <c r="C2357" s="11"/>
      <c r="D2357" s="99"/>
      <c r="E2357" s="100">
        <v>0</v>
      </c>
      <c r="F2357" s="101"/>
      <c r="G2357" s="102"/>
      <c r="H2357" s="103">
        <f>E2357</f>
        <v>0</v>
      </c>
    </row>
    <row r="2358" spans="1:8" ht="15.5" x14ac:dyDescent="0.35">
      <c r="A2358" s="11">
        <f>+A2357+1</f>
        <v>7</v>
      </c>
      <c r="B2358" s="11" t="s">
        <v>32</v>
      </c>
      <c r="C2358" s="11"/>
      <c r="D2358" s="104"/>
      <c r="E2358" s="105"/>
      <c r="F2358" s="106">
        <v>0</v>
      </c>
      <c r="G2358" s="107"/>
      <c r="H2358" s="103">
        <f>F2358</f>
        <v>0</v>
      </c>
    </row>
    <row r="2359" spans="1:8" ht="15.5" x14ac:dyDescent="0.35">
      <c r="A2359" s="11">
        <f>+A2358+1</f>
        <v>8</v>
      </c>
      <c r="B2359" s="11" t="s">
        <v>207</v>
      </c>
      <c r="C2359" s="11"/>
      <c r="D2359" s="104"/>
      <c r="E2359" s="108"/>
      <c r="F2359" s="106">
        <v>0</v>
      </c>
      <c r="G2359" s="101"/>
      <c r="H2359" s="109">
        <f>F2359</f>
        <v>0</v>
      </c>
    </row>
    <row r="2360" spans="1:8" ht="15.5" x14ac:dyDescent="0.35">
      <c r="A2360" s="11">
        <f>+A2359+1</f>
        <v>9</v>
      </c>
      <c r="B2360" s="11" t="s">
        <v>208</v>
      </c>
      <c r="C2360" s="11"/>
      <c r="D2360" s="104"/>
      <c r="E2360" s="110"/>
      <c r="F2360" s="111"/>
      <c r="G2360" s="112">
        <v>0</v>
      </c>
      <c r="H2360" s="113">
        <f>G2360</f>
        <v>0</v>
      </c>
    </row>
    <row r="2361" spans="1:8" ht="16" thickBot="1" x14ac:dyDescent="0.4">
      <c r="A2361" s="11">
        <f>+A2360+1</f>
        <v>10</v>
      </c>
      <c r="B2361" s="114" t="s">
        <v>209</v>
      </c>
      <c r="C2361" s="114"/>
      <c r="D2361" s="115">
        <f>D2356</f>
        <v>0</v>
      </c>
      <c r="E2361" s="116">
        <f>E2357</f>
        <v>0</v>
      </c>
      <c r="F2361" s="116">
        <f>F2358+F2359</f>
        <v>0</v>
      </c>
      <c r="G2361" s="116">
        <f>G2360</f>
        <v>0</v>
      </c>
      <c r="H2361" s="117">
        <f>SUM(H2356:H2360)</f>
        <v>0</v>
      </c>
    </row>
    <row r="2362" spans="1:8" ht="16" thickTop="1" x14ac:dyDescent="0.35">
      <c r="A2362" s="11"/>
      <c r="B2362" s="11"/>
      <c r="C2362" s="11"/>
      <c r="D2362" s="118"/>
      <c r="E2362" s="119"/>
      <c r="F2362" s="118"/>
      <c r="G2362" s="118"/>
      <c r="H2362" s="118"/>
    </row>
    <row r="2363" spans="1:8" ht="16" thickBot="1" x14ac:dyDescent="0.4">
      <c r="A2363" s="11"/>
      <c r="B2363" s="92" t="s">
        <v>210</v>
      </c>
      <c r="C2363" s="92"/>
      <c r="D2363" s="118"/>
      <c r="E2363" s="119"/>
      <c r="F2363" s="118"/>
      <c r="G2363" s="118"/>
      <c r="H2363" s="118"/>
    </row>
    <row r="2364" spans="1:8" ht="16" thickTop="1" x14ac:dyDescent="0.35">
      <c r="A2364" s="11">
        <f>+A2361+1</f>
        <v>11</v>
      </c>
      <c r="B2364" s="11" t="s">
        <v>211</v>
      </c>
      <c r="C2364" s="11"/>
      <c r="D2364" s="120">
        <v>0</v>
      </c>
      <c r="E2364" s="121">
        <v>0</v>
      </c>
      <c r="F2364" s="121">
        <v>0</v>
      </c>
      <c r="G2364" s="121">
        <v>0</v>
      </c>
      <c r="H2364" s="98">
        <f>SUM(D2364:G2364)</f>
        <v>0</v>
      </c>
    </row>
    <row r="2365" spans="1:8" ht="16" thickBot="1" x14ac:dyDescent="0.4">
      <c r="A2365" s="11">
        <f>+A2364+1</f>
        <v>12</v>
      </c>
      <c r="B2365" s="114" t="s">
        <v>212</v>
      </c>
      <c r="C2365" s="114"/>
      <c r="D2365" s="115">
        <f>D2361-D2364</f>
        <v>0</v>
      </c>
      <c r="E2365" s="116">
        <f>E2361-E2364</f>
        <v>0</v>
      </c>
      <c r="F2365" s="116">
        <f>F2361-F2364</f>
        <v>0</v>
      </c>
      <c r="G2365" s="116">
        <f>G2361-G2364</f>
        <v>0</v>
      </c>
      <c r="H2365" s="117">
        <f>SUM(D2365:G2365)</f>
        <v>0</v>
      </c>
    </row>
    <row r="2366" spans="1:8" ht="16" thickTop="1" x14ac:dyDescent="0.35">
      <c r="A2366" s="11"/>
      <c r="B2366" s="11"/>
      <c r="C2366" s="11"/>
      <c r="D2366" s="11"/>
      <c r="E2366" s="122"/>
      <c r="F2366" s="11"/>
      <c r="G2366" s="11"/>
      <c r="H2366" s="11"/>
    </row>
    <row r="2367" spans="1:8" ht="16" thickBot="1" x14ac:dyDescent="0.4">
      <c r="A2367" s="11"/>
      <c r="B2367" s="123" t="s">
        <v>213</v>
      </c>
      <c r="C2367" s="91"/>
      <c r="D2367" s="11"/>
      <c r="E2367" s="122"/>
      <c r="F2367" s="11"/>
      <c r="G2367" s="11"/>
      <c r="H2367" s="11"/>
    </row>
    <row r="2368" spans="1:8" ht="16" thickTop="1" x14ac:dyDescent="0.35">
      <c r="A2368" s="11">
        <f>+A2365+1</f>
        <v>13</v>
      </c>
      <c r="B2368" s="11" t="s">
        <v>214</v>
      </c>
      <c r="C2368" s="11"/>
      <c r="D2368" s="124"/>
      <c r="E2368" s="125"/>
      <c r="F2368" s="126"/>
      <c r="G2368" s="126"/>
      <c r="H2368" s="127">
        <v>76311093550</v>
      </c>
    </row>
    <row r="2369" spans="1:8" ht="15.5" x14ac:dyDescent="0.35">
      <c r="A2369" s="11">
        <f>+A2368+1</f>
        <v>14</v>
      </c>
      <c r="B2369" s="11" t="s">
        <v>215</v>
      </c>
      <c r="C2369" s="11"/>
      <c r="D2369" s="128"/>
      <c r="E2369" s="129"/>
      <c r="F2369" s="130"/>
      <c r="G2369" s="130"/>
      <c r="H2369" s="131">
        <v>38854000</v>
      </c>
    </row>
    <row r="2370" spans="1:8" ht="15.5" x14ac:dyDescent="0.35">
      <c r="A2370" s="11">
        <f>+A2369+1</f>
        <v>15</v>
      </c>
      <c r="B2370" s="11" t="s">
        <v>216</v>
      </c>
      <c r="C2370" s="11"/>
      <c r="D2370" s="128"/>
      <c r="E2370" s="129"/>
      <c r="F2370" s="130"/>
      <c r="G2370" s="130"/>
      <c r="H2370" s="131">
        <v>0</v>
      </c>
    </row>
    <row r="2371" spans="1:8" ht="15.5" x14ac:dyDescent="0.35">
      <c r="A2371" s="11">
        <f>+A2370+1</f>
        <v>16</v>
      </c>
      <c r="B2371" s="11" t="s">
        <v>217</v>
      </c>
      <c r="C2371" s="11"/>
      <c r="D2371" s="128"/>
      <c r="E2371" s="129"/>
      <c r="F2371" s="130"/>
      <c r="G2371" s="130"/>
      <c r="H2371" s="131">
        <v>1660003007</v>
      </c>
    </row>
    <row r="2372" spans="1:8" ht="16" thickBot="1" x14ac:dyDescent="0.4">
      <c r="A2372" s="11">
        <f>+A2371+1</f>
        <v>17</v>
      </c>
      <c r="B2372" s="114" t="s">
        <v>218</v>
      </c>
      <c r="C2372" s="114"/>
      <c r="D2372" s="132"/>
      <c r="E2372" s="133"/>
      <c r="F2372" s="134"/>
      <c r="G2372" s="134"/>
      <c r="H2372" s="135">
        <f>H2368+H2369+H2370-H2371</f>
        <v>74689944543</v>
      </c>
    </row>
    <row r="2373" spans="1:8" ht="16" thickTop="1" x14ac:dyDescent="0.35">
      <c r="A2373" s="11"/>
      <c r="B2373" s="11" t="s">
        <v>195</v>
      </c>
      <c r="C2373" s="11"/>
      <c r="D2373" s="136"/>
      <c r="E2373" s="137"/>
      <c r="F2373" s="136"/>
      <c r="G2373" s="136"/>
      <c r="H2373" s="136"/>
    </row>
    <row r="2374" spans="1:8" ht="16" thickBot="1" x14ac:dyDescent="0.4">
      <c r="A2374" s="11"/>
      <c r="B2374" s="92" t="s">
        <v>219</v>
      </c>
      <c r="C2374" s="92"/>
      <c r="D2374" s="136"/>
      <c r="E2374" s="137"/>
      <c r="F2374" s="136"/>
      <c r="G2374" s="136"/>
      <c r="H2374" s="136"/>
    </row>
    <row r="2375" spans="1:8" ht="16" thickTop="1" x14ac:dyDescent="0.35">
      <c r="A2375" s="11">
        <f>+A2372+1</f>
        <v>18</v>
      </c>
      <c r="B2375" s="11" t="s">
        <v>220</v>
      </c>
      <c r="C2375" s="11"/>
      <c r="D2375" s="138">
        <v>1E-4</v>
      </c>
      <c r="E2375" s="139">
        <v>0</v>
      </c>
      <c r="F2375" s="139">
        <v>0</v>
      </c>
      <c r="G2375" s="139">
        <v>0</v>
      </c>
      <c r="H2375" s="140">
        <f>SUM(D2375:G2375)</f>
        <v>1E-4</v>
      </c>
    </row>
    <row r="2376" spans="1:8" ht="15.5" x14ac:dyDescent="0.35">
      <c r="A2376" s="11">
        <f t="shared" ref="A2376:A2381" si="94">+A2375+1</f>
        <v>19</v>
      </c>
      <c r="B2376" s="11" t="s">
        <v>221</v>
      </c>
      <c r="C2376" s="11"/>
      <c r="D2376" s="141">
        <f>H2372*D2375</f>
        <v>7468994.4543000003</v>
      </c>
      <c r="E2376" s="106">
        <f>H2372*E2375</f>
        <v>0</v>
      </c>
      <c r="F2376" s="106">
        <f>H2372*F2375</f>
        <v>0</v>
      </c>
      <c r="G2376" s="106">
        <f>H2372*G2375</f>
        <v>0</v>
      </c>
      <c r="H2376" s="103">
        <f>SUM(D2376:G2376)</f>
        <v>7468994.4543000003</v>
      </c>
    </row>
    <row r="2377" spans="1:8" ht="15.5" x14ac:dyDescent="0.35">
      <c r="A2377" s="11">
        <f t="shared" si="94"/>
        <v>20</v>
      </c>
      <c r="B2377" s="11" t="s">
        <v>222</v>
      </c>
      <c r="C2377" s="11"/>
      <c r="D2377" s="141">
        <f>IF(D2365&gt;0,D2365-D2376,0)</f>
        <v>0</v>
      </c>
      <c r="E2377" s="106">
        <f>IF(E2365&gt;0,E2365-E2376,0)</f>
        <v>0</v>
      </c>
      <c r="F2377" s="106">
        <f>IF(F2365&gt;0,F2365-F2376,0)</f>
        <v>0</v>
      </c>
      <c r="G2377" s="106">
        <f>IF(G2365&gt;0,G2365-G2376,0)</f>
        <v>0</v>
      </c>
      <c r="H2377" s="103">
        <f>SUM(D2377:G2377)</f>
        <v>0</v>
      </c>
    </row>
    <row r="2378" spans="1:8" ht="15.5" x14ac:dyDescent="0.35">
      <c r="A2378" s="11">
        <f t="shared" si="94"/>
        <v>21</v>
      </c>
      <c r="B2378" s="11" t="s">
        <v>223</v>
      </c>
      <c r="C2378" s="11"/>
      <c r="D2378" s="142"/>
      <c r="E2378" s="143"/>
      <c r="F2378" s="143"/>
      <c r="G2378" s="143"/>
      <c r="H2378" s="144"/>
    </row>
    <row r="2379" spans="1:8" ht="15.5" x14ac:dyDescent="0.35">
      <c r="A2379" s="11">
        <f t="shared" si="94"/>
        <v>22</v>
      </c>
      <c r="B2379" s="11" t="s">
        <v>224</v>
      </c>
      <c r="C2379" s="11"/>
      <c r="D2379" s="145"/>
      <c r="E2379" s="146"/>
      <c r="F2379" s="146"/>
      <c r="G2379" s="146"/>
      <c r="H2379" s="147"/>
    </row>
    <row r="2380" spans="1:8" ht="15.5" x14ac:dyDescent="0.35">
      <c r="A2380" s="11">
        <f t="shared" si="94"/>
        <v>23</v>
      </c>
      <c r="B2380" s="11" t="s">
        <v>225</v>
      </c>
      <c r="C2380" s="11"/>
      <c r="D2380" s="145"/>
      <c r="E2380" s="146"/>
      <c r="F2380" s="146"/>
      <c r="G2380" s="146"/>
      <c r="H2380" s="147"/>
    </row>
    <row r="2381" spans="1:8" ht="15.5" x14ac:dyDescent="0.35">
      <c r="A2381" s="11">
        <f t="shared" si="94"/>
        <v>24</v>
      </c>
      <c r="B2381" s="11" t="s">
        <v>226</v>
      </c>
      <c r="C2381" s="11"/>
      <c r="D2381" s="148"/>
      <c r="E2381" s="149"/>
      <c r="F2381" s="149"/>
      <c r="G2381" s="149"/>
      <c r="H2381" s="144"/>
    </row>
    <row r="2382" spans="1:8" ht="15.5" x14ac:dyDescent="0.35">
      <c r="A2382" s="122" t="s">
        <v>7</v>
      </c>
      <c r="B2382" s="2" t="s">
        <v>19</v>
      </c>
      <c r="C2382" s="34"/>
      <c r="D2382" s="141">
        <v>10656.17</v>
      </c>
      <c r="E2382" s="106">
        <v>0</v>
      </c>
      <c r="F2382" s="106">
        <v>0</v>
      </c>
      <c r="G2382" s="106">
        <v>0</v>
      </c>
      <c r="H2382" s="103">
        <f t="shared" ref="H2382:H2388" si="95">SUM(D2382:G2382)</f>
        <v>10656.17</v>
      </c>
    </row>
    <row r="2383" spans="1:8" ht="15.5" x14ac:dyDescent="0.35">
      <c r="A2383" s="122" t="s">
        <v>8</v>
      </c>
      <c r="B2383" s="2" t="s">
        <v>20</v>
      </c>
      <c r="C2383" s="11"/>
      <c r="D2383" s="141">
        <v>0</v>
      </c>
      <c r="E2383" s="106">
        <v>0</v>
      </c>
      <c r="F2383" s="106">
        <v>0</v>
      </c>
      <c r="G2383" s="106">
        <v>0</v>
      </c>
      <c r="H2383" s="103">
        <f t="shared" si="95"/>
        <v>0</v>
      </c>
    </row>
    <row r="2384" spans="1:8" ht="15.5" x14ac:dyDescent="0.35">
      <c r="A2384" s="122" t="s">
        <v>9</v>
      </c>
      <c r="B2384" s="11" t="s">
        <v>21</v>
      </c>
      <c r="C2384" s="11"/>
      <c r="D2384" s="141">
        <f>D2376+D2382+D2383</f>
        <v>7479650.6243000003</v>
      </c>
      <c r="E2384" s="106">
        <f>E2376+E2382+E2383</f>
        <v>0</v>
      </c>
      <c r="F2384" s="106">
        <f>F2376+F2382+F2383</f>
        <v>0</v>
      </c>
      <c r="G2384" s="106">
        <f>G2376+G2382+G2383</f>
        <v>0</v>
      </c>
      <c r="H2384" s="103">
        <f t="shared" si="95"/>
        <v>7479650.6243000003</v>
      </c>
    </row>
    <row r="2385" spans="1:8" ht="15.5" x14ac:dyDescent="0.35">
      <c r="A2385" s="11">
        <v>25</v>
      </c>
      <c r="B2385" s="11" t="s">
        <v>22</v>
      </c>
      <c r="C2385" s="11"/>
      <c r="D2385" s="141">
        <v>7479659.0899999999</v>
      </c>
      <c r="E2385" s="106">
        <v>0</v>
      </c>
      <c r="F2385" s="106">
        <v>0</v>
      </c>
      <c r="G2385" s="106">
        <v>0</v>
      </c>
      <c r="H2385" s="103">
        <f t="shared" si="95"/>
        <v>7479659.0899999999</v>
      </c>
    </row>
    <row r="2386" spans="1:8" ht="15.5" x14ac:dyDescent="0.35">
      <c r="A2386" s="11">
        <f>+A2385+1</f>
        <v>26</v>
      </c>
      <c r="B2386" s="11" t="s">
        <v>23</v>
      </c>
      <c r="C2386" s="11"/>
      <c r="D2386" s="141">
        <f>D2385-D2384</f>
        <v>8.4656999995931983</v>
      </c>
      <c r="E2386" s="106">
        <f>E2385-E2384</f>
        <v>0</v>
      </c>
      <c r="F2386" s="106">
        <f>F2385-F2384</f>
        <v>0</v>
      </c>
      <c r="G2386" s="106">
        <f>G2385-G2384</f>
        <v>0</v>
      </c>
      <c r="H2386" s="103">
        <f t="shared" si="95"/>
        <v>8.4656999995931983</v>
      </c>
    </row>
    <row r="2387" spans="1:8" ht="15.5" x14ac:dyDescent="0.35">
      <c r="A2387" s="11">
        <f>+A2386+1</f>
        <v>27</v>
      </c>
      <c r="B2387" s="11" t="s">
        <v>227</v>
      </c>
      <c r="C2387" s="11"/>
      <c r="D2387" s="141">
        <v>-289113.99</v>
      </c>
      <c r="E2387" s="106">
        <v>0</v>
      </c>
      <c r="F2387" s="106">
        <v>0</v>
      </c>
      <c r="G2387" s="150"/>
      <c r="H2387" s="103">
        <f t="shared" si="95"/>
        <v>-289113.99</v>
      </c>
    </row>
    <row r="2388" spans="1:8" ht="16" thickBot="1" x14ac:dyDescent="0.4">
      <c r="A2388" s="11">
        <f>+A2387+1</f>
        <v>28</v>
      </c>
      <c r="B2388" s="114" t="s">
        <v>228</v>
      </c>
      <c r="C2388" s="114"/>
      <c r="D2388" s="115">
        <v>7190545.0999999996</v>
      </c>
      <c r="E2388" s="116">
        <v>0</v>
      </c>
      <c r="F2388" s="116">
        <v>0</v>
      </c>
      <c r="G2388" s="116">
        <v>0</v>
      </c>
      <c r="H2388" s="117">
        <f t="shared" si="95"/>
        <v>7190545.0999999996</v>
      </c>
    </row>
    <row r="2389" spans="1:8" ht="16" thickTop="1" x14ac:dyDescent="0.35">
      <c r="A2389" s="11"/>
      <c r="B2389" s="11"/>
      <c r="C2389" s="11"/>
      <c r="D2389" s="122"/>
      <c r="E2389" s="122"/>
      <c r="F2389" s="122"/>
      <c r="G2389" s="122"/>
      <c r="H2389" s="122"/>
    </row>
    <row r="2390" spans="1:8" ht="16" thickBot="1" x14ac:dyDescent="0.4">
      <c r="A2390" s="11"/>
      <c r="B2390" s="92" t="s">
        <v>229</v>
      </c>
      <c r="C2390" s="92"/>
      <c r="D2390" s="122"/>
      <c r="E2390" s="122"/>
      <c r="F2390" s="122"/>
      <c r="G2390" s="122"/>
      <c r="H2390" s="122"/>
    </row>
    <row r="2391" spans="1:8" ht="16" thickTop="1" x14ac:dyDescent="0.35">
      <c r="A2391" s="11">
        <f>+A2388+1</f>
        <v>29</v>
      </c>
      <c r="B2391" s="11" t="s">
        <v>230</v>
      </c>
      <c r="C2391" s="11"/>
      <c r="D2391" s="151"/>
      <c r="E2391" s="152"/>
      <c r="F2391" s="152"/>
      <c r="G2391" s="121">
        <v>0</v>
      </c>
      <c r="H2391" s="98">
        <f>G2391</f>
        <v>0</v>
      </c>
    </row>
    <row r="2392" spans="1:8" ht="15.5" x14ac:dyDescent="0.35">
      <c r="A2392" s="11">
        <f t="shared" ref="A2392:A2400" si="96">+A2391+1</f>
        <v>30</v>
      </c>
      <c r="B2392" s="11" t="s">
        <v>231</v>
      </c>
      <c r="C2392" s="11"/>
      <c r="D2392" s="153"/>
      <c r="E2392" s="154"/>
      <c r="F2392" s="154"/>
      <c r="G2392" s="106">
        <v>0</v>
      </c>
      <c r="H2392" s="103">
        <f>G2392</f>
        <v>0</v>
      </c>
    </row>
    <row r="2393" spans="1:8" ht="15.5" x14ac:dyDescent="0.35">
      <c r="A2393" s="11">
        <f t="shared" si="96"/>
        <v>31</v>
      </c>
      <c r="B2393" s="11" t="s">
        <v>232</v>
      </c>
      <c r="C2393" s="11"/>
      <c r="D2393" s="153"/>
      <c r="E2393" s="154"/>
      <c r="F2393" s="154"/>
      <c r="G2393" s="106">
        <v>9.7799999999999994</v>
      </c>
      <c r="H2393" s="103">
        <f>G2393</f>
        <v>9.7799999999999994</v>
      </c>
    </row>
    <row r="2394" spans="1:8" ht="15.5" x14ac:dyDescent="0.35">
      <c r="A2394" s="11">
        <f t="shared" si="96"/>
        <v>32</v>
      </c>
      <c r="B2394" s="11" t="s">
        <v>233</v>
      </c>
      <c r="C2394" s="11"/>
      <c r="D2394" s="153"/>
      <c r="E2394" s="154"/>
      <c r="F2394" s="154"/>
      <c r="G2394" s="106">
        <v>1097.96</v>
      </c>
      <c r="H2394" s="103">
        <f>G2394</f>
        <v>1097.96</v>
      </c>
    </row>
    <row r="2395" spans="1:8" ht="15.5" x14ac:dyDescent="0.35">
      <c r="A2395" s="11">
        <f t="shared" si="96"/>
        <v>33</v>
      </c>
      <c r="B2395" s="11"/>
      <c r="C2395" s="11"/>
      <c r="D2395" s="153"/>
      <c r="E2395" s="154"/>
      <c r="F2395" s="154"/>
      <c r="G2395" s="155"/>
      <c r="H2395" s="156"/>
    </row>
    <row r="2396" spans="1:8" ht="15.5" x14ac:dyDescent="0.35">
      <c r="A2396" s="11">
        <f t="shared" si="96"/>
        <v>34</v>
      </c>
      <c r="B2396" s="11" t="s">
        <v>234</v>
      </c>
      <c r="C2396" s="11"/>
      <c r="D2396" s="153"/>
      <c r="E2396" s="154"/>
      <c r="F2396" s="154"/>
      <c r="G2396" s="106">
        <v>0</v>
      </c>
      <c r="H2396" s="103">
        <f>G2396</f>
        <v>0</v>
      </c>
    </row>
    <row r="2397" spans="1:8" ht="15.5" x14ac:dyDescent="0.35">
      <c r="A2397" s="11">
        <f t="shared" si="96"/>
        <v>35</v>
      </c>
      <c r="B2397" s="11" t="s">
        <v>235</v>
      </c>
      <c r="C2397" s="11"/>
      <c r="D2397" s="153"/>
      <c r="E2397" s="154"/>
      <c r="F2397" s="154"/>
      <c r="G2397" s="106">
        <v>8515.57</v>
      </c>
      <c r="H2397" s="103">
        <f>G2397</f>
        <v>8515.57</v>
      </c>
    </row>
    <row r="2398" spans="1:8" ht="15.5" x14ac:dyDescent="0.35">
      <c r="A2398" s="11">
        <f t="shared" si="96"/>
        <v>36</v>
      </c>
      <c r="B2398" s="11" t="s">
        <v>236</v>
      </c>
      <c r="C2398" s="11"/>
      <c r="D2398" s="153"/>
      <c r="E2398" s="154"/>
      <c r="F2398" s="154"/>
      <c r="G2398" s="106">
        <v>0</v>
      </c>
      <c r="H2398" s="103">
        <f>G2398</f>
        <v>0</v>
      </c>
    </row>
    <row r="2399" spans="1:8" ht="62" x14ac:dyDescent="0.35">
      <c r="A2399" s="157">
        <f t="shared" si="96"/>
        <v>37</v>
      </c>
      <c r="B2399" s="158" t="s">
        <v>237</v>
      </c>
      <c r="C2399" s="159"/>
      <c r="D2399" s="160"/>
      <c r="E2399" s="161"/>
      <c r="F2399" s="161"/>
      <c r="G2399" s="162">
        <v>3833.65</v>
      </c>
      <c r="H2399" s="163">
        <f>G2399</f>
        <v>3833.65</v>
      </c>
    </row>
    <row r="2400" spans="1:8" ht="16" thickBot="1" x14ac:dyDescent="0.4">
      <c r="A2400" s="11">
        <f t="shared" si="96"/>
        <v>38</v>
      </c>
      <c r="B2400" s="114" t="s">
        <v>238</v>
      </c>
      <c r="C2400" s="114"/>
      <c r="D2400" s="164"/>
      <c r="E2400" s="165"/>
      <c r="F2400" s="165"/>
      <c r="G2400" s="166">
        <f>SUM(G2391:G2394)+SUM(G2396:G2399)</f>
        <v>13456.96</v>
      </c>
      <c r="H2400" s="167">
        <f>G2400</f>
        <v>13456.96</v>
      </c>
    </row>
    <row r="2401" spans="1:8" ht="16.5" thickTop="1" thickBot="1" x14ac:dyDescent="0.4">
      <c r="A2401" s="11"/>
      <c r="B2401" s="11"/>
      <c r="C2401" s="11"/>
      <c r="D2401" s="168"/>
      <c r="E2401" s="168"/>
      <c r="F2401" s="168"/>
      <c r="G2401" s="168"/>
      <c r="H2401" s="168"/>
    </row>
    <row r="2402" spans="1:8" ht="16" thickTop="1" x14ac:dyDescent="0.35">
      <c r="A2402" s="11">
        <f>+A2400+1</f>
        <v>39</v>
      </c>
      <c r="B2402" s="114" t="s">
        <v>239</v>
      </c>
      <c r="C2402" s="114"/>
      <c r="D2402" s="169">
        <f>D2388</f>
        <v>7190545.0999999996</v>
      </c>
      <c r="E2402" s="170">
        <f>E2388</f>
        <v>0</v>
      </c>
      <c r="F2402" s="170">
        <f>F2388</f>
        <v>0</v>
      </c>
      <c r="G2402" s="170">
        <f>G2388+G2400</f>
        <v>13456.96</v>
      </c>
      <c r="H2402" s="171">
        <f>SUM(D2402:G2402)</f>
        <v>7204002.0599999996</v>
      </c>
    </row>
    <row r="2403" spans="1:8" ht="16" thickBot="1" x14ac:dyDescent="0.4">
      <c r="A2403" s="11">
        <f>+A2402+1</f>
        <v>40</v>
      </c>
      <c r="B2403" s="172" t="s">
        <v>240</v>
      </c>
      <c r="C2403" s="172"/>
      <c r="D2403" s="164"/>
      <c r="E2403" s="173"/>
      <c r="F2403" s="173"/>
      <c r="G2403" s="173"/>
      <c r="H2403" s="174">
        <v>2.7678110150000002E-3</v>
      </c>
    </row>
    <row r="2404" spans="1:8" ht="16" thickTop="1" x14ac:dyDescent="0.35">
      <c r="A2404" s="11"/>
      <c r="B2404" s="11"/>
      <c r="C2404" s="11"/>
      <c r="D2404" s="11"/>
      <c r="E2404" s="70"/>
      <c r="F2404" s="11"/>
      <c r="G2404" s="11"/>
      <c r="H2404" s="11"/>
    </row>
    <row r="2405" spans="1:8" ht="15.5" x14ac:dyDescent="0.35">
      <c r="A2405" s="11" t="s">
        <v>241</v>
      </c>
      <c r="B2405" s="11"/>
      <c r="C2405" s="11"/>
      <c r="D2405" s="11"/>
      <c r="E2405" s="70"/>
      <c r="F2405" s="11"/>
      <c r="G2405" s="11"/>
      <c r="H2405" s="11"/>
    </row>
    <row r="2406" spans="1:8" ht="15.5" x14ac:dyDescent="0.35">
      <c r="A2406" s="11" t="s">
        <v>242</v>
      </c>
      <c r="B2406" s="11"/>
      <c r="C2406" s="11"/>
      <c r="D2406" s="11"/>
      <c r="E2406" s="70"/>
      <c r="F2406" s="11"/>
      <c r="G2406" s="11"/>
      <c r="H2406" s="11"/>
    </row>
    <row r="2407" spans="1:8" ht="15.5" x14ac:dyDescent="0.35">
      <c r="A2407" s="11" t="s">
        <v>243</v>
      </c>
      <c r="B2407" s="11"/>
      <c r="C2407" s="11"/>
      <c r="D2407" s="11"/>
      <c r="E2407" s="70"/>
      <c r="F2407" s="11"/>
      <c r="G2407" s="11"/>
      <c r="H2407" s="11"/>
    </row>
    <row r="2408" spans="1:8" ht="15.5" x14ac:dyDescent="0.35">
      <c r="A2408" s="11" t="s">
        <v>244</v>
      </c>
      <c r="B2408" s="11"/>
      <c r="C2408" s="11"/>
      <c r="D2408" s="11"/>
      <c r="E2408" s="70"/>
      <c r="F2408" s="11"/>
      <c r="G2408" s="11"/>
      <c r="H2408" s="11"/>
    </row>
    <row r="2419" spans="1:8" ht="20" x14ac:dyDescent="0.4">
      <c r="A2419" s="68" t="s">
        <v>0</v>
      </c>
      <c r="B2419" s="11"/>
      <c r="C2419" s="68"/>
      <c r="E2419" s="69"/>
      <c r="F2419" s="11"/>
      <c r="G2419" s="11"/>
      <c r="H2419" s="11"/>
    </row>
    <row r="2420" spans="1:8" ht="20.25" customHeight="1" x14ac:dyDescent="0.4">
      <c r="A2420" s="4" t="s">
        <v>1</v>
      </c>
      <c r="B2420" s="4"/>
      <c r="C2420" s="4"/>
      <c r="D2420" s="11"/>
      <c r="E2420" s="70"/>
      <c r="F2420" s="11"/>
      <c r="G2420" s="11"/>
      <c r="H2420" s="11"/>
    </row>
    <row r="2421" spans="1:8" ht="15.5" x14ac:dyDescent="0.35">
      <c r="A2421" s="71" t="s">
        <v>190</v>
      </c>
      <c r="B2421" s="72"/>
      <c r="C2421" s="73"/>
      <c r="D2421" s="11"/>
      <c r="E2421" s="70"/>
      <c r="F2421" s="11"/>
      <c r="G2421" s="11"/>
      <c r="H2421" s="11"/>
    </row>
    <row r="2422" spans="1:8" ht="20.5" thickBot="1" x14ac:dyDescent="0.45">
      <c r="A2422" s="74" t="s">
        <v>191</v>
      </c>
      <c r="B2422" s="75"/>
      <c r="C2422" s="75"/>
      <c r="D2422" s="11"/>
      <c r="E2422" s="70"/>
      <c r="F2422" s="11"/>
      <c r="G2422" s="11"/>
      <c r="H2422" s="11"/>
    </row>
    <row r="2423" spans="1:8" ht="16" thickBot="1" x14ac:dyDescent="0.4">
      <c r="A2423" s="11"/>
      <c r="B2423" s="11"/>
      <c r="C2423" s="11"/>
      <c r="D2423" s="11"/>
      <c r="E2423" s="70"/>
      <c r="F2423" s="11"/>
      <c r="G2423" s="11"/>
      <c r="H2423" s="11"/>
    </row>
    <row r="2424" spans="1:8" ht="16" thickTop="1" x14ac:dyDescent="0.35">
      <c r="A2424" s="11">
        <v>1</v>
      </c>
      <c r="B2424" s="76" t="s">
        <v>192</v>
      </c>
      <c r="C2424" s="77">
        <v>260007493</v>
      </c>
      <c r="D2424" s="78"/>
      <c r="E2424" s="79"/>
      <c r="F2424" s="11"/>
      <c r="G2424" s="11"/>
      <c r="H2424" s="11"/>
    </row>
    <row r="2425" spans="1:8" ht="15.5" x14ac:dyDescent="0.35">
      <c r="A2425" s="11">
        <v>2</v>
      </c>
      <c r="B2425" s="76" t="s">
        <v>193</v>
      </c>
      <c r="C2425" s="80" t="s">
        <v>106</v>
      </c>
      <c r="D2425" s="81"/>
      <c r="E2425" s="82"/>
      <c r="F2425" s="11"/>
      <c r="G2425" s="11"/>
      <c r="H2425" s="11"/>
    </row>
    <row r="2426" spans="1:8" ht="16" thickBot="1" x14ac:dyDescent="0.4">
      <c r="A2426" s="11">
        <v>3</v>
      </c>
      <c r="B2426" s="76" t="s">
        <v>194</v>
      </c>
      <c r="C2426" s="83">
        <v>0</v>
      </c>
      <c r="D2426" s="84"/>
      <c r="E2426" s="85"/>
      <c r="F2426" s="11"/>
      <c r="G2426" s="11"/>
      <c r="H2426" s="11"/>
    </row>
    <row r="2427" spans="1:8" ht="16" thickTop="1" x14ac:dyDescent="0.35">
      <c r="A2427" s="11"/>
      <c r="B2427" s="76" t="s">
        <v>195</v>
      </c>
      <c r="C2427" s="76"/>
      <c r="D2427" s="86"/>
      <c r="E2427" s="70"/>
      <c r="F2427" s="11"/>
      <c r="G2427" s="11"/>
      <c r="H2427" s="11"/>
    </row>
    <row r="2428" spans="1:8" ht="15.5" x14ac:dyDescent="0.35">
      <c r="A2428" s="11"/>
      <c r="B2428" s="11"/>
      <c r="C2428" s="11"/>
      <c r="D2428" s="11"/>
      <c r="E2428" s="70"/>
      <c r="F2428" s="11"/>
      <c r="G2428" s="11"/>
      <c r="H2428" s="11"/>
    </row>
    <row r="2429" spans="1:8" ht="15.5" x14ac:dyDescent="0.35">
      <c r="A2429" s="11"/>
      <c r="B2429" s="76"/>
      <c r="C2429" s="76"/>
      <c r="D2429" s="11"/>
      <c r="E2429" s="70"/>
      <c r="F2429" s="86"/>
      <c r="G2429" s="11"/>
      <c r="H2429" s="11"/>
    </row>
    <row r="2430" spans="1:8" ht="16" thickBot="1" x14ac:dyDescent="0.4">
      <c r="A2430" s="11"/>
      <c r="B2430" s="11"/>
      <c r="C2430" s="11"/>
      <c r="D2430" s="86" t="s">
        <v>196</v>
      </c>
      <c r="E2430" s="70" t="s">
        <v>197</v>
      </c>
      <c r="F2430" s="86" t="s">
        <v>198</v>
      </c>
      <c r="G2430" s="86" t="s">
        <v>199</v>
      </c>
      <c r="H2430" s="11"/>
    </row>
    <row r="2431" spans="1:8" ht="16.5" thickTop="1" thickBot="1" x14ac:dyDescent="0.4">
      <c r="A2431" s="11">
        <v>4</v>
      </c>
      <c r="B2431" s="76" t="s">
        <v>200</v>
      </c>
      <c r="C2431" s="76"/>
      <c r="D2431" s="87"/>
      <c r="E2431" s="88"/>
      <c r="F2431" s="89"/>
      <c r="G2431" s="88"/>
      <c r="H2431" s="90"/>
    </row>
    <row r="2432" spans="1:8" ht="16" thickTop="1" x14ac:dyDescent="0.35">
      <c r="A2432" s="11"/>
      <c r="B2432" s="11"/>
      <c r="C2432" s="11"/>
      <c r="D2432" s="91" t="s">
        <v>201</v>
      </c>
      <c r="E2432" s="92" t="s">
        <v>201</v>
      </c>
      <c r="F2432" s="91" t="s">
        <v>201</v>
      </c>
      <c r="G2432" s="91" t="s">
        <v>202</v>
      </c>
      <c r="H2432" s="91" t="s">
        <v>203</v>
      </c>
    </row>
    <row r="2433" spans="1:8" ht="16" thickBot="1" x14ac:dyDescent="0.4">
      <c r="A2433" s="11"/>
      <c r="B2433" s="92" t="s">
        <v>204</v>
      </c>
      <c r="C2433" s="92"/>
      <c r="D2433" s="93"/>
      <c r="E2433" s="94"/>
      <c r="F2433" s="93"/>
      <c r="G2433" s="93"/>
      <c r="H2433" s="93"/>
    </row>
    <row r="2434" spans="1:8" ht="16" thickTop="1" x14ac:dyDescent="0.35">
      <c r="A2434" s="11">
        <f>1+A2431</f>
        <v>5</v>
      </c>
      <c r="B2434" s="76" t="s">
        <v>205</v>
      </c>
      <c r="C2434" s="92"/>
      <c r="D2434" s="95">
        <v>0</v>
      </c>
      <c r="E2434" s="96"/>
      <c r="F2434" s="97"/>
      <c r="G2434" s="97"/>
      <c r="H2434" s="98">
        <f>D2434</f>
        <v>0</v>
      </c>
    </row>
    <row r="2435" spans="1:8" ht="15.5" x14ac:dyDescent="0.35">
      <c r="A2435" s="11">
        <f>+A2434+1</f>
        <v>6</v>
      </c>
      <c r="B2435" s="11" t="s">
        <v>206</v>
      </c>
      <c r="C2435" s="11"/>
      <c r="D2435" s="99"/>
      <c r="E2435" s="100">
        <v>0</v>
      </c>
      <c r="F2435" s="101"/>
      <c r="G2435" s="102"/>
      <c r="H2435" s="103">
        <f>E2435</f>
        <v>0</v>
      </c>
    </row>
    <row r="2436" spans="1:8" ht="15.5" x14ac:dyDescent="0.35">
      <c r="A2436" s="11">
        <f>+A2435+1</f>
        <v>7</v>
      </c>
      <c r="B2436" s="11" t="s">
        <v>32</v>
      </c>
      <c r="C2436" s="11"/>
      <c r="D2436" s="104"/>
      <c r="E2436" s="105"/>
      <c r="F2436" s="106">
        <v>0</v>
      </c>
      <c r="G2436" s="107"/>
      <c r="H2436" s="103">
        <f>F2436</f>
        <v>0</v>
      </c>
    </row>
    <row r="2437" spans="1:8" ht="15.5" x14ac:dyDescent="0.35">
      <c r="A2437" s="11">
        <f>+A2436+1</f>
        <v>8</v>
      </c>
      <c r="B2437" s="11" t="s">
        <v>207</v>
      </c>
      <c r="C2437" s="11"/>
      <c r="D2437" s="104"/>
      <c r="E2437" s="108"/>
      <c r="F2437" s="106">
        <v>0</v>
      </c>
      <c r="G2437" s="101"/>
      <c r="H2437" s="109">
        <f>F2437</f>
        <v>0</v>
      </c>
    </row>
    <row r="2438" spans="1:8" ht="15.5" x14ac:dyDescent="0.35">
      <c r="A2438" s="11">
        <f>+A2437+1</f>
        <v>9</v>
      </c>
      <c r="B2438" s="11" t="s">
        <v>208</v>
      </c>
      <c r="C2438" s="11"/>
      <c r="D2438" s="104"/>
      <c r="E2438" s="110"/>
      <c r="F2438" s="111"/>
      <c r="G2438" s="112">
        <v>0</v>
      </c>
      <c r="H2438" s="113">
        <f>G2438</f>
        <v>0</v>
      </c>
    </row>
    <row r="2439" spans="1:8" ht="16" thickBot="1" x14ac:dyDescent="0.4">
      <c r="A2439" s="11">
        <f>+A2438+1</f>
        <v>10</v>
      </c>
      <c r="B2439" s="114" t="s">
        <v>209</v>
      </c>
      <c r="C2439" s="114"/>
      <c r="D2439" s="115">
        <f>D2434</f>
        <v>0</v>
      </c>
      <c r="E2439" s="116">
        <f>E2435</f>
        <v>0</v>
      </c>
      <c r="F2439" s="116">
        <f>F2436+F2437</f>
        <v>0</v>
      </c>
      <c r="G2439" s="116">
        <f>G2438</f>
        <v>0</v>
      </c>
      <c r="H2439" s="117">
        <f>SUM(H2434:H2438)</f>
        <v>0</v>
      </c>
    </row>
    <row r="2440" spans="1:8" ht="16" thickTop="1" x14ac:dyDescent="0.35">
      <c r="A2440" s="11"/>
      <c r="B2440" s="11"/>
      <c r="C2440" s="11"/>
      <c r="D2440" s="118"/>
      <c r="E2440" s="119"/>
      <c r="F2440" s="118"/>
      <c r="G2440" s="118"/>
      <c r="H2440" s="118"/>
    </row>
    <row r="2441" spans="1:8" ht="16" thickBot="1" x14ac:dyDescent="0.4">
      <c r="A2441" s="11"/>
      <c r="B2441" s="92" t="s">
        <v>210</v>
      </c>
      <c r="C2441" s="92"/>
      <c r="D2441" s="118"/>
      <c r="E2441" s="119"/>
      <c r="F2441" s="118"/>
      <c r="G2441" s="118"/>
      <c r="H2441" s="118"/>
    </row>
    <row r="2442" spans="1:8" ht="16" thickTop="1" x14ac:dyDescent="0.35">
      <c r="A2442" s="11">
        <f>+A2439+1</f>
        <v>11</v>
      </c>
      <c r="B2442" s="11" t="s">
        <v>211</v>
      </c>
      <c r="C2442" s="11"/>
      <c r="D2442" s="120">
        <v>0</v>
      </c>
      <c r="E2442" s="121">
        <v>0</v>
      </c>
      <c r="F2442" s="121">
        <v>0</v>
      </c>
      <c r="G2442" s="121">
        <v>0</v>
      </c>
      <c r="H2442" s="98">
        <f>SUM(D2442:G2442)</f>
        <v>0</v>
      </c>
    </row>
    <row r="2443" spans="1:8" ht="16" thickBot="1" x14ac:dyDescent="0.4">
      <c r="A2443" s="11">
        <f>+A2442+1</f>
        <v>12</v>
      </c>
      <c r="B2443" s="114" t="s">
        <v>212</v>
      </c>
      <c r="C2443" s="114"/>
      <c r="D2443" s="115">
        <f>D2439-D2442</f>
        <v>0</v>
      </c>
      <c r="E2443" s="116">
        <f>E2439-E2442</f>
        <v>0</v>
      </c>
      <c r="F2443" s="116">
        <f>F2439-F2442</f>
        <v>0</v>
      </c>
      <c r="G2443" s="116">
        <f>G2439-G2442</f>
        <v>0</v>
      </c>
      <c r="H2443" s="117">
        <f>SUM(D2443:G2443)</f>
        <v>0</v>
      </c>
    </row>
    <row r="2444" spans="1:8" ht="16" thickTop="1" x14ac:dyDescent="0.35">
      <c r="A2444" s="11"/>
      <c r="B2444" s="11"/>
      <c r="C2444" s="11"/>
      <c r="D2444" s="11"/>
      <c r="E2444" s="122"/>
      <c r="F2444" s="11"/>
      <c r="G2444" s="11"/>
      <c r="H2444" s="11"/>
    </row>
    <row r="2445" spans="1:8" ht="16" thickBot="1" x14ac:dyDescent="0.4">
      <c r="A2445" s="11"/>
      <c r="B2445" s="123" t="s">
        <v>213</v>
      </c>
      <c r="C2445" s="91"/>
      <c r="D2445" s="11"/>
      <c r="E2445" s="122"/>
      <c r="F2445" s="11"/>
      <c r="G2445" s="11"/>
      <c r="H2445" s="11"/>
    </row>
    <row r="2446" spans="1:8" ht="16" thickTop="1" x14ac:dyDescent="0.35">
      <c r="A2446" s="11">
        <f>+A2443+1</f>
        <v>13</v>
      </c>
      <c r="B2446" s="11" t="s">
        <v>214</v>
      </c>
      <c r="C2446" s="11"/>
      <c r="D2446" s="124"/>
      <c r="E2446" s="125"/>
      <c r="F2446" s="126"/>
      <c r="G2446" s="126"/>
      <c r="H2446" s="127">
        <v>76311093550</v>
      </c>
    </row>
    <row r="2447" spans="1:8" ht="15.5" x14ac:dyDescent="0.35">
      <c r="A2447" s="11">
        <f>+A2446+1</f>
        <v>14</v>
      </c>
      <c r="B2447" s="11" t="s">
        <v>215</v>
      </c>
      <c r="C2447" s="11"/>
      <c r="D2447" s="128"/>
      <c r="E2447" s="129"/>
      <c r="F2447" s="130"/>
      <c r="G2447" s="130"/>
      <c r="H2447" s="131">
        <v>38854000</v>
      </c>
    </row>
    <row r="2448" spans="1:8" ht="15.5" x14ac:dyDescent="0.35">
      <c r="A2448" s="11">
        <f>+A2447+1</f>
        <v>15</v>
      </c>
      <c r="B2448" s="11" t="s">
        <v>216</v>
      </c>
      <c r="C2448" s="11"/>
      <c r="D2448" s="128"/>
      <c r="E2448" s="129"/>
      <c r="F2448" s="130"/>
      <c r="G2448" s="130"/>
      <c r="H2448" s="131">
        <v>0</v>
      </c>
    </row>
    <row r="2449" spans="1:8" ht="15.5" x14ac:dyDescent="0.35">
      <c r="A2449" s="11">
        <f>+A2448+1</f>
        <v>16</v>
      </c>
      <c r="B2449" s="11" t="s">
        <v>217</v>
      </c>
      <c r="C2449" s="11"/>
      <c r="D2449" s="128"/>
      <c r="E2449" s="129"/>
      <c r="F2449" s="130"/>
      <c r="G2449" s="130"/>
      <c r="H2449" s="131">
        <v>1660003007</v>
      </c>
    </row>
    <row r="2450" spans="1:8" ht="16" thickBot="1" x14ac:dyDescent="0.4">
      <c r="A2450" s="11">
        <f>+A2449+1</f>
        <v>17</v>
      </c>
      <c r="B2450" s="114" t="s">
        <v>218</v>
      </c>
      <c r="C2450" s="114"/>
      <c r="D2450" s="132"/>
      <c r="E2450" s="133"/>
      <c r="F2450" s="134"/>
      <c r="G2450" s="134"/>
      <c r="H2450" s="135">
        <f>H2446+H2447+H2448-H2449</f>
        <v>74689944543</v>
      </c>
    </row>
    <row r="2451" spans="1:8" ht="16" thickTop="1" x14ac:dyDescent="0.35">
      <c r="A2451" s="11"/>
      <c r="B2451" s="11" t="s">
        <v>195</v>
      </c>
      <c r="C2451" s="11"/>
      <c r="D2451" s="136"/>
      <c r="E2451" s="137"/>
      <c r="F2451" s="136"/>
      <c r="G2451" s="136"/>
      <c r="H2451" s="136"/>
    </row>
    <row r="2452" spans="1:8" ht="16" thickBot="1" x14ac:dyDescent="0.4">
      <c r="A2452" s="11"/>
      <c r="B2452" s="92" t="s">
        <v>219</v>
      </c>
      <c r="C2452" s="92"/>
      <c r="D2452" s="136"/>
      <c r="E2452" s="137"/>
      <c r="F2452" s="136"/>
      <c r="G2452" s="136"/>
      <c r="H2452" s="136"/>
    </row>
    <row r="2453" spans="1:8" ht="16" thickTop="1" x14ac:dyDescent="0.35">
      <c r="A2453" s="11">
        <f>+A2450+1</f>
        <v>18</v>
      </c>
      <c r="B2453" s="11" t="s">
        <v>220</v>
      </c>
      <c r="C2453" s="11"/>
      <c r="D2453" s="138">
        <v>0</v>
      </c>
      <c r="E2453" s="139">
        <v>0</v>
      </c>
      <c r="F2453" s="139">
        <v>0</v>
      </c>
      <c r="G2453" s="139">
        <v>0</v>
      </c>
      <c r="H2453" s="140">
        <f>SUM(D2453:G2453)</f>
        <v>0</v>
      </c>
    </row>
    <row r="2454" spans="1:8" ht="15.5" x14ac:dyDescent="0.35">
      <c r="A2454" s="11">
        <f t="shared" ref="A2454:A2459" si="97">+A2453+1</f>
        <v>19</v>
      </c>
      <c r="B2454" s="11" t="s">
        <v>221</v>
      </c>
      <c r="C2454" s="11"/>
      <c r="D2454" s="141">
        <f>H2450*D2453</f>
        <v>0</v>
      </c>
      <c r="E2454" s="106">
        <f>H2450*E2453</f>
        <v>0</v>
      </c>
      <c r="F2454" s="106">
        <f>H2450*F2453</f>
        <v>0</v>
      </c>
      <c r="G2454" s="106">
        <f>H2450*G2453</f>
        <v>0</v>
      </c>
      <c r="H2454" s="103">
        <f>SUM(D2454:G2454)</f>
        <v>0</v>
      </c>
    </row>
    <row r="2455" spans="1:8" ht="15.5" x14ac:dyDescent="0.35">
      <c r="A2455" s="11">
        <f t="shared" si="97"/>
        <v>20</v>
      </c>
      <c r="B2455" s="11" t="s">
        <v>222</v>
      </c>
      <c r="C2455" s="11"/>
      <c r="D2455" s="141">
        <f>IF(D2443&gt;0,D2443-D2454,0)</f>
        <v>0</v>
      </c>
      <c r="E2455" s="106">
        <f>IF(E2443&gt;0,E2443-E2454,0)</f>
        <v>0</v>
      </c>
      <c r="F2455" s="106">
        <f>IF(F2443&gt;0,F2443-F2454,0)</f>
        <v>0</v>
      </c>
      <c r="G2455" s="106">
        <f>IF(G2443&gt;0,G2443-G2454,0)</f>
        <v>0</v>
      </c>
      <c r="H2455" s="103">
        <f>SUM(D2455:G2455)</f>
        <v>0</v>
      </c>
    </row>
    <row r="2456" spans="1:8" ht="15.5" x14ac:dyDescent="0.35">
      <c r="A2456" s="11">
        <f t="shared" si="97"/>
        <v>21</v>
      </c>
      <c r="B2456" s="11" t="s">
        <v>223</v>
      </c>
      <c r="C2456" s="11"/>
      <c r="D2456" s="142"/>
      <c r="E2456" s="143"/>
      <c r="F2456" s="143"/>
      <c r="G2456" s="143"/>
      <c r="H2456" s="144"/>
    </row>
    <row r="2457" spans="1:8" ht="15.5" x14ac:dyDescent="0.35">
      <c r="A2457" s="11">
        <f t="shared" si="97"/>
        <v>22</v>
      </c>
      <c r="B2457" s="11" t="s">
        <v>224</v>
      </c>
      <c r="C2457" s="11"/>
      <c r="D2457" s="145"/>
      <c r="E2457" s="146"/>
      <c r="F2457" s="146"/>
      <c r="G2457" s="146"/>
      <c r="H2457" s="147"/>
    </row>
    <row r="2458" spans="1:8" ht="15.5" x14ac:dyDescent="0.35">
      <c r="A2458" s="11">
        <f t="shared" si="97"/>
        <v>23</v>
      </c>
      <c r="B2458" s="11" t="s">
        <v>225</v>
      </c>
      <c r="C2458" s="11"/>
      <c r="D2458" s="145"/>
      <c r="E2458" s="146"/>
      <c r="F2458" s="146"/>
      <c r="G2458" s="146"/>
      <c r="H2458" s="147"/>
    </row>
    <row r="2459" spans="1:8" ht="15.5" x14ac:dyDescent="0.35">
      <c r="A2459" s="11">
        <f t="shared" si="97"/>
        <v>24</v>
      </c>
      <c r="B2459" s="11" t="s">
        <v>226</v>
      </c>
      <c r="C2459" s="11"/>
      <c r="D2459" s="148"/>
      <c r="E2459" s="149"/>
      <c r="F2459" s="149"/>
      <c r="G2459" s="149"/>
      <c r="H2459" s="144"/>
    </row>
    <row r="2460" spans="1:8" ht="15.5" x14ac:dyDescent="0.35">
      <c r="A2460" s="122" t="s">
        <v>7</v>
      </c>
      <c r="B2460" s="2" t="s">
        <v>19</v>
      </c>
      <c r="C2460" s="34"/>
      <c r="D2460" s="141">
        <v>0</v>
      </c>
      <c r="E2460" s="106">
        <v>0</v>
      </c>
      <c r="F2460" s="106">
        <v>0</v>
      </c>
      <c r="G2460" s="106">
        <v>0</v>
      </c>
      <c r="H2460" s="103">
        <f t="shared" ref="H2460:H2466" si="98">SUM(D2460:G2460)</f>
        <v>0</v>
      </c>
    </row>
    <row r="2461" spans="1:8" ht="15.5" x14ac:dyDescent="0.35">
      <c r="A2461" s="122" t="s">
        <v>8</v>
      </c>
      <c r="B2461" s="2" t="s">
        <v>20</v>
      </c>
      <c r="C2461" s="11"/>
      <c r="D2461" s="141">
        <v>0</v>
      </c>
      <c r="E2461" s="106">
        <v>0</v>
      </c>
      <c r="F2461" s="106">
        <v>0</v>
      </c>
      <c r="G2461" s="106">
        <v>0</v>
      </c>
      <c r="H2461" s="103">
        <f t="shared" si="98"/>
        <v>0</v>
      </c>
    </row>
    <row r="2462" spans="1:8" ht="15.5" x14ac:dyDescent="0.35">
      <c r="A2462" s="122" t="s">
        <v>9</v>
      </c>
      <c r="B2462" s="11" t="s">
        <v>21</v>
      </c>
      <c r="C2462" s="11"/>
      <c r="D2462" s="141">
        <f>D2454+D2460+D2461</f>
        <v>0</v>
      </c>
      <c r="E2462" s="106">
        <f>E2454+E2460+E2461</f>
        <v>0</v>
      </c>
      <c r="F2462" s="106">
        <f>F2454+F2460+F2461</f>
        <v>0</v>
      </c>
      <c r="G2462" s="106">
        <f>G2454+G2460+G2461</f>
        <v>0</v>
      </c>
      <c r="H2462" s="103">
        <f t="shared" si="98"/>
        <v>0</v>
      </c>
    </row>
    <row r="2463" spans="1:8" ht="15.5" x14ac:dyDescent="0.35">
      <c r="A2463" s="11">
        <v>25</v>
      </c>
      <c r="B2463" s="11" t="s">
        <v>22</v>
      </c>
      <c r="C2463" s="11"/>
      <c r="D2463" s="141">
        <v>0</v>
      </c>
      <c r="E2463" s="106">
        <v>0</v>
      </c>
      <c r="F2463" s="106">
        <v>0</v>
      </c>
      <c r="G2463" s="106">
        <v>0</v>
      </c>
      <c r="H2463" s="103">
        <f t="shared" si="98"/>
        <v>0</v>
      </c>
    </row>
    <row r="2464" spans="1:8" ht="15.5" x14ac:dyDescent="0.35">
      <c r="A2464" s="11">
        <f>+A2463+1</f>
        <v>26</v>
      </c>
      <c r="B2464" s="11" t="s">
        <v>23</v>
      </c>
      <c r="C2464" s="11"/>
      <c r="D2464" s="141">
        <f>D2463-D2462</f>
        <v>0</v>
      </c>
      <c r="E2464" s="106">
        <f>E2463-E2462</f>
        <v>0</v>
      </c>
      <c r="F2464" s="106">
        <f>F2463-F2462</f>
        <v>0</v>
      </c>
      <c r="G2464" s="106">
        <f>G2463-G2462</f>
        <v>0</v>
      </c>
      <c r="H2464" s="103">
        <f t="shared" si="98"/>
        <v>0</v>
      </c>
    </row>
    <row r="2465" spans="1:8" ht="15.5" x14ac:dyDescent="0.35">
      <c r="A2465" s="11">
        <f>+A2464+1</f>
        <v>27</v>
      </c>
      <c r="B2465" s="11" t="s">
        <v>227</v>
      </c>
      <c r="C2465" s="11"/>
      <c r="D2465" s="141">
        <v>0</v>
      </c>
      <c r="E2465" s="106">
        <v>0</v>
      </c>
      <c r="F2465" s="106">
        <v>0</v>
      </c>
      <c r="G2465" s="150"/>
      <c r="H2465" s="103">
        <f t="shared" si="98"/>
        <v>0</v>
      </c>
    </row>
    <row r="2466" spans="1:8" ht="16" thickBot="1" x14ac:dyDescent="0.4">
      <c r="A2466" s="11">
        <f>+A2465+1</f>
        <v>28</v>
      </c>
      <c r="B2466" s="114" t="s">
        <v>228</v>
      </c>
      <c r="C2466" s="114"/>
      <c r="D2466" s="115">
        <v>0</v>
      </c>
      <c r="E2466" s="116">
        <v>0</v>
      </c>
      <c r="F2466" s="116">
        <v>0</v>
      </c>
      <c r="G2466" s="116">
        <v>0</v>
      </c>
      <c r="H2466" s="117">
        <f t="shared" si="98"/>
        <v>0</v>
      </c>
    </row>
    <row r="2467" spans="1:8" ht="16" thickTop="1" x14ac:dyDescent="0.35">
      <c r="A2467" s="11"/>
      <c r="B2467" s="11"/>
      <c r="C2467" s="11"/>
      <c r="D2467" s="122"/>
      <c r="E2467" s="122"/>
      <c r="F2467" s="122"/>
      <c r="G2467" s="122"/>
      <c r="H2467" s="122"/>
    </row>
    <row r="2468" spans="1:8" ht="16" thickBot="1" x14ac:dyDescent="0.4">
      <c r="A2468" s="11"/>
      <c r="B2468" s="92" t="s">
        <v>229</v>
      </c>
      <c r="C2468" s="92"/>
      <c r="D2468" s="122"/>
      <c r="E2468" s="122"/>
      <c r="F2468" s="122"/>
      <c r="G2468" s="122"/>
      <c r="H2468" s="122"/>
    </row>
    <row r="2469" spans="1:8" ht="16" thickTop="1" x14ac:dyDescent="0.35">
      <c r="A2469" s="11">
        <f>+A2466+1</f>
        <v>29</v>
      </c>
      <c r="B2469" s="11" t="s">
        <v>230</v>
      </c>
      <c r="C2469" s="11"/>
      <c r="D2469" s="151"/>
      <c r="E2469" s="152"/>
      <c r="F2469" s="152"/>
      <c r="G2469" s="121">
        <v>0</v>
      </c>
      <c r="H2469" s="98">
        <f>G2469</f>
        <v>0</v>
      </c>
    </row>
    <row r="2470" spans="1:8" ht="15.5" x14ac:dyDescent="0.35">
      <c r="A2470" s="11">
        <f t="shared" ref="A2470:A2478" si="99">+A2469+1</f>
        <v>30</v>
      </c>
      <c r="B2470" s="11" t="s">
        <v>231</v>
      </c>
      <c r="C2470" s="11"/>
      <c r="D2470" s="153"/>
      <c r="E2470" s="154"/>
      <c r="F2470" s="154"/>
      <c r="G2470" s="106">
        <v>0</v>
      </c>
      <c r="H2470" s="103">
        <f>G2470</f>
        <v>0</v>
      </c>
    </row>
    <row r="2471" spans="1:8" ht="15.5" x14ac:dyDescent="0.35">
      <c r="A2471" s="11">
        <f t="shared" si="99"/>
        <v>31</v>
      </c>
      <c r="B2471" s="11" t="s">
        <v>232</v>
      </c>
      <c r="C2471" s="11"/>
      <c r="D2471" s="153"/>
      <c r="E2471" s="154"/>
      <c r="F2471" s="154"/>
      <c r="G2471" s="106">
        <v>0</v>
      </c>
      <c r="H2471" s="103">
        <f>G2471</f>
        <v>0</v>
      </c>
    </row>
    <row r="2472" spans="1:8" ht="15.5" x14ac:dyDescent="0.35">
      <c r="A2472" s="11">
        <f t="shared" si="99"/>
        <v>32</v>
      </c>
      <c r="B2472" s="11" t="s">
        <v>233</v>
      </c>
      <c r="C2472" s="11"/>
      <c r="D2472" s="153"/>
      <c r="E2472" s="154"/>
      <c r="F2472" s="154"/>
      <c r="G2472" s="106">
        <v>0</v>
      </c>
      <c r="H2472" s="103">
        <f>G2472</f>
        <v>0</v>
      </c>
    </row>
    <row r="2473" spans="1:8" ht="15.5" x14ac:dyDescent="0.35">
      <c r="A2473" s="11">
        <f t="shared" si="99"/>
        <v>33</v>
      </c>
      <c r="B2473" s="11"/>
      <c r="C2473" s="11"/>
      <c r="D2473" s="153"/>
      <c r="E2473" s="154"/>
      <c r="F2473" s="154"/>
      <c r="G2473" s="155"/>
      <c r="H2473" s="156"/>
    </row>
    <row r="2474" spans="1:8" ht="15.5" x14ac:dyDescent="0.35">
      <c r="A2474" s="11">
        <f t="shared" si="99"/>
        <v>34</v>
      </c>
      <c r="B2474" s="11" t="s">
        <v>234</v>
      </c>
      <c r="C2474" s="11"/>
      <c r="D2474" s="153"/>
      <c r="E2474" s="154"/>
      <c r="F2474" s="154"/>
      <c r="G2474" s="106">
        <v>0</v>
      </c>
      <c r="H2474" s="103">
        <f>G2474</f>
        <v>0</v>
      </c>
    </row>
    <row r="2475" spans="1:8" ht="15.5" x14ac:dyDescent="0.35">
      <c r="A2475" s="11">
        <f t="shared" si="99"/>
        <v>35</v>
      </c>
      <c r="B2475" s="11" t="s">
        <v>235</v>
      </c>
      <c r="C2475" s="11"/>
      <c r="D2475" s="153"/>
      <c r="E2475" s="154"/>
      <c r="F2475" s="154"/>
      <c r="G2475" s="106">
        <v>0</v>
      </c>
      <c r="H2475" s="103">
        <f>G2475</f>
        <v>0</v>
      </c>
    </row>
    <row r="2476" spans="1:8" ht="15.5" x14ac:dyDescent="0.35">
      <c r="A2476" s="11">
        <f t="shared" si="99"/>
        <v>36</v>
      </c>
      <c r="B2476" s="11" t="s">
        <v>236</v>
      </c>
      <c r="C2476" s="11"/>
      <c r="D2476" s="153"/>
      <c r="E2476" s="154"/>
      <c r="F2476" s="154"/>
      <c r="G2476" s="106">
        <v>0</v>
      </c>
      <c r="H2476" s="103">
        <f>G2476</f>
        <v>0</v>
      </c>
    </row>
    <row r="2477" spans="1:8" ht="62" x14ac:dyDescent="0.35">
      <c r="A2477" s="157">
        <f t="shared" si="99"/>
        <v>37</v>
      </c>
      <c r="B2477" s="158" t="s">
        <v>237</v>
      </c>
      <c r="C2477" s="159"/>
      <c r="D2477" s="160"/>
      <c r="E2477" s="161"/>
      <c r="F2477" s="161"/>
      <c r="G2477" s="162">
        <v>0</v>
      </c>
      <c r="H2477" s="163">
        <f>G2477</f>
        <v>0</v>
      </c>
    </row>
    <row r="2478" spans="1:8" ht="16" thickBot="1" x14ac:dyDescent="0.4">
      <c r="A2478" s="11">
        <f t="shared" si="99"/>
        <v>38</v>
      </c>
      <c r="B2478" s="114" t="s">
        <v>238</v>
      </c>
      <c r="C2478" s="114"/>
      <c r="D2478" s="164"/>
      <c r="E2478" s="165"/>
      <c r="F2478" s="165"/>
      <c r="G2478" s="166">
        <f>SUM(G2469:G2472)+SUM(G2474:G2477)</f>
        <v>0</v>
      </c>
      <c r="H2478" s="167">
        <f>G2478</f>
        <v>0</v>
      </c>
    </row>
    <row r="2479" spans="1:8" ht="16.5" thickTop="1" thickBot="1" x14ac:dyDescent="0.4">
      <c r="A2479" s="11"/>
      <c r="B2479" s="11"/>
      <c r="C2479" s="11"/>
      <c r="D2479" s="168"/>
      <c r="E2479" s="168"/>
      <c r="F2479" s="168"/>
      <c r="G2479" s="168"/>
      <c r="H2479" s="168"/>
    </row>
    <row r="2480" spans="1:8" ht="16" thickTop="1" x14ac:dyDescent="0.35">
      <c r="A2480" s="11">
        <f>+A2478+1</f>
        <v>39</v>
      </c>
      <c r="B2480" s="114" t="s">
        <v>239</v>
      </c>
      <c r="C2480" s="114"/>
      <c r="D2480" s="169">
        <f>D2466</f>
        <v>0</v>
      </c>
      <c r="E2480" s="170">
        <f>E2466</f>
        <v>0</v>
      </c>
      <c r="F2480" s="170">
        <f>F2466</f>
        <v>0</v>
      </c>
      <c r="G2480" s="170">
        <f>G2466+G2478</f>
        <v>0</v>
      </c>
      <c r="H2480" s="171">
        <f>SUM(D2480:G2480)</f>
        <v>0</v>
      </c>
    </row>
    <row r="2481" spans="1:8" ht="16" thickBot="1" x14ac:dyDescent="0.4">
      <c r="A2481" s="11">
        <f>+A2480+1</f>
        <v>40</v>
      </c>
      <c r="B2481" s="172" t="s">
        <v>240</v>
      </c>
      <c r="C2481" s="172"/>
      <c r="D2481" s="164"/>
      <c r="E2481" s="173"/>
      <c r="F2481" s="173"/>
      <c r="G2481" s="173"/>
      <c r="H2481" s="174">
        <v>0</v>
      </c>
    </row>
    <row r="2482" spans="1:8" ht="16" thickTop="1" x14ac:dyDescent="0.35">
      <c r="A2482" s="11"/>
      <c r="B2482" s="11"/>
      <c r="C2482" s="11"/>
      <c r="D2482" s="11"/>
      <c r="E2482" s="70"/>
      <c r="F2482" s="11"/>
      <c r="G2482" s="11"/>
      <c r="H2482" s="11"/>
    </row>
    <row r="2483" spans="1:8" ht="15.5" x14ac:dyDescent="0.35">
      <c r="A2483" s="11" t="s">
        <v>241</v>
      </c>
      <c r="B2483" s="11"/>
      <c r="C2483" s="11"/>
      <c r="D2483" s="11"/>
      <c r="E2483" s="70"/>
      <c r="F2483" s="11"/>
      <c r="G2483" s="11"/>
      <c r="H2483" s="11"/>
    </row>
    <row r="2484" spans="1:8" ht="15.5" x14ac:dyDescent="0.35">
      <c r="A2484" s="11" t="s">
        <v>242</v>
      </c>
      <c r="B2484" s="11"/>
      <c r="C2484" s="11"/>
      <c r="D2484" s="11"/>
      <c r="E2484" s="70"/>
      <c r="F2484" s="11"/>
      <c r="G2484" s="11"/>
      <c r="H2484" s="11"/>
    </row>
    <row r="2485" spans="1:8" ht="15.5" x14ac:dyDescent="0.35">
      <c r="A2485" s="11" t="s">
        <v>243</v>
      </c>
      <c r="B2485" s="11"/>
      <c r="C2485" s="11"/>
      <c r="D2485" s="11"/>
      <c r="E2485" s="70"/>
      <c r="F2485" s="11"/>
      <c r="G2485" s="11"/>
      <c r="H2485" s="11"/>
    </row>
    <row r="2486" spans="1:8" ht="15.5" x14ac:dyDescent="0.35">
      <c r="A2486" s="11" t="s">
        <v>244</v>
      </c>
      <c r="B2486" s="11"/>
      <c r="C2486" s="11"/>
      <c r="D2486" s="11"/>
      <c r="E2486" s="70"/>
      <c r="F2486" s="11"/>
      <c r="G2486" s="11"/>
      <c r="H2486" s="11"/>
    </row>
    <row r="2497" spans="1:8" ht="20" x14ac:dyDescent="0.4">
      <c r="A2497" s="68" t="s">
        <v>0</v>
      </c>
      <c r="B2497" s="11"/>
      <c r="C2497" s="68"/>
      <c r="E2497" s="69"/>
      <c r="F2497" s="11"/>
      <c r="G2497" s="11"/>
      <c r="H2497" s="11"/>
    </row>
    <row r="2498" spans="1:8" ht="20.25" customHeight="1" x14ac:dyDescent="0.4">
      <c r="A2498" s="4" t="s">
        <v>1</v>
      </c>
      <c r="B2498" s="4"/>
      <c r="C2498" s="4"/>
      <c r="D2498" s="11"/>
      <c r="E2498" s="70"/>
      <c r="F2498" s="11"/>
      <c r="G2498" s="11"/>
      <c r="H2498" s="11"/>
    </row>
    <row r="2499" spans="1:8" ht="15.5" x14ac:dyDescent="0.35">
      <c r="A2499" s="71" t="s">
        <v>190</v>
      </c>
      <c r="B2499" s="72"/>
      <c r="C2499" s="73"/>
      <c r="D2499" s="11"/>
      <c r="E2499" s="70"/>
      <c r="F2499" s="11"/>
      <c r="G2499" s="11"/>
      <c r="H2499" s="11"/>
    </row>
    <row r="2500" spans="1:8" ht="20.5" thickBot="1" x14ac:dyDescent="0.45">
      <c r="A2500" s="74" t="s">
        <v>191</v>
      </c>
      <c r="B2500" s="75"/>
      <c r="C2500" s="75"/>
      <c r="D2500" s="11"/>
      <c r="E2500" s="70"/>
      <c r="F2500" s="11"/>
      <c r="G2500" s="11"/>
      <c r="H2500" s="11"/>
    </row>
    <row r="2501" spans="1:8" ht="16" thickBot="1" x14ac:dyDescent="0.4">
      <c r="A2501" s="11"/>
      <c r="B2501" s="11"/>
      <c r="C2501" s="11"/>
      <c r="D2501" s="11"/>
      <c r="E2501" s="70"/>
      <c r="F2501" s="11"/>
      <c r="G2501" s="11"/>
      <c r="H2501" s="11"/>
    </row>
    <row r="2502" spans="1:8" ht="16" thickTop="1" x14ac:dyDescent="0.35">
      <c r="A2502" s="11">
        <v>1</v>
      </c>
      <c r="B2502" s="76" t="s">
        <v>192</v>
      </c>
      <c r="C2502" s="77">
        <v>260007495</v>
      </c>
      <c r="D2502" s="78"/>
      <c r="E2502" s="79"/>
      <c r="F2502" s="11"/>
      <c r="G2502" s="11"/>
      <c r="H2502" s="11"/>
    </row>
    <row r="2503" spans="1:8" ht="15.5" x14ac:dyDescent="0.35">
      <c r="A2503" s="11">
        <v>2</v>
      </c>
      <c r="B2503" s="76" t="s">
        <v>193</v>
      </c>
      <c r="C2503" s="80" t="s">
        <v>107</v>
      </c>
      <c r="D2503" s="81"/>
      <c r="E2503" s="82"/>
      <c r="F2503" s="11"/>
      <c r="G2503" s="11"/>
      <c r="H2503" s="11"/>
    </row>
    <row r="2504" spans="1:8" ht="16" thickBot="1" x14ac:dyDescent="0.4">
      <c r="A2504" s="11">
        <v>3</v>
      </c>
      <c r="B2504" s="76" t="s">
        <v>194</v>
      </c>
      <c r="C2504" s="83" t="s">
        <v>108</v>
      </c>
      <c r="D2504" s="84"/>
      <c r="E2504" s="85"/>
      <c r="F2504" s="11"/>
      <c r="G2504" s="11"/>
      <c r="H2504" s="11"/>
    </row>
    <row r="2505" spans="1:8" ht="16" thickTop="1" x14ac:dyDescent="0.35">
      <c r="A2505" s="11"/>
      <c r="B2505" s="76" t="s">
        <v>195</v>
      </c>
      <c r="C2505" s="76"/>
      <c r="D2505" s="86"/>
      <c r="E2505" s="70"/>
      <c r="F2505" s="11"/>
      <c r="G2505" s="11"/>
      <c r="H2505" s="11"/>
    </row>
    <row r="2506" spans="1:8" ht="15.5" x14ac:dyDescent="0.35">
      <c r="A2506" s="11"/>
      <c r="B2506" s="11"/>
      <c r="C2506" s="11"/>
      <c r="D2506" s="11"/>
      <c r="E2506" s="70"/>
      <c r="F2506" s="11"/>
      <c r="G2506" s="11"/>
      <c r="H2506" s="11"/>
    </row>
    <row r="2507" spans="1:8" ht="15.5" x14ac:dyDescent="0.35">
      <c r="A2507" s="11"/>
      <c r="B2507" s="76"/>
      <c r="C2507" s="76"/>
      <c r="D2507" s="11"/>
      <c r="E2507" s="70"/>
      <c r="F2507" s="86"/>
      <c r="G2507" s="11"/>
      <c r="H2507" s="11"/>
    </row>
    <row r="2508" spans="1:8" ht="16" thickBot="1" x14ac:dyDescent="0.4">
      <c r="A2508" s="11"/>
      <c r="B2508" s="11"/>
      <c r="C2508" s="11"/>
      <c r="D2508" s="86" t="s">
        <v>196</v>
      </c>
      <c r="E2508" s="70" t="s">
        <v>197</v>
      </c>
      <c r="F2508" s="86" t="s">
        <v>198</v>
      </c>
      <c r="G2508" s="86" t="s">
        <v>199</v>
      </c>
      <c r="H2508" s="11"/>
    </row>
    <row r="2509" spans="1:8" ht="16.5" thickTop="1" thickBot="1" x14ac:dyDescent="0.4">
      <c r="A2509" s="11">
        <v>4</v>
      </c>
      <c r="B2509" s="76" t="s">
        <v>200</v>
      </c>
      <c r="C2509" s="76"/>
      <c r="D2509" s="87"/>
      <c r="E2509" s="88"/>
      <c r="F2509" s="89"/>
      <c r="G2509" s="88"/>
      <c r="H2509" s="90"/>
    </row>
    <row r="2510" spans="1:8" ht="16" thickTop="1" x14ac:dyDescent="0.35">
      <c r="A2510" s="11"/>
      <c r="B2510" s="11"/>
      <c r="C2510" s="11"/>
      <c r="D2510" s="91" t="s">
        <v>201</v>
      </c>
      <c r="E2510" s="92" t="s">
        <v>201</v>
      </c>
      <c r="F2510" s="91" t="s">
        <v>201</v>
      </c>
      <c r="G2510" s="91" t="s">
        <v>202</v>
      </c>
      <c r="H2510" s="91" t="s">
        <v>203</v>
      </c>
    </row>
    <row r="2511" spans="1:8" ht="16" thickBot="1" x14ac:dyDescent="0.4">
      <c r="A2511" s="11"/>
      <c r="B2511" s="92" t="s">
        <v>204</v>
      </c>
      <c r="C2511" s="92"/>
      <c r="D2511" s="93"/>
      <c r="E2511" s="94"/>
      <c r="F2511" s="93"/>
      <c r="G2511" s="93"/>
      <c r="H2511" s="93"/>
    </row>
    <row r="2512" spans="1:8" ht="16" thickTop="1" x14ac:dyDescent="0.35">
      <c r="A2512" s="11">
        <f>1+A2509</f>
        <v>5</v>
      </c>
      <c r="B2512" s="76" t="s">
        <v>205</v>
      </c>
      <c r="C2512" s="92"/>
      <c r="D2512" s="95">
        <v>0</v>
      </c>
      <c r="E2512" s="96"/>
      <c r="F2512" s="97"/>
      <c r="G2512" s="97"/>
      <c r="H2512" s="98">
        <f>D2512</f>
        <v>0</v>
      </c>
    </row>
    <row r="2513" spans="1:8" ht="15.5" x14ac:dyDescent="0.35">
      <c r="A2513" s="11">
        <f>+A2512+1</f>
        <v>6</v>
      </c>
      <c r="B2513" s="11" t="s">
        <v>206</v>
      </c>
      <c r="C2513" s="11"/>
      <c r="D2513" s="99"/>
      <c r="E2513" s="100">
        <v>0</v>
      </c>
      <c r="F2513" s="101"/>
      <c r="G2513" s="102"/>
      <c r="H2513" s="103">
        <f>E2513</f>
        <v>0</v>
      </c>
    </row>
    <row r="2514" spans="1:8" ht="15.5" x14ac:dyDescent="0.35">
      <c r="A2514" s="11">
        <f>+A2513+1</f>
        <v>7</v>
      </c>
      <c r="B2514" s="11" t="s">
        <v>32</v>
      </c>
      <c r="C2514" s="11"/>
      <c r="D2514" s="104"/>
      <c r="E2514" s="105"/>
      <c r="F2514" s="106">
        <v>0</v>
      </c>
      <c r="G2514" s="107"/>
      <c r="H2514" s="103">
        <f>F2514</f>
        <v>0</v>
      </c>
    </row>
    <row r="2515" spans="1:8" ht="15.5" x14ac:dyDescent="0.35">
      <c r="A2515" s="11">
        <f>+A2514+1</f>
        <v>8</v>
      </c>
      <c r="B2515" s="11" t="s">
        <v>207</v>
      </c>
      <c r="C2515" s="11"/>
      <c r="D2515" s="104"/>
      <c r="E2515" s="108"/>
      <c r="F2515" s="106">
        <v>0</v>
      </c>
      <c r="G2515" s="101"/>
      <c r="H2515" s="109">
        <f>F2515</f>
        <v>0</v>
      </c>
    </row>
    <row r="2516" spans="1:8" ht="15.5" x14ac:dyDescent="0.35">
      <c r="A2516" s="11">
        <f>+A2515+1</f>
        <v>9</v>
      </c>
      <c r="B2516" s="11" t="s">
        <v>208</v>
      </c>
      <c r="C2516" s="11"/>
      <c r="D2516" s="104"/>
      <c r="E2516" s="110"/>
      <c r="F2516" s="111"/>
      <c r="G2516" s="112">
        <v>0</v>
      </c>
      <c r="H2516" s="113">
        <f>G2516</f>
        <v>0</v>
      </c>
    </row>
    <row r="2517" spans="1:8" ht="16" thickBot="1" x14ac:dyDescent="0.4">
      <c r="A2517" s="11">
        <f>+A2516+1</f>
        <v>10</v>
      </c>
      <c r="B2517" s="114" t="s">
        <v>209</v>
      </c>
      <c r="C2517" s="114"/>
      <c r="D2517" s="115">
        <f>D2512</f>
        <v>0</v>
      </c>
      <c r="E2517" s="116">
        <f>E2513</f>
        <v>0</v>
      </c>
      <c r="F2517" s="116">
        <f>F2514+F2515</f>
        <v>0</v>
      </c>
      <c r="G2517" s="116">
        <f>G2516</f>
        <v>0</v>
      </c>
      <c r="H2517" s="117">
        <f>SUM(H2512:H2516)</f>
        <v>0</v>
      </c>
    </row>
    <row r="2518" spans="1:8" ht="16" thickTop="1" x14ac:dyDescent="0.35">
      <c r="A2518" s="11"/>
      <c r="B2518" s="11"/>
      <c r="C2518" s="11"/>
      <c r="D2518" s="118"/>
      <c r="E2518" s="119"/>
      <c r="F2518" s="118"/>
      <c r="G2518" s="118"/>
      <c r="H2518" s="118"/>
    </row>
    <row r="2519" spans="1:8" ht="16" thickBot="1" x14ac:dyDescent="0.4">
      <c r="A2519" s="11"/>
      <c r="B2519" s="92" t="s">
        <v>210</v>
      </c>
      <c r="C2519" s="92"/>
      <c r="D2519" s="118"/>
      <c r="E2519" s="119"/>
      <c r="F2519" s="118"/>
      <c r="G2519" s="118"/>
      <c r="H2519" s="118"/>
    </row>
    <row r="2520" spans="1:8" ht="16" thickTop="1" x14ac:dyDescent="0.35">
      <c r="A2520" s="11">
        <f>+A2517+1</f>
        <v>11</v>
      </c>
      <c r="B2520" s="11" t="s">
        <v>211</v>
      </c>
      <c r="C2520" s="11"/>
      <c r="D2520" s="120">
        <v>0</v>
      </c>
      <c r="E2520" s="121">
        <v>0</v>
      </c>
      <c r="F2520" s="121">
        <v>0</v>
      </c>
      <c r="G2520" s="121">
        <v>0</v>
      </c>
      <c r="H2520" s="98">
        <f>SUM(D2520:G2520)</f>
        <v>0</v>
      </c>
    </row>
    <row r="2521" spans="1:8" ht="16" thickBot="1" x14ac:dyDescent="0.4">
      <c r="A2521" s="11">
        <f>+A2520+1</f>
        <v>12</v>
      </c>
      <c r="B2521" s="114" t="s">
        <v>212</v>
      </c>
      <c r="C2521" s="114"/>
      <c r="D2521" s="115">
        <f>D2517-D2520</f>
        <v>0</v>
      </c>
      <c r="E2521" s="116">
        <f>E2517-E2520</f>
        <v>0</v>
      </c>
      <c r="F2521" s="116">
        <f>F2517-F2520</f>
        <v>0</v>
      </c>
      <c r="G2521" s="116">
        <f>G2517-G2520</f>
        <v>0</v>
      </c>
      <c r="H2521" s="117">
        <f>SUM(D2521:G2521)</f>
        <v>0</v>
      </c>
    </row>
    <row r="2522" spans="1:8" ht="16" thickTop="1" x14ac:dyDescent="0.35">
      <c r="A2522" s="11"/>
      <c r="B2522" s="11"/>
      <c r="C2522" s="11"/>
      <c r="D2522" s="11"/>
      <c r="E2522" s="122"/>
      <c r="F2522" s="11"/>
      <c r="G2522" s="11"/>
      <c r="H2522" s="11"/>
    </row>
    <row r="2523" spans="1:8" ht="16" thickBot="1" x14ac:dyDescent="0.4">
      <c r="A2523" s="11"/>
      <c r="B2523" s="123" t="s">
        <v>213</v>
      </c>
      <c r="C2523" s="91"/>
      <c r="D2523" s="11"/>
      <c r="E2523" s="122"/>
      <c r="F2523" s="11"/>
      <c r="G2523" s="11"/>
      <c r="H2523" s="11"/>
    </row>
    <row r="2524" spans="1:8" ht="16" thickTop="1" x14ac:dyDescent="0.35">
      <c r="A2524" s="11">
        <f>+A2521+1</f>
        <v>13</v>
      </c>
      <c r="B2524" s="11" t="s">
        <v>214</v>
      </c>
      <c r="C2524" s="11"/>
      <c r="D2524" s="124"/>
      <c r="E2524" s="125"/>
      <c r="F2524" s="126"/>
      <c r="G2524" s="126"/>
      <c r="H2524" s="127">
        <v>32284786790</v>
      </c>
    </row>
    <row r="2525" spans="1:8" ht="15.5" x14ac:dyDescent="0.35">
      <c r="A2525" s="11">
        <f>+A2524+1</f>
        <v>14</v>
      </c>
      <c r="B2525" s="11" t="s">
        <v>215</v>
      </c>
      <c r="C2525" s="11"/>
      <c r="D2525" s="128"/>
      <c r="E2525" s="129"/>
      <c r="F2525" s="130"/>
      <c r="G2525" s="130"/>
      <c r="H2525" s="131">
        <v>10099860</v>
      </c>
    </row>
    <row r="2526" spans="1:8" ht="15.5" x14ac:dyDescent="0.35">
      <c r="A2526" s="11">
        <f>+A2525+1</f>
        <v>15</v>
      </c>
      <c r="B2526" s="11" t="s">
        <v>216</v>
      </c>
      <c r="C2526" s="11"/>
      <c r="D2526" s="128"/>
      <c r="E2526" s="129"/>
      <c r="F2526" s="130"/>
      <c r="G2526" s="130"/>
      <c r="H2526" s="131">
        <v>1386960</v>
      </c>
    </row>
    <row r="2527" spans="1:8" ht="15.5" x14ac:dyDescent="0.35">
      <c r="A2527" s="11">
        <f>+A2526+1</f>
        <v>16</v>
      </c>
      <c r="B2527" s="11" t="s">
        <v>217</v>
      </c>
      <c r="C2527" s="11"/>
      <c r="D2527" s="128"/>
      <c r="E2527" s="129"/>
      <c r="F2527" s="130"/>
      <c r="G2527" s="130"/>
      <c r="H2527" s="131">
        <v>0</v>
      </c>
    </row>
    <row r="2528" spans="1:8" ht="16" thickBot="1" x14ac:dyDescent="0.4">
      <c r="A2528" s="11">
        <f>+A2527+1</f>
        <v>17</v>
      </c>
      <c r="B2528" s="114" t="s">
        <v>218</v>
      </c>
      <c r="C2528" s="114"/>
      <c r="D2528" s="132"/>
      <c r="E2528" s="133"/>
      <c r="F2528" s="134"/>
      <c r="G2528" s="134"/>
      <c r="H2528" s="135">
        <f>H2524+H2525+H2526-H2527</f>
        <v>32296273610</v>
      </c>
    </row>
    <row r="2529" spans="1:8" ht="16" thickTop="1" x14ac:dyDescent="0.35">
      <c r="A2529" s="11"/>
      <c r="B2529" s="11" t="s">
        <v>195</v>
      </c>
      <c r="C2529" s="11"/>
      <c r="D2529" s="136"/>
      <c r="E2529" s="137"/>
      <c r="F2529" s="136"/>
      <c r="G2529" s="136"/>
      <c r="H2529" s="136"/>
    </row>
    <row r="2530" spans="1:8" ht="16" thickBot="1" x14ac:dyDescent="0.4">
      <c r="A2530" s="11"/>
      <c r="B2530" s="92" t="s">
        <v>219</v>
      </c>
      <c r="C2530" s="92"/>
      <c r="D2530" s="136"/>
      <c r="E2530" s="137"/>
      <c r="F2530" s="136"/>
      <c r="G2530" s="136"/>
      <c r="H2530" s="136"/>
    </row>
    <row r="2531" spans="1:8" ht="16" thickTop="1" x14ac:dyDescent="0.35">
      <c r="A2531" s="11">
        <f>+A2528+1</f>
        <v>18</v>
      </c>
      <c r="B2531" s="11" t="s">
        <v>220</v>
      </c>
      <c r="C2531" s="11"/>
      <c r="D2531" s="138">
        <v>7.4999999999999993E-5</v>
      </c>
      <c r="E2531" s="139">
        <v>0</v>
      </c>
      <c r="F2531" s="139">
        <v>0</v>
      </c>
      <c r="G2531" s="139">
        <v>0</v>
      </c>
      <c r="H2531" s="140">
        <f>SUM(D2531:G2531)</f>
        <v>7.4999999999999993E-5</v>
      </c>
    </row>
    <row r="2532" spans="1:8" ht="15.5" x14ac:dyDescent="0.35">
      <c r="A2532" s="11">
        <f t="shared" ref="A2532:A2537" si="100">+A2531+1</f>
        <v>19</v>
      </c>
      <c r="B2532" s="11" t="s">
        <v>221</v>
      </c>
      <c r="C2532" s="11"/>
      <c r="D2532" s="141">
        <f>H2528*D2531</f>
        <v>2422220.5207499997</v>
      </c>
      <c r="E2532" s="106">
        <f>H2528*E2531</f>
        <v>0</v>
      </c>
      <c r="F2532" s="106">
        <f>H2528*F2531</f>
        <v>0</v>
      </c>
      <c r="G2532" s="106">
        <f>H2528*G2531</f>
        <v>0</v>
      </c>
      <c r="H2532" s="103">
        <f>SUM(D2532:G2532)</f>
        <v>2422220.5207499997</v>
      </c>
    </row>
    <row r="2533" spans="1:8" ht="15.5" x14ac:dyDescent="0.35">
      <c r="A2533" s="11">
        <f t="shared" si="100"/>
        <v>20</v>
      </c>
      <c r="B2533" s="11" t="s">
        <v>222</v>
      </c>
      <c r="C2533" s="11"/>
      <c r="D2533" s="141">
        <f>IF(D2521&gt;0,D2521-D2532,0)</f>
        <v>0</v>
      </c>
      <c r="E2533" s="106">
        <f>IF(E2521&gt;0,E2521-E2532,0)</f>
        <v>0</v>
      </c>
      <c r="F2533" s="106">
        <f>IF(F2521&gt;0,F2521-F2532,0)</f>
        <v>0</v>
      </c>
      <c r="G2533" s="106">
        <f>IF(G2521&gt;0,G2521-G2532,0)</f>
        <v>0</v>
      </c>
      <c r="H2533" s="103">
        <f>SUM(D2533:G2533)</f>
        <v>0</v>
      </c>
    </row>
    <row r="2534" spans="1:8" ht="15.5" x14ac:dyDescent="0.35">
      <c r="A2534" s="11">
        <f t="shared" si="100"/>
        <v>21</v>
      </c>
      <c r="B2534" s="11" t="s">
        <v>223</v>
      </c>
      <c r="C2534" s="11"/>
      <c r="D2534" s="142"/>
      <c r="E2534" s="143"/>
      <c r="F2534" s="143"/>
      <c r="G2534" s="143"/>
      <c r="H2534" s="144"/>
    </row>
    <row r="2535" spans="1:8" ht="15.5" x14ac:dyDescent="0.35">
      <c r="A2535" s="11">
        <f t="shared" si="100"/>
        <v>22</v>
      </c>
      <c r="B2535" s="11" t="s">
        <v>224</v>
      </c>
      <c r="C2535" s="11"/>
      <c r="D2535" s="145"/>
      <c r="E2535" s="146"/>
      <c r="F2535" s="146"/>
      <c r="G2535" s="146"/>
      <c r="H2535" s="147"/>
    </row>
    <row r="2536" spans="1:8" ht="15.5" x14ac:dyDescent="0.35">
      <c r="A2536" s="11">
        <f t="shared" si="100"/>
        <v>23</v>
      </c>
      <c r="B2536" s="11" t="s">
        <v>225</v>
      </c>
      <c r="C2536" s="11"/>
      <c r="D2536" s="145"/>
      <c r="E2536" s="146"/>
      <c r="F2536" s="146"/>
      <c r="G2536" s="146"/>
      <c r="H2536" s="147"/>
    </row>
    <row r="2537" spans="1:8" ht="15.5" x14ac:dyDescent="0.35">
      <c r="A2537" s="11">
        <f t="shared" si="100"/>
        <v>24</v>
      </c>
      <c r="B2537" s="11" t="s">
        <v>226</v>
      </c>
      <c r="C2537" s="11"/>
      <c r="D2537" s="148"/>
      <c r="E2537" s="149"/>
      <c r="F2537" s="149"/>
      <c r="G2537" s="149"/>
      <c r="H2537" s="144"/>
    </row>
    <row r="2538" spans="1:8" ht="15.5" x14ac:dyDescent="0.35">
      <c r="A2538" s="122" t="s">
        <v>7</v>
      </c>
      <c r="B2538" s="2" t="s">
        <v>19</v>
      </c>
      <c r="C2538" s="34"/>
      <c r="D2538" s="141">
        <v>0</v>
      </c>
      <c r="E2538" s="106">
        <v>0</v>
      </c>
      <c r="F2538" s="106">
        <v>0</v>
      </c>
      <c r="G2538" s="106">
        <v>0</v>
      </c>
      <c r="H2538" s="103">
        <f t="shared" ref="H2538:H2544" si="101">SUM(D2538:G2538)</f>
        <v>0</v>
      </c>
    </row>
    <row r="2539" spans="1:8" ht="15.5" x14ac:dyDescent="0.35">
      <c r="A2539" s="122" t="s">
        <v>8</v>
      </c>
      <c r="B2539" s="2" t="s">
        <v>20</v>
      </c>
      <c r="C2539" s="11"/>
      <c r="D2539" s="141">
        <v>0</v>
      </c>
      <c r="E2539" s="106">
        <v>0</v>
      </c>
      <c r="F2539" s="106">
        <v>0</v>
      </c>
      <c r="G2539" s="106">
        <v>0</v>
      </c>
      <c r="H2539" s="103">
        <f t="shared" si="101"/>
        <v>0</v>
      </c>
    </row>
    <row r="2540" spans="1:8" ht="15.5" x14ac:dyDescent="0.35">
      <c r="A2540" s="122" t="s">
        <v>9</v>
      </c>
      <c r="B2540" s="11" t="s">
        <v>21</v>
      </c>
      <c r="C2540" s="11"/>
      <c r="D2540" s="141">
        <f>D2532+D2538+D2539</f>
        <v>2422220.5207499997</v>
      </c>
      <c r="E2540" s="106">
        <f>E2532+E2538+E2539</f>
        <v>0</v>
      </c>
      <c r="F2540" s="106">
        <f>F2532+F2538+F2539</f>
        <v>0</v>
      </c>
      <c r="G2540" s="106">
        <f>G2532+G2538+G2539</f>
        <v>0</v>
      </c>
      <c r="H2540" s="103">
        <f t="shared" si="101"/>
        <v>2422220.5207499997</v>
      </c>
    </row>
    <row r="2541" spans="1:8" ht="15.5" x14ac:dyDescent="0.35">
      <c r="A2541" s="11">
        <v>25</v>
      </c>
      <c r="B2541" s="11" t="s">
        <v>22</v>
      </c>
      <c r="C2541" s="11"/>
      <c r="D2541" s="141">
        <v>2422231.15</v>
      </c>
      <c r="E2541" s="106">
        <v>0</v>
      </c>
      <c r="F2541" s="106">
        <v>0</v>
      </c>
      <c r="G2541" s="106">
        <v>0</v>
      </c>
      <c r="H2541" s="103">
        <f t="shared" si="101"/>
        <v>2422231.15</v>
      </c>
    </row>
    <row r="2542" spans="1:8" ht="15.5" x14ac:dyDescent="0.35">
      <c r="A2542" s="11">
        <f>+A2541+1</f>
        <v>26</v>
      </c>
      <c r="B2542" s="11" t="s">
        <v>23</v>
      </c>
      <c r="C2542" s="11"/>
      <c r="D2542" s="141">
        <f>D2541-D2540</f>
        <v>10.629250000230968</v>
      </c>
      <c r="E2542" s="106">
        <f>E2541-E2540</f>
        <v>0</v>
      </c>
      <c r="F2542" s="106">
        <f>F2541-F2540</f>
        <v>0</v>
      </c>
      <c r="G2542" s="106">
        <f>G2541-G2540</f>
        <v>0</v>
      </c>
      <c r="H2542" s="103">
        <f t="shared" si="101"/>
        <v>10.629250000230968</v>
      </c>
    </row>
    <row r="2543" spans="1:8" ht="15.5" x14ac:dyDescent="0.35">
      <c r="A2543" s="11">
        <f>+A2542+1</f>
        <v>27</v>
      </c>
      <c r="B2543" s="11" t="s">
        <v>227</v>
      </c>
      <c r="C2543" s="11"/>
      <c r="D2543" s="141">
        <v>-198114.43</v>
      </c>
      <c r="E2543" s="106">
        <v>0</v>
      </c>
      <c r="F2543" s="106">
        <v>0</v>
      </c>
      <c r="G2543" s="150"/>
      <c r="H2543" s="103">
        <f t="shared" si="101"/>
        <v>-198114.43</v>
      </c>
    </row>
    <row r="2544" spans="1:8" ht="16" thickBot="1" x14ac:dyDescent="0.4">
      <c r="A2544" s="11">
        <f>+A2543+1</f>
        <v>28</v>
      </c>
      <c r="B2544" s="114" t="s">
        <v>228</v>
      </c>
      <c r="C2544" s="114"/>
      <c r="D2544" s="115">
        <v>2224116.7200000002</v>
      </c>
      <c r="E2544" s="116">
        <v>0</v>
      </c>
      <c r="F2544" s="116">
        <v>0</v>
      </c>
      <c r="G2544" s="116">
        <v>0</v>
      </c>
      <c r="H2544" s="117">
        <f t="shared" si="101"/>
        <v>2224116.7200000002</v>
      </c>
    </row>
    <row r="2545" spans="1:8" ht="16" thickTop="1" x14ac:dyDescent="0.35">
      <c r="A2545" s="11"/>
      <c r="B2545" s="11"/>
      <c r="C2545" s="11"/>
      <c r="D2545" s="122"/>
      <c r="E2545" s="122"/>
      <c r="F2545" s="122"/>
      <c r="G2545" s="122"/>
      <c r="H2545" s="122"/>
    </row>
    <row r="2546" spans="1:8" ht="16" thickBot="1" x14ac:dyDescent="0.4">
      <c r="A2546" s="11"/>
      <c r="B2546" s="92" t="s">
        <v>229</v>
      </c>
      <c r="C2546" s="92"/>
      <c r="D2546" s="122"/>
      <c r="E2546" s="122"/>
      <c r="F2546" s="122"/>
      <c r="G2546" s="122"/>
      <c r="H2546" s="122"/>
    </row>
    <row r="2547" spans="1:8" ht="16" thickTop="1" x14ac:dyDescent="0.35">
      <c r="A2547" s="11">
        <f>+A2544+1</f>
        <v>29</v>
      </c>
      <c r="B2547" s="11" t="s">
        <v>230</v>
      </c>
      <c r="C2547" s="11"/>
      <c r="D2547" s="151"/>
      <c r="E2547" s="152"/>
      <c r="F2547" s="152"/>
      <c r="G2547" s="121">
        <v>0</v>
      </c>
      <c r="H2547" s="98">
        <f>G2547</f>
        <v>0</v>
      </c>
    </row>
    <row r="2548" spans="1:8" ht="15.5" x14ac:dyDescent="0.35">
      <c r="A2548" s="11">
        <f t="shared" ref="A2548:A2556" si="102">+A2547+1</f>
        <v>30</v>
      </c>
      <c r="B2548" s="11" t="s">
        <v>231</v>
      </c>
      <c r="C2548" s="11"/>
      <c r="D2548" s="153"/>
      <c r="E2548" s="154"/>
      <c r="F2548" s="154"/>
      <c r="G2548" s="106">
        <v>0</v>
      </c>
      <c r="H2548" s="103">
        <f>G2548</f>
        <v>0</v>
      </c>
    </row>
    <row r="2549" spans="1:8" ht="15.5" x14ac:dyDescent="0.35">
      <c r="A2549" s="11">
        <f t="shared" si="102"/>
        <v>31</v>
      </c>
      <c r="B2549" s="11" t="s">
        <v>232</v>
      </c>
      <c r="C2549" s="11"/>
      <c r="D2549" s="153"/>
      <c r="E2549" s="154"/>
      <c r="F2549" s="154"/>
      <c r="G2549" s="106">
        <v>0</v>
      </c>
      <c r="H2549" s="103">
        <f>G2549</f>
        <v>0</v>
      </c>
    </row>
    <row r="2550" spans="1:8" ht="15.5" x14ac:dyDescent="0.35">
      <c r="A2550" s="11">
        <f t="shared" si="102"/>
        <v>32</v>
      </c>
      <c r="B2550" s="11" t="s">
        <v>233</v>
      </c>
      <c r="C2550" s="11"/>
      <c r="D2550" s="153"/>
      <c r="E2550" s="154"/>
      <c r="F2550" s="154"/>
      <c r="G2550" s="106">
        <v>230.49</v>
      </c>
      <c r="H2550" s="103">
        <f>G2550</f>
        <v>230.49</v>
      </c>
    </row>
    <row r="2551" spans="1:8" ht="15.5" x14ac:dyDescent="0.35">
      <c r="A2551" s="11">
        <f t="shared" si="102"/>
        <v>33</v>
      </c>
      <c r="B2551" s="11"/>
      <c r="C2551" s="11"/>
      <c r="D2551" s="153"/>
      <c r="E2551" s="154"/>
      <c r="F2551" s="154"/>
      <c r="G2551" s="155"/>
      <c r="H2551" s="156"/>
    </row>
    <row r="2552" spans="1:8" ht="15.5" x14ac:dyDescent="0.35">
      <c r="A2552" s="11">
        <f t="shared" si="102"/>
        <v>34</v>
      </c>
      <c r="B2552" s="11" t="s">
        <v>234</v>
      </c>
      <c r="C2552" s="11"/>
      <c r="D2552" s="153"/>
      <c r="E2552" s="154"/>
      <c r="F2552" s="154"/>
      <c r="G2552" s="106">
        <v>38.86</v>
      </c>
      <c r="H2552" s="103">
        <f>G2552</f>
        <v>38.86</v>
      </c>
    </row>
    <row r="2553" spans="1:8" ht="15.5" x14ac:dyDescent="0.35">
      <c r="A2553" s="11">
        <f t="shared" si="102"/>
        <v>35</v>
      </c>
      <c r="B2553" s="11" t="s">
        <v>235</v>
      </c>
      <c r="C2553" s="11"/>
      <c r="D2553" s="153"/>
      <c r="E2553" s="154"/>
      <c r="F2553" s="154"/>
      <c r="G2553" s="106">
        <v>0</v>
      </c>
      <c r="H2553" s="103">
        <f>G2553</f>
        <v>0</v>
      </c>
    </row>
    <row r="2554" spans="1:8" ht="15.5" x14ac:dyDescent="0.35">
      <c r="A2554" s="11">
        <f t="shared" si="102"/>
        <v>36</v>
      </c>
      <c r="B2554" s="11" t="s">
        <v>236</v>
      </c>
      <c r="C2554" s="11"/>
      <c r="D2554" s="153"/>
      <c r="E2554" s="154"/>
      <c r="F2554" s="154"/>
      <c r="G2554" s="106">
        <v>0</v>
      </c>
      <c r="H2554" s="103">
        <f>G2554</f>
        <v>0</v>
      </c>
    </row>
    <row r="2555" spans="1:8" ht="62" x14ac:dyDescent="0.35">
      <c r="A2555" s="157">
        <f t="shared" si="102"/>
        <v>37</v>
      </c>
      <c r="B2555" s="158" t="s">
        <v>237</v>
      </c>
      <c r="C2555" s="159"/>
      <c r="D2555" s="160"/>
      <c r="E2555" s="161"/>
      <c r="F2555" s="161"/>
      <c r="G2555" s="162">
        <v>1474.65</v>
      </c>
      <c r="H2555" s="163">
        <f>G2555</f>
        <v>1474.65</v>
      </c>
    </row>
    <row r="2556" spans="1:8" ht="16" thickBot="1" x14ac:dyDescent="0.4">
      <c r="A2556" s="11">
        <f t="shared" si="102"/>
        <v>38</v>
      </c>
      <c r="B2556" s="114" t="s">
        <v>238</v>
      </c>
      <c r="C2556" s="114"/>
      <c r="D2556" s="164"/>
      <c r="E2556" s="165"/>
      <c r="F2556" s="165"/>
      <c r="G2556" s="166">
        <f>SUM(G2547:G2550)+SUM(G2552:G2555)</f>
        <v>1744</v>
      </c>
      <c r="H2556" s="167">
        <f>G2556</f>
        <v>1744</v>
      </c>
    </row>
    <row r="2557" spans="1:8" ht="16.5" thickTop="1" thickBot="1" x14ac:dyDescent="0.4">
      <c r="A2557" s="11"/>
      <c r="B2557" s="11"/>
      <c r="C2557" s="11"/>
      <c r="D2557" s="168"/>
      <c r="E2557" s="168"/>
      <c r="F2557" s="168"/>
      <c r="G2557" s="168"/>
      <c r="H2557" s="168"/>
    </row>
    <row r="2558" spans="1:8" ht="16" thickTop="1" x14ac:dyDescent="0.35">
      <c r="A2558" s="11">
        <f>+A2556+1</f>
        <v>39</v>
      </c>
      <c r="B2558" s="114" t="s">
        <v>239</v>
      </c>
      <c r="C2558" s="114"/>
      <c r="D2558" s="169">
        <f>D2544</f>
        <v>2224116.7200000002</v>
      </c>
      <c r="E2558" s="170">
        <f>E2544</f>
        <v>0</v>
      </c>
      <c r="F2558" s="170">
        <f>F2544</f>
        <v>0</v>
      </c>
      <c r="G2558" s="170">
        <f>G2544+G2556</f>
        <v>1744</v>
      </c>
      <c r="H2558" s="171">
        <f>SUM(D2558:G2558)</f>
        <v>2225860.7200000002</v>
      </c>
    </row>
    <row r="2559" spans="1:8" ht="16" thickBot="1" x14ac:dyDescent="0.4">
      <c r="A2559" s="11">
        <f>+A2558+1</f>
        <v>40</v>
      </c>
      <c r="B2559" s="172" t="s">
        <v>240</v>
      </c>
      <c r="C2559" s="172"/>
      <c r="D2559" s="164"/>
      <c r="E2559" s="173"/>
      <c r="F2559" s="173"/>
      <c r="G2559" s="173"/>
      <c r="H2559" s="174">
        <v>8.5518601600000001E-4</v>
      </c>
    </row>
    <row r="2560" spans="1:8" ht="16" thickTop="1" x14ac:dyDescent="0.35">
      <c r="A2560" s="11"/>
      <c r="B2560" s="11"/>
      <c r="C2560" s="11"/>
      <c r="D2560" s="11"/>
      <c r="E2560" s="70"/>
      <c r="F2560" s="11"/>
      <c r="G2560" s="11"/>
      <c r="H2560" s="11"/>
    </row>
    <row r="2561" spans="1:8" ht="15.5" x14ac:dyDescent="0.35">
      <c r="A2561" s="11" t="s">
        <v>241</v>
      </c>
      <c r="B2561" s="11"/>
      <c r="C2561" s="11"/>
      <c r="D2561" s="11"/>
      <c r="E2561" s="70"/>
      <c r="F2561" s="11"/>
      <c r="G2561" s="11"/>
      <c r="H2561" s="11"/>
    </row>
    <row r="2562" spans="1:8" ht="15.5" x14ac:dyDescent="0.35">
      <c r="A2562" s="11" t="s">
        <v>242</v>
      </c>
      <c r="B2562" s="11"/>
      <c r="C2562" s="11"/>
      <c r="D2562" s="11"/>
      <c r="E2562" s="70"/>
      <c r="F2562" s="11"/>
      <c r="G2562" s="11"/>
      <c r="H2562" s="11"/>
    </row>
    <row r="2563" spans="1:8" ht="15.5" x14ac:dyDescent="0.35">
      <c r="A2563" s="11" t="s">
        <v>243</v>
      </c>
      <c r="B2563" s="11"/>
      <c r="C2563" s="11"/>
      <c r="D2563" s="11"/>
      <c r="E2563" s="70"/>
      <c r="F2563" s="11"/>
      <c r="G2563" s="11"/>
      <c r="H2563" s="11"/>
    </row>
    <row r="2564" spans="1:8" ht="15.5" x14ac:dyDescent="0.35">
      <c r="A2564" s="11" t="s">
        <v>244</v>
      </c>
      <c r="B2564" s="11"/>
      <c r="C2564" s="11"/>
      <c r="D2564" s="11"/>
      <c r="E2564" s="70"/>
      <c r="F2564" s="11"/>
      <c r="G2564" s="11"/>
      <c r="H2564" s="11"/>
    </row>
    <row r="2575" spans="1:8" ht="20" x14ac:dyDescent="0.4">
      <c r="A2575" s="68" t="s">
        <v>0</v>
      </c>
      <c r="B2575" s="11"/>
      <c r="C2575" s="68"/>
      <c r="E2575" s="69"/>
      <c r="F2575" s="11"/>
      <c r="G2575" s="11"/>
      <c r="H2575" s="11"/>
    </row>
    <row r="2576" spans="1:8" ht="20.25" customHeight="1" x14ac:dyDescent="0.4">
      <c r="A2576" s="4" t="s">
        <v>1</v>
      </c>
      <c r="B2576" s="4"/>
      <c r="C2576" s="4"/>
      <c r="D2576" s="11"/>
      <c r="E2576" s="70"/>
      <c r="F2576" s="11"/>
      <c r="G2576" s="11"/>
      <c r="H2576" s="11"/>
    </row>
    <row r="2577" spans="1:8" ht="15.5" x14ac:dyDescent="0.35">
      <c r="A2577" s="71" t="s">
        <v>190</v>
      </c>
      <c r="B2577" s="72"/>
      <c r="C2577" s="73"/>
      <c r="D2577" s="11"/>
      <c r="E2577" s="70"/>
      <c r="F2577" s="11"/>
      <c r="G2577" s="11"/>
      <c r="H2577" s="11"/>
    </row>
    <row r="2578" spans="1:8" ht="20.5" thickBot="1" x14ac:dyDescent="0.45">
      <c r="A2578" s="74" t="s">
        <v>191</v>
      </c>
      <c r="B2578" s="75"/>
      <c r="C2578" s="75"/>
      <c r="D2578" s="11"/>
      <c r="E2578" s="70"/>
      <c r="F2578" s="11"/>
      <c r="G2578" s="11"/>
      <c r="H2578" s="11"/>
    </row>
    <row r="2579" spans="1:8" ht="16" thickBot="1" x14ac:dyDescent="0.4">
      <c r="A2579" s="11"/>
      <c r="B2579" s="11"/>
      <c r="C2579" s="11"/>
      <c r="D2579" s="11"/>
      <c r="E2579" s="70"/>
      <c r="F2579" s="11"/>
      <c r="G2579" s="11"/>
      <c r="H2579" s="11"/>
    </row>
    <row r="2580" spans="1:8" ht="16" thickTop="1" x14ac:dyDescent="0.35">
      <c r="A2580" s="11">
        <v>1</v>
      </c>
      <c r="B2580" s="76" t="s">
        <v>192</v>
      </c>
      <c r="C2580" s="77">
        <v>260008090</v>
      </c>
      <c r="D2580" s="78"/>
      <c r="E2580" s="79"/>
      <c r="F2580" s="11"/>
      <c r="G2580" s="11"/>
      <c r="H2580" s="11"/>
    </row>
    <row r="2581" spans="1:8" ht="15.5" x14ac:dyDescent="0.35">
      <c r="A2581" s="11">
        <v>2</v>
      </c>
      <c r="B2581" s="76" t="s">
        <v>193</v>
      </c>
      <c r="C2581" s="80" t="s">
        <v>109</v>
      </c>
      <c r="D2581" s="81"/>
      <c r="E2581" s="82"/>
      <c r="F2581" s="11"/>
      <c r="G2581" s="11"/>
      <c r="H2581" s="11"/>
    </row>
    <row r="2582" spans="1:8" ht="16" thickBot="1" x14ac:dyDescent="0.4">
      <c r="A2582" s="11">
        <v>3</v>
      </c>
      <c r="B2582" s="76" t="s">
        <v>194</v>
      </c>
      <c r="C2582" s="83" t="s">
        <v>83</v>
      </c>
      <c r="D2582" s="84"/>
      <c r="E2582" s="85"/>
      <c r="F2582" s="11"/>
      <c r="G2582" s="11"/>
      <c r="H2582" s="11"/>
    </row>
    <row r="2583" spans="1:8" ht="16" thickTop="1" x14ac:dyDescent="0.35">
      <c r="A2583" s="11"/>
      <c r="B2583" s="76" t="s">
        <v>195</v>
      </c>
      <c r="C2583" s="76"/>
      <c r="D2583" s="86"/>
      <c r="E2583" s="70"/>
      <c r="F2583" s="11"/>
      <c r="G2583" s="11"/>
      <c r="H2583" s="11"/>
    </row>
    <row r="2584" spans="1:8" ht="15.5" x14ac:dyDescent="0.35">
      <c r="A2584" s="11"/>
      <c r="B2584" s="11"/>
      <c r="C2584" s="11"/>
      <c r="D2584" s="11"/>
      <c r="E2584" s="70"/>
      <c r="F2584" s="11"/>
      <c r="G2584" s="11"/>
      <c r="H2584" s="11"/>
    </row>
    <row r="2585" spans="1:8" ht="15.5" x14ac:dyDescent="0.35">
      <c r="A2585" s="11"/>
      <c r="B2585" s="76"/>
      <c r="C2585" s="76"/>
      <c r="D2585" s="11"/>
      <c r="E2585" s="70"/>
      <c r="F2585" s="86"/>
      <c r="G2585" s="11"/>
      <c r="H2585" s="11"/>
    </row>
    <row r="2586" spans="1:8" ht="16" thickBot="1" x14ac:dyDescent="0.4">
      <c r="A2586" s="11"/>
      <c r="B2586" s="11"/>
      <c r="C2586" s="11"/>
      <c r="D2586" s="86" t="s">
        <v>196</v>
      </c>
      <c r="E2586" s="70" t="s">
        <v>197</v>
      </c>
      <c r="F2586" s="86" t="s">
        <v>198</v>
      </c>
      <c r="G2586" s="86" t="s">
        <v>199</v>
      </c>
      <c r="H2586" s="11"/>
    </row>
    <row r="2587" spans="1:8" ht="16.5" thickTop="1" thickBot="1" x14ac:dyDescent="0.4">
      <c r="A2587" s="11">
        <v>4</v>
      </c>
      <c r="B2587" s="76" t="s">
        <v>200</v>
      </c>
      <c r="C2587" s="76"/>
      <c r="D2587" s="87"/>
      <c r="E2587" s="88"/>
      <c r="F2587" s="89"/>
      <c r="G2587" s="88"/>
      <c r="H2587" s="90"/>
    </row>
    <row r="2588" spans="1:8" ht="16" thickTop="1" x14ac:dyDescent="0.35">
      <c r="A2588" s="11"/>
      <c r="B2588" s="11"/>
      <c r="C2588" s="11"/>
      <c r="D2588" s="91" t="s">
        <v>201</v>
      </c>
      <c r="E2588" s="92" t="s">
        <v>201</v>
      </c>
      <c r="F2588" s="91" t="s">
        <v>201</v>
      </c>
      <c r="G2588" s="91" t="s">
        <v>202</v>
      </c>
      <c r="H2588" s="91" t="s">
        <v>203</v>
      </c>
    </row>
    <row r="2589" spans="1:8" ht="16" thickBot="1" x14ac:dyDescent="0.4">
      <c r="A2589" s="11"/>
      <c r="B2589" s="92" t="s">
        <v>204</v>
      </c>
      <c r="C2589" s="92"/>
      <c r="D2589" s="93"/>
      <c r="E2589" s="94"/>
      <c r="F2589" s="93"/>
      <c r="G2589" s="93"/>
      <c r="H2589" s="93"/>
    </row>
    <row r="2590" spans="1:8" ht="16" thickTop="1" x14ac:dyDescent="0.35">
      <c r="A2590" s="11">
        <f>1+A2587</f>
        <v>5</v>
      </c>
      <c r="B2590" s="76" t="s">
        <v>205</v>
      </c>
      <c r="C2590" s="92"/>
      <c r="D2590" s="95">
        <v>0</v>
      </c>
      <c r="E2590" s="96"/>
      <c r="F2590" s="97"/>
      <c r="G2590" s="97"/>
      <c r="H2590" s="98">
        <f>D2590</f>
        <v>0</v>
      </c>
    </row>
    <row r="2591" spans="1:8" ht="15.5" x14ac:dyDescent="0.35">
      <c r="A2591" s="11">
        <f>+A2590+1</f>
        <v>6</v>
      </c>
      <c r="B2591" s="11" t="s">
        <v>206</v>
      </c>
      <c r="C2591" s="11"/>
      <c r="D2591" s="99"/>
      <c r="E2591" s="100">
        <v>0</v>
      </c>
      <c r="F2591" s="101"/>
      <c r="G2591" s="102"/>
      <c r="H2591" s="103">
        <f>E2591</f>
        <v>0</v>
      </c>
    </row>
    <row r="2592" spans="1:8" ht="15.5" x14ac:dyDescent="0.35">
      <c r="A2592" s="11">
        <f>+A2591+1</f>
        <v>7</v>
      </c>
      <c r="B2592" s="11" t="s">
        <v>32</v>
      </c>
      <c r="C2592" s="11"/>
      <c r="D2592" s="104"/>
      <c r="E2592" s="105"/>
      <c r="F2592" s="106">
        <v>0</v>
      </c>
      <c r="G2592" s="107"/>
      <c r="H2592" s="103">
        <f>F2592</f>
        <v>0</v>
      </c>
    </row>
    <row r="2593" spans="1:8" ht="15.5" x14ac:dyDescent="0.35">
      <c r="A2593" s="11">
        <f>+A2592+1</f>
        <v>8</v>
      </c>
      <c r="B2593" s="11" t="s">
        <v>207</v>
      </c>
      <c r="C2593" s="11"/>
      <c r="D2593" s="104"/>
      <c r="E2593" s="108"/>
      <c r="F2593" s="106">
        <v>0</v>
      </c>
      <c r="G2593" s="101"/>
      <c r="H2593" s="109">
        <f>F2593</f>
        <v>0</v>
      </c>
    </row>
    <row r="2594" spans="1:8" ht="15.5" x14ac:dyDescent="0.35">
      <c r="A2594" s="11">
        <f>+A2593+1</f>
        <v>9</v>
      </c>
      <c r="B2594" s="11" t="s">
        <v>208</v>
      </c>
      <c r="C2594" s="11"/>
      <c r="D2594" s="104"/>
      <c r="E2594" s="110"/>
      <c r="F2594" s="111"/>
      <c r="G2594" s="112">
        <v>0</v>
      </c>
      <c r="H2594" s="113">
        <f>G2594</f>
        <v>0</v>
      </c>
    </row>
    <row r="2595" spans="1:8" ht="16" thickBot="1" x14ac:dyDescent="0.4">
      <c r="A2595" s="11">
        <f>+A2594+1</f>
        <v>10</v>
      </c>
      <c r="B2595" s="114" t="s">
        <v>209</v>
      </c>
      <c r="C2595" s="114"/>
      <c r="D2595" s="115">
        <f>D2590</f>
        <v>0</v>
      </c>
      <c r="E2595" s="116">
        <f>E2591</f>
        <v>0</v>
      </c>
      <c r="F2595" s="116">
        <f>F2592+F2593</f>
        <v>0</v>
      </c>
      <c r="G2595" s="116">
        <f>G2594</f>
        <v>0</v>
      </c>
      <c r="H2595" s="117">
        <f>SUM(H2590:H2594)</f>
        <v>0</v>
      </c>
    </row>
    <row r="2596" spans="1:8" ht="16" thickTop="1" x14ac:dyDescent="0.35">
      <c r="A2596" s="11"/>
      <c r="B2596" s="11"/>
      <c r="C2596" s="11"/>
      <c r="D2596" s="118"/>
      <c r="E2596" s="119"/>
      <c r="F2596" s="118"/>
      <c r="G2596" s="118"/>
      <c r="H2596" s="118"/>
    </row>
    <row r="2597" spans="1:8" ht="16" thickBot="1" x14ac:dyDescent="0.4">
      <c r="A2597" s="11"/>
      <c r="B2597" s="92" t="s">
        <v>210</v>
      </c>
      <c r="C2597" s="92"/>
      <c r="D2597" s="118"/>
      <c r="E2597" s="119"/>
      <c r="F2597" s="118"/>
      <c r="G2597" s="118"/>
      <c r="H2597" s="118"/>
    </row>
    <row r="2598" spans="1:8" ht="16" thickTop="1" x14ac:dyDescent="0.35">
      <c r="A2598" s="11">
        <f>+A2595+1</f>
        <v>11</v>
      </c>
      <c r="B2598" s="11" t="s">
        <v>211</v>
      </c>
      <c r="C2598" s="11"/>
      <c r="D2598" s="120">
        <v>0</v>
      </c>
      <c r="E2598" s="121">
        <v>0</v>
      </c>
      <c r="F2598" s="121">
        <v>0</v>
      </c>
      <c r="G2598" s="121">
        <v>0</v>
      </c>
      <c r="H2598" s="98">
        <f>SUM(D2598:G2598)</f>
        <v>0</v>
      </c>
    </row>
    <row r="2599" spans="1:8" ht="16" thickBot="1" x14ac:dyDescent="0.4">
      <c r="A2599" s="11">
        <f>+A2598+1</f>
        <v>12</v>
      </c>
      <c r="B2599" s="114" t="s">
        <v>212</v>
      </c>
      <c r="C2599" s="114"/>
      <c r="D2599" s="115">
        <f>D2595-D2598</f>
        <v>0</v>
      </c>
      <c r="E2599" s="116">
        <f>E2595-E2598</f>
        <v>0</v>
      </c>
      <c r="F2599" s="116">
        <f>F2595-F2598</f>
        <v>0</v>
      </c>
      <c r="G2599" s="116">
        <f>G2595-G2598</f>
        <v>0</v>
      </c>
      <c r="H2599" s="117">
        <f>SUM(D2599:G2599)</f>
        <v>0</v>
      </c>
    </row>
    <row r="2600" spans="1:8" ht="16" thickTop="1" x14ac:dyDescent="0.35">
      <c r="A2600" s="11"/>
      <c r="B2600" s="11"/>
      <c r="C2600" s="11"/>
      <c r="D2600" s="11"/>
      <c r="E2600" s="122"/>
      <c r="F2600" s="11"/>
      <c r="G2600" s="11"/>
      <c r="H2600" s="11"/>
    </row>
    <row r="2601" spans="1:8" ht="16" thickBot="1" x14ac:dyDescent="0.4">
      <c r="A2601" s="11"/>
      <c r="B2601" s="123" t="s">
        <v>213</v>
      </c>
      <c r="C2601" s="91"/>
      <c r="D2601" s="11"/>
      <c r="E2601" s="122"/>
      <c r="F2601" s="11"/>
      <c r="G2601" s="11"/>
      <c r="H2601" s="11"/>
    </row>
    <row r="2602" spans="1:8" ht="16" thickTop="1" x14ac:dyDescent="0.35">
      <c r="A2602" s="11">
        <f>+A2599+1</f>
        <v>13</v>
      </c>
      <c r="B2602" s="11" t="s">
        <v>214</v>
      </c>
      <c r="C2602" s="11"/>
      <c r="D2602" s="124"/>
      <c r="E2602" s="125"/>
      <c r="F2602" s="126"/>
      <c r="G2602" s="126"/>
      <c r="H2602" s="127">
        <v>107378604370</v>
      </c>
    </row>
    <row r="2603" spans="1:8" ht="15.5" x14ac:dyDescent="0.35">
      <c r="A2603" s="11">
        <f>+A2602+1</f>
        <v>14</v>
      </c>
      <c r="B2603" s="11" t="s">
        <v>215</v>
      </c>
      <c r="C2603" s="11"/>
      <c r="D2603" s="128"/>
      <c r="E2603" s="129"/>
      <c r="F2603" s="130"/>
      <c r="G2603" s="130"/>
      <c r="H2603" s="131">
        <v>48953860</v>
      </c>
    </row>
    <row r="2604" spans="1:8" ht="15.5" x14ac:dyDescent="0.35">
      <c r="A2604" s="11">
        <f>+A2603+1</f>
        <v>15</v>
      </c>
      <c r="B2604" s="11" t="s">
        <v>216</v>
      </c>
      <c r="C2604" s="11"/>
      <c r="D2604" s="128"/>
      <c r="E2604" s="129"/>
      <c r="F2604" s="130"/>
      <c r="G2604" s="130"/>
      <c r="H2604" s="131">
        <v>0</v>
      </c>
    </row>
    <row r="2605" spans="1:8" ht="15.5" x14ac:dyDescent="0.35">
      <c r="A2605" s="11">
        <f>+A2604+1</f>
        <v>16</v>
      </c>
      <c r="B2605" s="11" t="s">
        <v>217</v>
      </c>
      <c r="C2605" s="11"/>
      <c r="D2605" s="128"/>
      <c r="E2605" s="129"/>
      <c r="F2605" s="130"/>
      <c r="G2605" s="130"/>
      <c r="H2605" s="131">
        <v>1660003007</v>
      </c>
    </row>
    <row r="2606" spans="1:8" ht="16" thickBot="1" x14ac:dyDescent="0.4">
      <c r="A2606" s="11">
        <f>+A2605+1</f>
        <v>17</v>
      </c>
      <c r="B2606" s="114" t="s">
        <v>218</v>
      </c>
      <c r="C2606" s="114"/>
      <c r="D2606" s="132"/>
      <c r="E2606" s="133"/>
      <c r="F2606" s="134"/>
      <c r="G2606" s="134"/>
      <c r="H2606" s="135">
        <f>H2602+H2603+H2604-H2605</f>
        <v>105767555223</v>
      </c>
    </row>
    <row r="2607" spans="1:8" ht="16" thickTop="1" x14ac:dyDescent="0.35">
      <c r="A2607" s="11"/>
      <c r="B2607" s="11" t="s">
        <v>195</v>
      </c>
      <c r="C2607" s="11"/>
      <c r="D2607" s="136"/>
      <c r="E2607" s="137"/>
      <c r="F2607" s="136"/>
      <c r="G2607" s="136"/>
      <c r="H2607" s="136"/>
    </row>
    <row r="2608" spans="1:8" ht="16" thickBot="1" x14ac:dyDescent="0.4">
      <c r="A2608" s="11"/>
      <c r="B2608" s="92" t="s">
        <v>219</v>
      </c>
      <c r="C2608" s="92"/>
      <c r="D2608" s="136"/>
      <c r="E2608" s="137"/>
      <c r="F2608" s="136"/>
      <c r="G2608" s="136"/>
      <c r="H2608" s="136"/>
    </row>
    <row r="2609" spans="1:8" ht="16" thickTop="1" x14ac:dyDescent="0.35">
      <c r="A2609" s="11">
        <f>+A2606+1</f>
        <v>18</v>
      </c>
      <c r="B2609" s="11" t="s">
        <v>220</v>
      </c>
      <c r="C2609" s="11"/>
      <c r="D2609" s="138">
        <v>9.6600000000000003E-5</v>
      </c>
      <c r="E2609" s="139">
        <v>0</v>
      </c>
      <c r="F2609" s="139">
        <v>0</v>
      </c>
      <c r="G2609" s="139">
        <v>0</v>
      </c>
      <c r="H2609" s="140">
        <f>SUM(D2609:G2609)</f>
        <v>9.6600000000000003E-5</v>
      </c>
    </row>
    <row r="2610" spans="1:8" ht="15.5" x14ac:dyDescent="0.35">
      <c r="A2610" s="11">
        <f t="shared" ref="A2610:A2615" si="103">+A2609+1</f>
        <v>19</v>
      </c>
      <c r="B2610" s="11" t="s">
        <v>221</v>
      </c>
      <c r="C2610" s="11"/>
      <c r="D2610" s="141">
        <f>H2606*D2609</f>
        <v>10217145.8345418</v>
      </c>
      <c r="E2610" s="106">
        <f>H2606*E2609</f>
        <v>0</v>
      </c>
      <c r="F2610" s="106">
        <f>H2606*F2609</f>
        <v>0</v>
      </c>
      <c r="G2610" s="106">
        <f>H2606*G2609</f>
        <v>0</v>
      </c>
      <c r="H2610" s="103">
        <f>SUM(D2610:G2610)</f>
        <v>10217145.8345418</v>
      </c>
    </row>
    <row r="2611" spans="1:8" ht="15.5" x14ac:dyDescent="0.35">
      <c r="A2611" s="11">
        <f t="shared" si="103"/>
        <v>20</v>
      </c>
      <c r="B2611" s="11" t="s">
        <v>222</v>
      </c>
      <c r="C2611" s="11"/>
      <c r="D2611" s="141">
        <f>IF(D2599&gt;0,D2599-D2610,0)</f>
        <v>0</v>
      </c>
      <c r="E2611" s="106">
        <f>IF(E2599&gt;0,E2599-E2610,0)</f>
        <v>0</v>
      </c>
      <c r="F2611" s="106">
        <f>IF(F2599&gt;0,F2599-F2610,0)</f>
        <v>0</v>
      </c>
      <c r="G2611" s="106">
        <f>IF(G2599&gt;0,G2599-G2610,0)</f>
        <v>0</v>
      </c>
      <c r="H2611" s="103">
        <f>SUM(D2611:G2611)</f>
        <v>0</v>
      </c>
    </row>
    <row r="2612" spans="1:8" ht="15.5" x14ac:dyDescent="0.35">
      <c r="A2612" s="11">
        <f t="shared" si="103"/>
        <v>21</v>
      </c>
      <c r="B2612" s="11" t="s">
        <v>223</v>
      </c>
      <c r="C2612" s="11"/>
      <c r="D2612" s="142"/>
      <c r="E2612" s="143"/>
      <c r="F2612" s="143"/>
      <c r="G2612" s="143"/>
      <c r="H2612" s="144"/>
    </row>
    <row r="2613" spans="1:8" ht="15.5" x14ac:dyDescent="0.35">
      <c r="A2613" s="11">
        <f t="shared" si="103"/>
        <v>22</v>
      </c>
      <c r="B2613" s="11" t="s">
        <v>224</v>
      </c>
      <c r="C2613" s="11"/>
      <c r="D2613" s="145"/>
      <c r="E2613" s="146"/>
      <c r="F2613" s="146"/>
      <c r="G2613" s="146"/>
      <c r="H2613" s="147"/>
    </row>
    <row r="2614" spans="1:8" ht="15.5" x14ac:dyDescent="0.35">
      <c r="A2614" s="11">
        <f t="shared" si="103"/>
        <v>23</v>
      </c>
      <c r="B2614" s="11" t="s">
        <v>225</v>
      </c>
      <c r="C2614" s="11"/>
      <c r="D2614" s="145"/>
      <c r="E2614" s="146"/>
      <c r="F2614" s="146"/>
      <c r="G2614" s="146"/>
      <c r="H2614" s="147"/>
    </row>
    <row r="2615" spans="1:8" ht="15.5" x14ac:dyDescent="0.35">
      <c r="A2615" s="11">
        <f t="shared" si="103"/>
        <v>24</v>
      </c>
      <c r="B2615" s="11" t="s">
        <v>226</v>
      </c>
      <c r="C2615" s="11"/>
      <c r="D2615" s="148"/>
      <c r="E2615" s="149"/>
      <c r="F2615" s="149"/>
      <c r="G2615" s="149"/>
      <c r="H2615" s="144"/>
    </row>
    <row r="2616" spans="1:8" ht="15.5" x14ac:dyDescent="0.35">
      <c r="A2616" s="122" t="s">
        <v>7</v>
      </c>
      <c r="B2616" s="2" t="s">
        <v>19</v>
      </c>
      <c r="C2616" s="34"/>
      <c r="D2616" s="141">
        <v>18496.8</v>
      </c>
      <c r="E2616" s="106">
        <v>0</v>
      </c>
      <c r="F2616" s="106">
        <v>0</v>
      </c>
      <c r="G2616" s="106">
        <v>0</v>
      </c>
      <c r="H2616" s="103">
        <f t="shared" ref="H2616:H2622" si="104">SUM(D2616:G2616)</f>
        <v>18496.8</v>
      </c>
    </row>
    <row r="2617" spans="1:8" ht="15.5" x14ac:dyDescent="0.35">
      <c r="A2617" s="122" t="s">
        <v>8</v>
      </c>
      <c r="B2617" s="2" t="s">
        <v>20</v>
      </c>
      <c r="C2617" s="11"/>
      <c r="D2617" s="141">
        <v>-3093.35</v>
      </c>
      <c r="E2617" s="106">
        <v>0</v>
      </c>
      <c r="F2617" s="106">
        <v>0</v>
      </c>
      <c r="G2617" s="106">
        <v>0</v>
      </c>
      <c r="H2617" s="103">
        <f t="shared" si="104"/>
        <v>-3093.35</v>
      </c>
    </row>
    <row r="2618" spans="1:8" ht="15.5" x14ac:dyDescent="0.35">
      <c r="A2618" s="122" t="s">
        <v>9</v>
      </c>
      <c r="B2618" s="11" t="s">
        <v>21</v>
      </c>
      <c r="C2618" s="11"/>
      <c r="D2618" s="141">
        <f>D2610+D2616+D2617</f>
        <v>10232549.284541801</v>
      </c>
      <c r="E2618" s="106">
        <f>E2610+E2616+E2617</f>
        <v>0</v>
      </c>
      <c r="F2618" s="106">
        <f>F2610+F2616+F2617</f>
        <v>0</v>
      </c>
      <c r="G2618" s="106">
        <f>G2610+G2616+G2617</f>
        <v>0</v>
      </c>
      <c r="H2618" s="103">
        <f t="shared" si="104"/>
        <v>10232549.284541801</v>
      </c>
    </row>
    <row r="2619" spans="1:8" ht="15.5" x14ac:dyDescent="0.35">
      <c r="A2619" s="11">
        <v>25</v>
      </c>
      <c r="B2619" s="11" t="s">
        <v>22</v>
      </c>
      <c r="C2619" s="11"/>
      <c r="D2619" s="141">
        <v>10232550.390000001</v>
      </c>
      <c r="E2619" s="106">
        <v>0</v>
      </c>
      <c r="F2619" s="106">
        <v>0</v>
      </c>
      <c r="G2619" s="106">
        <v>0</v>
      </c>
      <c r="H2619" s="103">
        <f t="shared" si="104"/>
        <v>10232550.390000001</v>
      </c>
    </row>
    <row r="2620" spans="1:8" ht="15.5" x14ac:dyDescent="0.35">
      <c r="A2620" s="11">
        <f>+A2619+1</f>
        <v>26</v>
      </c>
      <c r="B2620" s="11" t="s">
        <v>23</v>
      </c>
      <c r="C2620" s="11"/>
      <c r="D2620" s="141">
        <f>D2619-D2618</f>
        <v>1.1054581999778748</v>
      </c>
      <c r="E2620" s="106">
        <f>E2619-E2618</f>
        <v>0</v>
      </c>
      <c r="F2620" s="106">
        <f>F2619-F2618</f>
        <v>0</v>
      </c>
      <c r="G2620" s="106">
        <f>G2619-G2618</f>
        <v>0</v>
      </c>
      <c r="H2620" s="103">
        <f t="shared" si="104"/>
        <v>1.1054581999778748</v>
      </c>
    </row>
    <row r="2621" spans="1:8" ht="15.5" x14ac:dyDescent="0.35">
      <c r="A2621" s="11">
        <f>+A2620+1</f>
        <v>27</v>
      </c>
      <c r="B2621" s="11" t="s">
        <v>227</v>
      </c>
      <c r="C2621" s="11"/>
      <c r="D2621" s="141">
        <v>-533772.31999999995</v>
      </c>
      <c r="E2621" s="106">
        <v>0</v>
      </c>
      <c r="F2621" s="106">
        <v>0</v>
      </c>
      <c r="G2621" s="150"/>
      <c r="H2621" s="103">
        <f t="shared" si="104"/>
        <v>-533772.31999999995</v>
      </c>
    </row>
    <row r="2622" spans="1:8" ht="16" thickBot="1" x14ac:dyDescent="0.4">
      <c r="A2622" s="11">
        <f>+A2621+1</f>
        <v>28</v>
      </c>
      <c r="B2622" s="114" t="s">
        <v>228</v>
      </c>
      <c r="C2622" s="114"/>
      <c r="D2622" s="115">
        <v>9698778.0700000003</v>
      </c>
      <c r="E2622" s="116">
        <v>0</v>
      </c>
      <c r="F2622" s="116">
        <v>0</v>
      </c>
      <c r="G2622" s="116">
        <v>0</v>
      </c>
      <c r="H2622" s="117">
        <f t="shared" si="104"/>
        <v>9698778.0700000003</v>
      </c>
    </row>
    <row r="2623" spans="1:8" ht="16" thickTop="1" x14ac:dyDescent="0.35">
      <c r="A2623" s="11"/>
      <c r="B2623" s="11"/>
      <c r="C2623" s="11"/>
      <c r="D2623" s="122"/>
      <c r="E2623" s="122"/>
      <c r="F2623" s="122"/>
      <c r="G2623" s="122"/>
      <c r="H2623" s="122"/>
    </row>
    <row r="2624" spans="1:8" ht="16" thickBot="1" x14ac:dyDescent="0.4">
      <c r="A2624" s="11"/>
      <c r="B2624" s="92" t="s">
        <v>229</v>
      </c>
      <c r="C2624" s="92"/>
      <c r="D2624" s="122"/>
      <c r="E2624" s="122"/>
      <c r="F2624" s="122"/>
      <c r="G2624" s="122"/>
      <c r="H2624" s="122"/>
    </row>
    <row r="2625" spans="1:8" ht="16" thickTop="1" x14ac:dyDescent="0.35">
      <c r="A2625" s="11">
        <f>+A2622+1</f>
        <v>29</v>
      </c>
      <c r="B2625" s="11" t="s">
        <v>230</v>
      </c>
      <c r="C2625" s="11"/>
      <c r="D2625" s="151"/>
      <c r="E2625" s="152"/>
      <c r="F2625" s="152"/>
      <c r="G2625" s="121">
        <v>0</v>
      </c>
      <c r="H2625" s="98">
        <f>G2625</f>
        <v>0</v>
      </c>
    </row>
    <row r="2626" spans="1:8" ht="15.5" x14ac:dyDescent="0.35">
      <c r="A2626" s="11">
        <f t="shared" ref="A2626:A2634" si="105">+A2625+1</f>
        <v>30</v>
      </c>
      <c r="B2626" s="11" t="s">
        <v>231</v>
      </c>
      <c r="C2626" s="11"/>
      <c r="D2626" s="153"/>
      <c r="E2626" s="154"/>
      <c r="F2626" s="154"/>
      <c r="G2626" s="106">
        <v>0</v>
      </c>
      <c r="H2626" s="103">
        <f>G2626</f>
        <v>0</v>
      </c>
    </row>
    <row r="2627" spans="1:8" ht="15.5" x14ac:dyDescent="0.35">
      <c r="A2627" s="11">
        <f t="shared" si="105"/>
        <v>31</v>
      </c>
      <c r="B2627" s="11" t="s">
        <v>232</v>
      </c>
      <c r="C2627" s="11"/>
      <c r="D2627" s="153"/>
      <c r="E2627" s="154"/>
      <c r="F2627" s="154"/>
      <c r="G2627" s="106">
        <v>0</v>
      </c>
      <c r="H2627" s="103">
        <f>G2627</f>
        <v>0</v>
      </c>
    </row>
    <row r="2628" spans="1:8" ht="15.5" x14ac:dyDescent="0.35">
      <c r="A2628" s="11">
        <f t="shared" si="105"/>
        <v>32</v>
      </c>
      <c r="B2628" s="11" t="s">
        <v>233</v>
      </c>
      <c r="C2628" s="11"/>
      <c r="D2628" s="153"/>
      <c r="E2628" s="154"/>
      <c r="F2628" s="154"/>
      <c r="G2628" s="106">
        <v>670.65</v>
      </c>
      <c r="H2628" s="103">
        <f>G2628</f>
        <v>670.65</v>
      </c>
    </row>
    <row r="2629" spans="1:8" ht="15.5" x14ac:dyDescent="0.35">
      <c r="A2629" s="11">
        <f t="shared" si="105"/>
        <v>33</v>
      </c>
      <c r="B2629" s="11"/>
      <c r="C2629" s="11"/>
      <c r="D2629" s="153"/>
      <c r="E2629" s="154"/>
      <c r="F2629" s="154"/>
      <c r="G2629" s="155"/>
      <c r="H2629" s="156"/>
    </row>
    <row r="2630" spans="1:8" ht="15.5" x14ac:dyDescent="0.35">
      <c r="A2630" s="11">
        <f t="shared" si="105"/>
        <v>34</v>
      </c>
      <c r="B2630" s="11" t="s">
        <v>234</v>
      </c>
      <c r="C2630" s="11"/>
      <c r="D2630" s="153"/>
      <c r="E2630" s="154"/>
      <c r="F2630" s="154"/>
      <c r="G2630" s="106">
        <v>49.64</v>
      </c>
      <c r="H2630" s="103">
        <f>G2630</f>
        <v>49.64</v>
      </c>
    </row>
    <row r="2631" spans="1:8" ht="15.5" x14ac:dyDescent="0.35">
      <c r="A2631" s="11">
        <f t="shared" si="105"/>
        <v>35</v>
      </c>
      <c r="B2631" s="11" t="s">
        <v>235</v>
      </c>
      <c r="C2631" s="11"/>
      <c r="D2631" s="153"/>
      <c r="E2631" s="154"/>
      <c r="F2631" s="154"/>
      <c r="G2631" s="106">
        <v>8224.25</v>
      </c>
      <c r="H2631" s="103">
        <f>G2631</f>
        <v>8224.25</v>
      </c>
    </row>
    <row r="2632" spans="1:8" ht="15.5" x14ac:dyDescent="0.35">
      <c r="A2632" s="11">
        <f t="shared" si="105"/>
        <v>36</v>
      </c>
      <c r="B2632" s="11" t="s">
        <v>236</v>
      </c>
      <c r="C2632" s="11"/>
      <c r="D2632" s="153"/>
      <c r="E2632" s="154"/>
      <c r="F2632" s="154"/>
      <c r="G2632" s="106">
        <v>0</v>
      </c>
      <c r="H2632" s="103">
        <f>G2632</f>
        <v>0</v>
      </c>
    </row>
    <row r="2633" spans="1:8" ht="62" x14ac:dyDescent="0.35">
      <c r="A2633" s="157">
        <f t="shared" si="105"/>
        <v>37</v>
      </c>
      <c r="B2633" s="158" t="s">
        <v>237</v>
      </c>
      <c r="C2633" s="159"/>
      <c r="D2633" s="160"/>
      <c r="E2633" s="161"/>
      <c r="F2633" s="161"/>
      <c r="G2633" s="162">
        <v>5541.87</v>
      </c>
      <c r="H2633" s="163">
        <f>G2633</f>
        <v>5541.87</v>
      </c>
    </row>
    <row r="2634" spans="1:8" ht="16" thickBot="1" x14ac:dyDescent="0.4">
      <c r="A2634" s="11">
        <f t="shared" si="105"/>
        <v>38</v>
      </c>
      <c r="B2634" s="114" t="s">
        <v>238</v>
      </c>
      <c r="C2634" s="114"/>
      <c r="D2634" s="164"/>
      <c r="E2634" s="165"/>
      <c r="F2634" s="165"/>
      <c r="G2634" s="166">
        <f>SUM(G2625:G2628)+SUM(G2630:G2633)</f>
        <v>14486.409999999998</v>
      </c>
      <c r="H2634" s="167">
        <f>G2634</f>
        <v>14486.409999999998</v>
      </c>
    </row>
    <row r="2635" spans="1:8" ht="16.5" thickTop="1" thickBot="1" x14ac:dyDescent="0.4">
      <c r="A2635" s="11"/>
      <c r="B2635" s="11"/>
      <c r="C2635" s="11"/>
      <c r="D2635" s="168"/>
      <c r="E2635" s="168"/>
      <c r="F2635" s="168"/>
      <c r="G2635" s="168"/>
      <c r="H2635" s="168"/>
    </row>
    <row r="2636" spans="1:8" ht="16" thickTop="1" x14ac:dyDescent="0.35">
      <c r="A2636" s="11">
        <f>+A2634+1</f>
        <v>39</v>
      </c>
      <c r="B2636" s="114" t="s">
        <v>239</v>
      </c>
      <c r="C2636" s="114"/>
      <c r="D2636" s="169">
        <f>D2622</f>
        <v>9698778.0700000003</v>
      </c>
      <c r="E2636" s="170">
        <f>E2622</f>
        <v>0</v>
      </c>
      <c r="F2636" s="170">
        <f>F2622</f>
        <v>0</v>
      </c>
      <c r="G2636" s="170">
        <f>G2622+G2634</f>
        <v>14486.409999999998</v>
      </c>
      <c r="H2636" s="171">
        <f>SUM(D2636:G2636)</f>
        <v>9713264.4800000004</v>
      </c>
    </row>
    <row r="2637" spans="1:8" ht="16" thickBot="1" x14ac:dyDescent="0.4">
      <c r="A2637" s="11">
        <f>+A2636+1</f>
        <v>40</v>
      </c>
      <c r="B2637" s="172" t="s">
        <v>240</v>
      </c>
      <c r="C2637" s="172"/>
      <c r="D2637" s="164"/>
      <c r="E2637" s="173"/>
      <c r="F2637" s="173"/>
      <c r="G2637" s="173"/>
      <c r="H2637" s="174">
        <v>3.731881279E-3</v>
      </c>
    </row>
    <row r="2638" spans="1:8" ht="16" thickTop="1" x14ac:dyDescent="0.35">
      <c r="A2638" s="11"/>
      <c r="B2638" s="11"/>
      <c r="C2638" s="11"/>
      <c r="D2638" s="11"/>
      <c r="E2638" s="70"/>
      <c r="F2638" s="11"/>
      <c r="G2638" s="11"/>
      <c r="H2638" s="11"/>
    </row>
    <row r="2639" spans="1:8" ht="15.5" x14ac:dyDescent="0.35">
      <c r="A2639" s="11" t="s">
        <v>241</v>
      </c>
      <c r="B2639" s="11"/>
      <c r="C2639" s="11"/>
      <c r="D2639" s="11"/>
      <c r="E2639" s="70"/>
      <c r="F2639" s="11"/>
      <c r="G2639" s="11"/>
      <c r="H2639" s="11"/>
    </row>
    <row r="2640" spans="1:8" ht="15.5" x14ac:dyDescent="0.35">
      <c r="A2640" s="11" t="s">
        <v>242</v>
      </c>
      <c r="B2640" s="11"/>
      <c r="C2640" s="11"/>
      <c r="D2640" s="11"/>
      <c r="E2640" s="70"/>
      <c r="F2640" s="11"/>
      <c r="G2640" s="11"/>
      <c r="H2640" s="11"/>
    </row>
    <row r="2641" spans="1:8" ht="15.5" x14ac:dyDescent="0.35">
      <c r="A2641" s="11" t="s">
        <v>243</v>
      </c>
      <c r="B2641" s="11"/>
      <c r="C2641" s="11"/>
      <c r="D2641" s="11"/>
      <c r="E2641" s="70"/>
      <c r="F2641" s="11"/>
      <c r="G2641" s="11"/>
      <c r="H2641" s="11"/>
    </row>
    <row r="2642" spans="1:8" ht="15.5" x14ac:dyDescent="0.35">
      <c r="A2642" s="11" t="s">
        <v>244</v>
      </c>
      <c r="B2642" s="11"/>
      <c r="C2642" s="11"/>
      <c r="D2642" s="11"/>
      <c r="E2642" s="70"/>
      <c r="F2642" s="11"/>
      <c r="G2642" s="11"/>
      <c r="H2642" s="11"/>
    </row>
    <row r="2653" spans="1:8" ht="20" x14ac:dyDescent="0.4">
      <c r="A2653" s="68" t="s">
        <v>0</v>
      </c>
      <c r="B2653" s="11"/>
      <c r="C2653" s="68"/>
      <c r="E2653" s="69"/>
      <c r="F2653" s="11"/>
      <c r="G2653" s="11"/>
      <c r="H2653" s="11"/>
    </row>
    <row r="2654" spans="1:8" ht="20.25" customHeight="1" x14ac:dyDescent="0.4">
      <c r="A2654" s="4" t="s">
        <v>1</v>
      </c>
      <c r="B2654" s="4"/>
      <c r="C2654" s="4"/>
      <c r="D2654" s="11"/>
      <c r="E2654" s="70"/>
      <c r="F2654" s="11"/>
      <c r="G2654" s="11"/>
      <c r="H2654" s="11"/>
    </row>
    <row r="2655" spans="1:8" ht="15.5" x14ac:dyDescent="0.35">
      <c r="A2655" s="71" t="s">
        <v>190</v>
      </c>
      <c r="B2655" s="72"/>
      <c r="C2655" s="73"/>
      <c r="D2655" s="11"/>
      <c r="E2655" s="70"/>
      <c r="F2655" s="11"/>
      <c r="G2655" s="11"/>
      <c r="H2655" s="11"/>
    </row>
    <row r="2656" spans="1:8" ht="20.5" thickBot="1" x14ac:dyDescent="0.45">
      <c r="A2656" s="74" t="s">
        <v>191</v>
      </c>
      <c r="B2656" s="75"/>
      <c r="C2656" s="75"/>
      <c r="D2656" s="11"/>
      <c r="E2656" s="70"/>
      <c r="F2656" s="11"/>
      <c r="G2656" s="11"/>
      <c r="H2656" s="11"/>
    </row>
    <row r="2657" spans="1:8" ht="16" thickBot="1" x14ac:dyDescent="0.4">
      <c r="A2657" s="11"/>
      <c r="B2657" s="11"/>
      <c r="C2657" s="11"/>
      <c r="D2657" s="11"/>
      <c r="E2657" s="70"/>
      <c r="F2657" s="11"/>
      <c r="G2657" s="11"/>
      <c r="H2657" s="11"/>
    </row>
    <row r="2658" spans="1:8" ht="16" thickTop="1" x14ac:dyDescent="0.35">
      <c r="A2658" s="11">
        <v>1</v>
      </c>
      <c r="B2658" s="76" t="s">
        <v>192</v>
      </c>
      <c r="C2658" s="77">
        <v>260008090</v>
      </c>
      <c r="D2658" s="78"/>
      <c r="E2658" s="79"/>
      <c r="F2658" s="11"/>
      <c r="G2658" s="11"/>
      <c r="H2658" s="11"/>
    </row>
    <row r="2659" spans="1:8" ht="15.5" x14ac:dyDescent="0.35">
      <c r="A2659" s="11">
        <v>2</v>
      </c>
      <c r="B2659" s="76" t="s">
        <v>193</v>
      </c>
      <c r="C2659" s="80" t="s">
        <v>110</v>
      </c>
      <c r="D2659" s="81"/>
      <c r="E2659" s="82"/>
      <c r="F2659" s="11"/>
      <c r="G2659" s="11"/>
      <c r="H2659" s="11"/>
    </row>
    <row r="2660" spans="1:8" ht="16" thickBot="1" x14ac:dyDescent="0.4">
      <c r="A2660" s="11">
        <v>3</v>
      </c>
      <c r="B2660" s="76" t="s">
        <v>194</v>
      </c>
      <c r="C2660" s="83" t="s">
        <v>83</v>
      </c>
      <c r="D2660" s="84"/>
      <c r="E2660" s="85"/>
      <c r="F2660" s="11"/>
      <c r="G2660" s="11"/>
      <c r="H2660" s="11"/>
    </row>
    <row r="2661" spans="1:8" ht="16" thickTop="1" x14ac:dyDescent="0.35">
      <c r="A2661" s="11"/>
      <c r="B2661" s="76" t="s">
        <v>195</v>
      </c>
      <c r="C2661" s="76"/>
      <c r="D2661" s="86"/>
      <c r="E2661" s="70"/>
      <c r="F2661" s="11"/>
      <c r="G2661" s="11"/>
      <c r="H2661" s="11"/>
    </row>
    <row r="2662" spans="1:8" ht="15.5" x14ac:dyDescent="0.35">
      <c r="A2662" s="11"/>
      <c r="B2662" s="11"/>
      <c r="C2662" s="11"/>
      <c r="D2662" s="11"/>
      <c r="E2662" s="70"/>
      <c r="F2662" s="11"/>
      <c r="G2662" s="11"/>
      <c r="H2662" s="11"/>
    </row>
    <row r="2663" spans="1:8" ht="15.5" x14ac:dyDescent="0.35">
      <c r="A2663" s="11"/>
      <c r="B2663" s="76"/>
      <c r="C2663" s="76"/>
      <c r="D2663" s="11"/>
      <c r="E2663" s="70"/>
      <c r="F2663" s="86"/>
      <c r="G2663" s="11"/>
      <c r="H2663" s="11"/>
    </row>
    <row r="2664" spans="1:8" ht="16" thickBot="1" x14ac:dyDescent="0.4">
      <c r="A2664" s="11"/>
      <c r="B2664" s="11"/>
      <c r="C2664" s="11"/>
      <c r="D2664" s="86" t="s">
        <v>196</v>
      </c>
      <c r="E2664" s="70" t="s">
        <v>197</v>
      </c>
      <c r="F2664" s="86" t="s">
        <v>198</v>
      </c>
      <c r="G2664" s="86" t="s">
        <v>199</v>
      </c>
      <c r="H2664" s="11"/>
    </row>
    <row r="2665" spans="1:8" ht="16.5" thickTop="1" thickBot="1" x14ac:dyDescent="0.4">
      <c r="A2665" s="11">
        <v>4</v>
      </c>
      <c r="B2665" s="76" t="s">
        <v>200</v>
      </c>
      <c r="C2665" s="76"/>
      <c r="D2665" s="87"/>
      <c r="E2665" s="88" t="s">
        <v>79</v>
      </c>
      <c r="F2665" s="89"/>
      <c r="G2665" s="88"/>
      <c r="H2665" s="90"/>
    </row>
    <row r="2666" spans="1:8" ht="16" thickTop="1" x14ac:dyDescent="0.35">
      <c r="A2666" s="11"/>
      <c r="B2666" s="11"/>
      <c r="C2666" s="11"/>
      <c r="D2666" s="91" t="s">
        <v>201</v>
      </c>
      <c r="E2666" s="92" t="s">
        <v>201</v>
      </c>
      <c r="F2666" s="91" t="s">
        <v>201</v>
      </c>
      <c r="G2666" s="91" t="s">
        <v>202</v>
      </c>
      <c r="H2666" s="91" t="s">
        <v>203</v>
      </c>
    </row>
    <row r="2667" spans="1:8" ht="16" thickBot="1" x14ac:dyDescent="0.4">
      <c r="A2667" s="11"/>
      <c r="B2667" s="92" t="s">
        <v>204</v>
      </c>
      <c r="C2667" s="92"/>
      <c r="D2667" s="93"/>
      <c r="E2667" s="94"/>
      <c r="F2667" s="93"/>
      <c r="G2667" s="93"/>
      <c r="H2667" s="93"/>
    </row>
    <row r="2668" spans="1:8" ht="16" thickTop="1" x14ac:dyDescent="0.35">
      <c r="A2668" s="11">
        <f>1+A2665</f>
        <v>5</v>
      </c>
      <c r="B2668" s="76" t="s">
        <v>205</v>
      </c>
      <c r="C2668" s="92"/>
      <c r="D2668" s="95">
        <v>0</v>
      </c>
      <c r="E2668" s="96"/>
      <c r="F2668" s="97"/>
      <c r="G2668" s="97"/>
      <c r="H2668" s="98">
        <f>D2668</f>
        <v>0</v>
      </c>
    </row>
    <row r="2669" spans="1:8" ht="15.5" x14ac:dyDescent="0.35">
      <c r="A2669" s="11">
        <f>+A2668+1</f>
        <v>6</v>
      </c>
      <c r="B2669" s="11" t="s">
        <v>206</v>
      </c>
      <c r="C2669" s="11"/>
      <c r="D2669" s="99"/>
      <c r="E2669" s="100">
        <v>0</v>
      </c>
      <c r="F2669" s="101"/>
      <c r="G2669" s="102"/>
      <c r="H2669" s="103">
        <f>E2669</f>
        <v>0</v>
      </c>
    </row>
    <row r="2670" spans="1:8" ht="15.5" x14ac:dyDescent="0.35">
      <c r="A2670" s="11">
        <f>+A2669+1</f>
        <v>7</v>
      </c>
      <c r="B2670" s="11" t="s">
        <v>32</v>
      </c>
      <c r="C2670" s="11"/>
      <c r="D2670" s="104"/>
      <c r="E2670" s="105"/>
      <c r="F2670" s="106">
        <v>0</v>
      </c>
      <c r="G2670" s="107"/>
      <c r="H2670" s="103">
        <f>F2670</f>
        <v>0</v>
      </c>
    </row>
    <row r="2671" spans="1:8" ht="15.5" x14ac:dyDescent="0.35">
      <c r="A2671" s="11">
        <f>+A2670+1</f>
        <v>8</v>
      </c>
      <c r="B2671" s="11" t="s">
        <v>207</v>
      </c>
      <c r="C2671" s="11"/>
      <c r="D2671" s="104"/>
      <c r="E2671" s="108"/>
      <c r="F2671" s="106">
        <v>0</v>
      </c>
      <c r="G2671" s="101"/>
      <c r="H2671" s="109">
        <f>F2671</f>
        <v>0</v>
      </c>
    </row>
    <row r="2672" spans="1:8" ht="15.5" x14ac:dyDescent="0.35">
      <c r="A2672" s="11">
        <f>+A2671+1</f>
        <v>9</v>
      </c>
      <c r="B2672" s="11" t="s">
        <v>208</v>
      </c>
      <c r="C2672" s="11"/>
      <c r="D2672" s="104"/>
      <c r="E2672" s="110"/>
      <c r="F2672" s="111"/>
      <c r="G2672" s="112">
        <v>0</v>
      </c>
      <c r="H2672" s="113">
        <f>G2672</f>
        <v>0</v>
      </c>
    </row>
    <row r="2673" spans="1:8" ht="16" thickBot="1" x14ac:dyDescent="0.4">
      <c r="A2673" s="11">
        <f>+A2672+1</f>
        <v>10</v>
      </c>
      <c r="B2673" s="114" t="s">
        <v>209</v>
      </c>
      <c r="C2673" s="114"/>
      <c r="D2673" s="115">
        <f>D2668</f>
        <v>0</v>
      </c>
      <c r="E2673" s="116">
        <f>E2669</f>
        <v>0</v>
      </c>
      <c r="F2673" s="116">
        <f>F2670+F2671</f>
        <v>0</v>
      </c>
      <c r="G2673" s="116">
        <f>G2672</f>
        <v>0</v>
      </c>
      <c r="H2673" s="117">
        <f>SUM(H2668:H2672)</f>
        <v>0</v>
      </c>
    </row>
    <row r="2674" spans="1:8" ht="16" thickTop="1" x14ac:dyDescent="0.35">
      <c r="A2674" s="11"/>
      <c r="B2674" s="11"/>
      <c r="C2674" s="11"/>
      <c r="D2674" s="118"/>
      <c r="E2674" s="119"/>
      <c r="F2674" s="118"/>
      <c r="G2674" s="118"/>
      <c r="H2674" s="118"/>
    </row>
    <row r="2675" spans="1:8" ht="16" thickBot="1" x14ac:dyDescent="0.4">
      <c r="A2675" s="11"/>
      <c r="B2675" s="92" t="s">
        <v>210</v>
      </c>
      <c r="C2675" s="92"/>
      <c r="D2675" s="118"/>
      <c r="E2675" s="119"/>
      <c r="F2675" s="118"/>
      <c r="G2675" s="118"/>
      <c r="H2675" s="118"/>
    </row>
    <row r="2676" spans="1:8" ht="16" thickTop="1" x14ac:dyDescent="0.35">
      <c r="A2676" s="11">
        <f>+A2673+1</f>
        <v>11</v>
      </c>
      <c r="B2676" s="11" t="s">
        <v>211</v>
      </c>
      <c r="C2676" s="11"/>
      <c r="D2676" s="120">
        <v>0</v>
      </c>
      <c r="E2676" s="121">
        <v>0</v>
      </c>
      <c r="F2676" s="121">
        <v>0</v>
      </c>
      <c r="G2676" s="121">
        <v>0</v>
      </c>
      <c r="H2676" s="98">
        <f>SUM(D2676:G2676)</f>
        <v>0</v>
      </c>
    </row>
    <row r="2677" spans="1:8" ht="16" thickBot="1" x14ac:dyDescent="0.4">
      <c r="A2677" s="11">
        <f>+A2676+1</f>
        <v>12</v>
      </c>
      <c r="B2677" s="114" t="s">
        <v>212</v>
      </c>
      <c r="C2677" s="114"/>
      <c r="D2677" s="115">
        <f>D2673-D2676</f>
        <v>0</v>
      </c>
      <c r="E2677" s="116">
        <f>E2673-E2676</f>
        <v>0</v>
      </c>
      <c r="F2677" s="116">
        <f>F2673-F2676</f>
        <v>0</v>
      </c>
      <c r="G2677" s="116">
        <f>G2673-G2676</f>
        <v>0</v>
      </c>
      <c r="H2677" s="117">
        <f>SUM(D2677:G2677)</f>
        <v>0</v>
      </c>
    </row>
    <row r="2678" spans="1:8" ht="16" thickTop="1" x14ac:dyDescent="0.35">
      <c r="A2678" s="11"/>
      <c r="B2678" s="11"/>
      <c r="C2678" s="11"/>
      <c r="D2678" s="11"/>
      <c r="E2678" s="122"/>
      <c r="F2678" s="11"/>
      <c r="G2678" s="11"/>
      <c r="H2678" s="11"/>
    </row>
    <row r="2679" spans="1:8" ht="16" thickBot="1" x14ac:dyDescent="0.4">
      <c r="A2679" s="11"/>
      <c r="B2679" s="123" t="s">
        <v>213</v>
      </c>
      <c r="C2679" s="91"/>
      <c r="D2679" s="11"/>
      <c r="E2679" s="122"/>
      <c r="F2679" s="11"/>
      <c r="G2679" s="11"/>
      <c r="H2679" s="11"/>
    </row>
    <row r="2680" spans="1:8" ht="16" thickTop="1" x14ac:dyDescent="0.35">
      <c r="A2680" s="11">
        <f>+A2677+1</f>
        <v>13</v>
      </c>
      <c r="B2680" s="11" t="s">
        <v>214</v>
      </c>
      <c r="C2680" s="11"/>
      <c r="D2680" s="124"/>
      <c r="E2680" s="125"/>
      <c r="F2680" s="126"/>
      <c r="G2680" s="126"/>
      <c r="H2680" s="127">
        <v>107378604370</v>
      </c>
    </row>
    <row r="2681" spans="1:8" ht="15.5" x14ac:dyDescent="0.35">
      <c r="A2681" s="11">
        <f>+A2680+1</f>
        <v>14</v>
      </c>
      <c r="B2681" s="11" t="s">
        <v>215</v>
      </c>
      <c r="C2681" s="11"/>
      <c r="D2681" s="128"/>
      <c r="E2681" s="129"/>
      <c r="F2681" s="130"/>
      <c r="G2681" s="130"/>
      <c r="H2681" s="131">
        <v>48953860</v>
      </c>
    </row>
    <row r="2682" spans="1:8" ht="15.5" x14ac:dyDescent="0.35">
      <c r="A2682" s="11">
        <f>+A2681+1</f>
        <v>15</v>
      </c>
      <c r="B2682" s="11" t="s">
        <v>216</v>
      </c>
      <c r="C2682" s="11"/>
      <c r="D2682" s="128"/>
      <c r="E2682" s="129"/>
      <c r="F2682" s="130"/>
      <c r="G2682" s="130"/>
      <c r="H2682" s="131">
        <v>0</v>
      </c>
    </row>
    <row r="2683" spans="1:8" ht="15.5" x14ac:dyDescent="0.35">
      <c r="A2683" s="11">
        <f>+A2682+1</f>
        <v>16</v>
      </c>
      <c r="B2683" s="11" t="s">
        <v>217</v>
      </c>
      <c r="C2683" s="11"/>
      <c r="D2683" s="128"/>
      <c r="E2683" s="129"/>
      <c r="F2683" s="130"/>
      <c r="G2683" s="130"/>
      <c r="H2683" s="131">
        <v>0</v>
      </c>
    </row>
    <row r="2684" spans="1:8" ht="16" thickBot="1" x14ac:dyDescent="0.4">
      <c r="A2684" s="11">
        <f>+A2683+1</f>
        <v>17</v>
      </c>
      <c r="B2684" s="114" t="s">
        <v>218</v>
      </c>
      <c r="C2684" s="114"/>
      <c r="D2684" s="132"/>
      <c r="E2684" s="133"/>
      <c r="F2684" s="134"/>
      <c r="G2684" s="134"/>
      <c r="H2684" s="135">
        <f>H2680+H2681+H2682-H2683</f>
        <v>107427558230</v>
      </c>
    </row>
    <row r="2685" spans="1:8" ht="16" thickTop="1" x14ac:dyDescent="0.35">
      <c r="A2685" s="11"/>
      <c r="B2685" s="11" t="s">
        <v>195</v>
      </c>
      <c r="C2685" s="11"/>
      <c r="D2685" s="136"/>
      <c r="E2685" s="137"/>
      <c r="F2685" s="136"/>
      <c r="G2685" s="136"/>
      <c r="H2685" s="136"/>
    </row>
    <row r="2686" spans="1:8" ht="16" thickBot="1" x14ac:dyDescent="0.4">
      <c r="A2686" s="11"/>
      <c r="B2686" s="92" t="s">
        <v>219</v>
      </c>
      <c r="C2686" s="92"/>
      <c r="D2686" s="136"/>
      <c r="E2686" s="137"/>
      <c r="F2686" s="136"/>
      <c r="G2686" s="136"/>
      <c r="H2686" s="136"/>
    </row>
    <row r="2687" spans="1:8" ht="16" thickTop="1" x14ac:dyDescent="0.35">
      <c r="A2687" s="11">
        <f>+A2684+1</f>
        <v>18</v>
      </c>
      <c r="B2687" s="11" t="s">
        <v>220</v>
      </c>
      <c r="C2687" s="11"/>
      <c r="D2687" s="138">
        <v>0</v>
      </c>
      <c r="E2687" s="139">
        <v>9.6000000000000002E-5</v>
      </c>
      <c r="F2687" s="139">
        <v>0</v>
      </c>
      <c r="G2687" s="139">
        <v>0</v>
      </c>
      <c r="H2687" s="140">
        <f>SUM(D2687:G2687)</f>
        <v>9.6000000000000002E-5</v>
      </c>
    </row>
    <row r="2688" spans="1:8" ht="15.5" x14ac:dyDescent="0.35">
      <c r="A2688" s="11">
        <f t="shared" ref="A2688:A2693" si="106">+A2687+1</f>
        <v>19</v>
      </c>
      <c r="B2688" s="11" t="s">
        <v>221</v>
      </c>
      <c r="C2688" s="11"/>
      <c r="D2688" s="141">
        <f>H2684*D2687</f>
        <v>0</v>
      </c>
      <c r="E2688" s="106">
        <f>H2684*E2687</f>
        <v>10313045.59008</v>
      </c>
      <c r="F2688" s="106">
        <f>H2684*F2687</f>
        <v>0</v>
      </c>
      <c r="G2688" s="106">
        <f>H2684*G2687</f>
        <v>0</v>
      </c>
      <c r="H2688" s="103">
        <f>SUM(D2688:G2688)</f>
        <v>10313045.59008</v>
      </c>
    </row>
    <row r="2689" spans="1:8" ht="15.5" x14ac:dyDescent="0.35">
      <c r="A2689" s="11">
        <f t="shared" si="106"/>
        <v>20</v>
      </c>
      <c r="B2689" s="11" t="s">
        <v>222</v>
      </c>
      <c r="C2689" s="11"/>
      <c r="D2689" s="141">
        <f>IF(D2677&gt;0,D2677-D2688,0)</f>
        <v>0</v>
      </c>
      <c r="E2689" s="106">
        <f>IF(E2677&gt;0,E2677-E2688,0)</f>
        <v>0</v>
      </c>
      <c r="F2689" s="106">
        <f>IF(F2677&gt;0,F2677-F2688,0)</f>
        <v>0</v>
      </c>
      <c r="G2689" s="106">
        <f>IF(G2677&gt;0,G2677-G2688,0)</f>
        <v>0</v>
      </c>
      <c r="H2689" s="103">
        <f>SUM(D2689:G2689)</f>
        <v>0</v>
      </c>
    </row>
    <row r="2690" spans="1:8" ht="15.5" x14ac:dyDescent="0.35">
      <c r="A2690" s="11">
        <f t="shared" si="106"/>
        <v>21</v>
      </c>
      <c r="B2690" s="11" t="s">
        <v>223</v>
      </c>
      <c r="C2690" s="11"/>
      <c r="D2690" s="142"/>
      <c r="E2690" s="143"/>
      <c r="F2690" s="143"/>
      <c r="G2690" s="143"/>
      <c r="H2690" s="144"/>
    </row>
    <row r="2691" spans="1:8" ht="15.5" x14ac:dyDescent="0.35">
      <c r="A2691" s="11">
        <f t="shared" si="106"/>
        <v>22</v>
      </c>
      <c r="B2691" s="11" t="s">
        <v>224</v>
      </c>
      <c r="C2691" s="11"/>
      <c r="D2691" s="145"/>
      <c r="E2691" s="146"/>
      <c r="F2691" s="146"/>
      <c r="G2691" s="146"/>
      <c r="H2691" s="147"/>
    </row>
    <row r="2692" spans="1:8" ht="15.5" x14ac:dyDescent="0.35">
      <c r="A2692" s="11">
        <f t="shared" si="106"/>
        <v>23</v>
      </c>
      <c r="B2692" s="11" t="s">
        <v>225</v>
      </c>
      <c r="C2692" s="11"/>
      <c r="D2692" s="145"/>
      <c r="E2692" s="146"/>
      <c r="F2692" s="146"/>
      <c r="G2692" s="146"/>
      <c r="H2692" s="147"/>
    </row>
    <row r="2693" spans="1:8" ht="15.5" x14ac:dyDescent="0.35">
      <c r="A2693" s="11">
        <f t="shared" si="106"/>
        <v>24</v>
      </c>
      <c r="B2693" s="11" t="s">
        <v>226</v>
      </c>
      <c r="C2693" s="11"/>
      <c r="D2693" s="148"/>
      <c r="E2693" s="149"/>
      <c r="F2693" s="149"/>
      <c r="G2693" s="149"/>
      <c r="H2693" s="144"/>
    </row>
    <row r="2694" spans="1:8" ht="15.5" x14ac:dyDescent="0.35">
      <c r="A2694" s="122" t="s">
        <v>7</v>
      </c>
      <c r="B2694" s="2" t="s">
        <v>19</v>
      </c>
      <c r="C2694" s="34"/>
      <c r="D2694" s="141">
        <v>0</v>
      </c>
      <c r="E2694" s="106">
        <v>0</v>
      </c>
      <c r="F2694" s="106">
        <v>0</v>
      </c>
      <c r="G2694" s="106">
        <v>0</v>
      </c>
      <c r="H2694" s="103">
        <f t="shared" ref="H2694:H2700" si="107">SUM(D2694:G2694)</f>
        <v>0</v>
      </c>
    </row>
    <row r="2695" spans="1:8" ht="15.5" x14ac:dyDescent="0.35">
      <c r="A2695" s="122" t="s">
        <v>8</v>
      </c>
      <c r="B2695" s="2" t="s">
        <v>20</v>
      </c>
      <c r="C2695" s="11"/>
      <c r="D2695" s="141">
        <v>0</v>
      </c>
      <c r="E2695" s="106">
        <v>0</v>
      </c>
      <c r="F2695" s="106">
        <v>0</v>
      </c>
      <c r="G2695" s="106">
        <v>0</v>
      </c>
      <c r="H2695" s="103">
        <f t="shared" si="107"/>
        <v>0</v>
      </c>
    </row>
    <row r="2696" spans="1:8" ht="15.5" x14ac:dyDescent="0.35">
      <c r="A2696" s="122" t="s">
        <v>9</v>
      </c>
      <c r="B2696" s="11" t="s">
        <v>21</v>
      </c>
      <c r="C2696" s="11"/>
      <c r="D2696" s="141">
        <f>D2688+D2694+D2695</f>
        <v>0</v>
      </c>
      <c r="E2696" s="106">
        <f>E2688+E2694+E2695</f>
        <v>10313045.59008</v>
      </c>
      <c r="F2696" s="106">
        <f>F2688+F2694+F2695</f>
        <v>0</v>
      </c>
      <c r="G2696" s="106">
        <f>G2688+G2694+G2695</f>
        <v>0</v>
      </c>
      <c r="H2696" s="103">
        <f t="shared" si="107"/>
        <v>10313045.59008</v>
      </c>
    </row>
    <row r="2697" spans="1:8" ht="15.5" x14ac:dyDescent="0.35">
      <c r="A2697" s="11">
        <v>25</v>
      </c>
      <c r="B2697" s="11" t="s">
        <v>22</v>
      </c>
      <c r="C2697" s="11"/>
      <c r="D2697" s="141">
        <v>0</v>
      </c>
      <c r="E2697" s="106">
        <v>10313032.52</v>
      </c>
      <c r="F2697" s="106">
        <v>0</v>
      </c>
      <c r="G2697" s="106">
        <v>0</v>
      </c>
      <c r="H2697" s="103">
        <f t="shared" si="107"/>
        <v>10313032.52</v>
      </c>
    </row>
    <row r="2698" spans="1:8" ht="15.5" x14ac:dyDescent="0.35">
      <c r="A2698" s="11">
        <f>+A2697+1</f>
        <v>26</v>
      </c>
      <c r="B2698" s="11" t="s">
        <v>23</v>
      </c>
      <c r="C2698" s="11"/>
      <c r="D2698" s="141">
        <f>D2697-D2696</f>
        <v>0</v>
      </c>
      <c r="E2698" s="106">
        <f>E2697-E2696</f>
        <v>-13.070080000907183</v>
      </c>
      <c r="F2698" s="106">
        <f>F2697-F2696</f>
        <v>0</v>
      </c>
      <c r="G2698" s="106">
        <f>G2697-G2696</f>
        <v>0</v>
      </c>
      <c r="H2698" s="103">
        <f t="shared" si="107"/>
        <v>-13.070080000907183</v>
      </c>
    </row>
    <row r="2699" spans="1:8" ht="15.5" x14ac:dyDescent="0.35">
      <c r="A2699" s="11">
        <f>+A2698+1</f>
        <v>27</v>
      </c>
      <c r="B2699" s="11" t="s">
        <v>227</v>
      </c>
      <c r="C2699" s="11"/>
      <c r="D2699" s="141">
        <v>0</v>
      </c>
      <c r="E2699" s="106">
        <v>-2808466.42</v>
      </c>
      <c r="F2699" s="106">
        <v>0</v>
      </c>
      <c r="G2699" s="150"/>
      <c r="H2699" s="103">
        <f t="shared" si="107"/>
        <v>-2808466.42</v>
      </c>
    </row>
    <row r="2700" spans="1:8" ht="16" thickBot="1" x14ac:dyDescent="0.4">
      <c r="A2700" s="11">
        <f>+A2699+1</f>
        <v>28</v>
      </c>
      <c r="B2700" s="114" t="s">
        <v>228</v>
      </c>
      <c r="C2700" s="114"/>
      <c r="D2700" s="115">
        <v>0</v>
      </c>
      <c r="E2700" s="116">
        <v>7504566.0999999996</v>
      </c>
      <c r="F2700" s="116">
        <v>0</v>
      </c>
      <c r="G2700" s="116">
        <v>0</v>
      </c>
      <c r="H2700" s="117">
        <f t="shared" si="107"/>
        <v>7504566.0999999996</v>
      </c>
    </row>
    <row r="2701" spans="1:8" ht="16" thickTop="1" x14ac:dyDescent="0.35">
      <c r="A2701" s="11"/>
      <c r="B2701" s="11"/>
      <c r="C2701" s="11"/>
      <c r="D2701" s="122"/>
      <c r="E2701" s="122"/>
      <c r="F2701" s="122"/>
      <c r="G2701" s="122"/>
      <c r="H2701" s="122"/>
    </row>
    <row r="2702" spans="1:8" ht="16" thickBot="1" x14ac:dyDescent="0.4">
      <c r="A2702" s="11"/>
      <c r="B2702" s="92" t="s">
        <v>229</v>
      </c>
      <c r="C2702" s="92"/>
      <c r="D2702" s="122"/>
      <c r="E2702" s="122"/>
      <c r="F2702" s="122"/>
      <c r="G2702" s="122"/>
      <c r="H2702" s="122"/>
    </row>
    <row r="2703" spans="1:8" ht="16" thickTop="1" x14ac:dyDescent="0.35">
      <c r="A2703" s="11">
        <f>+A2700+1</f>
        <v>29</v>
      </c>
      <c r="B2703" s="11" t="s">
        <v>230</v>
      </c>
      <c r="C2703" s="11"/>
      <c r="D2703" s="151"/>
      <c r="E2703" s="152"/>
      <c r="F2703" s="152"/>
      <c r="G2703" s="121">
        <v>0</v>
      </c>
      <c r="H2703" s="98">
        <f>G2703</f>
        <v>0</v>
      </c>
    </row>
    <row r="2704" spans="1:8" ht="15.5" x14ac:dyDescent="0.35">
      <c r="A2704" s="11">
        <f t="shared" ref="A2704:A2712" si="108">+A2703+1</f>
        <v>30</v>
      </c>
      <c r="B2704" s="11" t="s">
        <v>231</v>
      </c>
      <c r="C2704" s="11"/>
      <c r="D2704" s="153"/>
      <c r="E2704" s="154"/>
      <c r="F2704" s="154"/>
      <c r="G2704" s="106">
        <v>0</v>
      </c>
      <c r="H2704" s="103">
        <f>G2704</f>
        <v>0</v>
      </c>
    </row>
    <row r="2705" spans="1:8" ht="15.5" x14ac:dyDescent="0.35">
      <c r="A2705" s="11">
        <f t="shared" si="108"/>
        <v>31</v>
      </c>
      <c r="B2705" s="11" t="s">
        <v>232</v>
      </c>
      <c r="C2705" s="11"/>
      <c r="D2705" s="153"/>
      <c r="E2705" s="154"/>
      <c r="F2705" s="154"/>
      <c r="G2705" s="106">
        <v>0</v>
      </c>
      <c r="H2705" s="103">
        <f>G2705</f>
        <v>0</v>
      </c>
    </row>
    <row r="2706" spans="1:8" ht="15.5" x14ac:dyDescent="0.35">
      <c r="A2706" s="11">
        <f t="shared" si="108"/>
        <v>32</v>
      </c>
      <c r="B2706" s="11" t="s">
        <v>233</v>
      </c>
      <c r="C2706" s="11"/>
      <c r="D2706" s="153"/>
      <c r="E2706" s="154"/>
      <c r="F2706" s="154"/>
      <c r="G2706" s="106">
        <v>736.93</v>
      </c>
      <c r="H2706" s="103">
        <f>G2706</f>
        <v>736.93</v>
      </c>
    </row>
    <row r="2707" spans="1:8" ht="15.5" x14ac:dyDescent="0.35">
      <c r="A2707" s="11">
        <f t="shared" si="108"/>
        <v>33</v>
      </c>
      <c r="B2707" s="11"/>
      <c r="C2707" s="11"/>
      <c r="D2707" s="153"/>
      <c r="E2707" s="154"/>
      <c r="F2707" s="154"/>
      <c r="G2707" s="155"/>
      <c r="H2707" s="156"/>
    </row>
    <row r="2708" spans="1:8" ht="15.5" x14ac:dyDescent="0.35">
      <c r="A2708" s="11">
        <f t="shared" si="108"/>
        <v>34</v>
      </c>
      <c r="B2708" s="11" t="s">
        <v>234</v>
      </c>
      <c r="C2708" s="11"/>
      <c r="D2708" s="153"/>
      <c r="E2708" s="154"/>
      <c r="F2708" s="154"/>
      <c r="G2708" s="106">
        <v>49.74</v>
      </c>
      <c r="H2708" s="103">
        <f>G2708</f>
        <v>49.74</v>
      </c>
    </row>
    <row r="2709" spans="1:8" ht="15.5" x14ac:dyDescent="0.35">
      <c r="A2709" s="11">
        <f t="shared" si="108"/>
        <v>35</v>
      </c>
      <c r="B2709" s="11" t="s">
        <v>235</v>
      </c>
      <c r="C2709" s="11"/>
      <c r="D2709" s="153"/>
      <c r="E2709" s="154"/>
      <c r="F2709" s="154"/>
      <c r="G2709" s="106">
        <v>8530.9699999999993</v>
      </c>
      <c r="H2709" s="103">
        <f>G2709</f>
        <v>8530.9699999999993</v>
      </c>
    </row>
    <row r="2710" spans="1:8" ht="15.5" x14ac:dyDescent="0.35">
      <c r="A2710" s="11">
        <f t="shared" si="108"/>
        <v>36</v>
      </c>
      <c r="B2710" s="11" t="s">
        <v>236</v>
      </c>
      <c r="C2710" s="11"/>
      <c r="D2710" s="153"/>
      <c r="E2710" s="154"/>
      <c r="F2710" s="154"/>
      <c r="G2710" s="106">
        <v>0</v>
      </c>
      <c r="H2710" s="103">
        <f>G2710</f>
        <v>0</v>
      </c>
    </row>
    <row r="2711" spans="1:8" ht="62" x14ac:dyDescent="0.35">
      <c r="A2711" s="157">
        <f t="shared" si="108"/>
        <v>37</v>
      </c>
      <c r="B2711" s="158" t="s">
        <v>237</v>
      </c>
      <c r="C2711" s="159"/>
      <c r="D2711" s="160"/>
      <c r="E2711" s="161"/>
      <c r="F2711" s="161"/>
      <c r="G2711" s="162">
        <v>5589.72</v>
      </c>
      <c r="H2711" s="163">
        <f>G2711</f>
        <v>5589.72</v>
      </c>
    </row>
    <row r="2712" spans="1:8" ht="16" thickBot="1" x14ac:dyDescent="0.4">
      <c r="A2712" s="11">
        <f t="shared" si="108"/>
        <v>38</v>
      </c>
      <c r="B2712" s="114" t="s">
        <v>238</v>
      </c>
      <c r="C2712" s="114"/>
      <c r="D2712" s="164"/>
      <c r="E2712" s="165"/>
      <c r="F2712" s="165"/>
      <c r="G2712" s="166">
        <f>SUM(G2703:G2706)+SUM(G2708:G2711)</f>
        <v>14907.36</v>
      </c>
      <c r="H2712" s="167">
        <f>G2712</f>
        <v>14907.36</v>
      </c>
    </row>
    <row r="2713" spans="1:8" ht="16.5" thickTop="1" thickBot="1" x14ac:dyDescent="0.4">
      <c r="A2713" s="11"/>
      <c r="B2713" s="11"/>
      <c r="C2713" s="11"/>
      <c r="D2713" s="168"/>
      <c r="E2713" s="168"/>
      <c r="F2713" s="168"/>
      <c r="G2713" s="168"/>
      <c r="H2713" s="168"/>
    </row>
    <row r="2714" spans="1:8" ht="16" thickTop="1" x14ac:dyDescent="0.35">
      <c r="A2714" s="11">
        <f>+A2712+1</f>
        <v>39</v>
      </c>
      <c r="B2714" s="114" t="s">
        <v>239</v>
      </c>
      <c r="C2714" s="114"/>
      <c r="D2714" s="169">
        <f>D2700</f>
        <v>0</v>
      </c>
      <c r="E2714" s="170">
        <f>E2700</f>
        <v>7504566.0999999996</v>
      </c>
      <c r="F2714" s="170">
        <f>F2700</f>
        <v>0</v>
      </c>
      <c r="G2714" s="170">
        <f>G2700+G2712</f>
        <v>14907.36</v>
      </c>
      <c r="H2714" s="171">
        <f>SUM(D2714:G2714)</f>
        <v>7519473.46</v>
      </c>
    </row>
    <row r="2715" spans="1:8" ht="16" thickBot="1" x14ac:dyDescent="0.4">
      <c r="A2715" s="11">
        <f>+A2714+1</f>
        <v>40</v>
      </c>
      <c r="B2715" s="172" t="s">
        <v>240</v>
      </c>
      <c r="C2715" s="172"/>
      <c r="D2715" s="164"/>
      <c r="E2715" s="173"/>
      <c r="F2715" s="173"/>
      <c r="G2715" s="173"/>
      <c r="H2715" s="174">
        <v>2.8890165910000001E-3</v>
      </c>
    </row>
    <row r="2716" spans="1:8" ht="16" thickTop="1" x14ac:dyDescent="0.35">
      <c r="A2716" s="11"/>
      <c r="B2716" s="11"/>
      <c r="C2716" s="11"/>
      <c r="D2716" s="11"/>
      <c r="E2716" s="70"/>
      <c r="F2716" s="11"/>
      <c r="G2716" s="11"/>
      <c r="H2716" s="11"/>
    </row>
    <row r="2717" spans="1:8" ht="15.5" x14ac:dyDescent="0.35">
      <c r="A2717" s="11" t="s">
        <v>241</v>
      </c>
      <c r="B2717" s="11"/>
      <c r="C2717" s="11"/>
      <c r="D2717" s="11"/>
      <c r="E2717" s="70"/>
      <c r="F2717" s="11"/>
      <c r="G2717" s="11"/>
      <c r="H2717" s="11"/>
    </row>
    <row r="2718" spans="1:8" ht="15.5" x14ac:dyDescent="0.35">
      <c r="A2718" s="11" t="s">
        <v>242</v>
      </c>
      <c r="B2718" s="11"/>
      <c r="C2718" s="11"/>
      <c r="D2718" s="11"/>
      <c r="E2718" s="70"/>
      <c r="F2718" s="11"/>
      <c r="G2718" s="11"/>
      <c r="H2718" s="11"/>
    </row>
    <row r="2719" spans="1:8" ht="15.5" x14ac:dyDescent="0.35">
      <c r="A2719" s="11" t="s">
        <v>243</v>
      </c>
      <c r="B2719" s="11"/>
      <c r="C2719" s="11"/>
      <c r="D2719" s="11"/>
      <c r="E2719" s="70"/>
      <c r="F2719" s="11"/>
      <c r="G2719" s="11"/>
      <c r="H2719" s="11"/>
    </row>
    <row r="2720" spans="1:8" ht="15.5" x14ac:dyDescent="0.35">
      <c r="A2720" s="11" t="s">
        <v>244</v>
      </c>
      <c r="B2720" s="11"/>
      <c r="C2720" s="11"/>
      <c r="D2720" s="11"/>
      <c r="E2720" s="70"/>
      <c r="F2720" s="11"/>
      <c r="G2720" s="11"/>
      <c r="H2720" s="11"/>
    </row>
    <row r="2731" spans="1:8" ht="20" x14ac:dyDescent="0.4">
      <c r="A2731" s="68" t="s">
        <v>0</v>
      </c>
      <c r="B2731" s="11"/>
      <c r="C2731" s="68"/>
      <c r="E2731" s="69"/>
      <c r="F2731" s="11"/>
      <c r="G2731" s="11"/>
      <c r="H2731" s="11"/>
    </row>
    <row r="2732" spans="1:8" ht="20.25" customHeight="1" x14ac:dyDescent="0.4">
      <c r="A2732" s="4" t="s">
        <v>1</v>
      </c>
      <c r="B2732" s="4"/>
      <c r="C2732" s="4"/>
      <c r="D2732" s="11"/>
      <c r="E2732" s="70"/>
      <c r="F2732" s="11"/>
      <c r="G2732" s="11"/>
      <c r="H2732" s="11"/>
    </row>
    <row r="2733" spans="1:8" ht="15.5" x14ac:dyDescent="0.35">
      <c r="A2733" s="71" t="s">
        <v>190</v>
      </c>
      <c r="B2733" s="72"/>
      <c r="C2733" s="73"/>
      <c r="D2733" s="11"/>
      <c r="E2733" s="70"/>
      <c r="F2733" s="11"/>
      <c r="G2733" s="11"/>
      <c r="H2733" s="11"/>
    </row>
    <row r="2734" spans="1:8" ht="20.5" thickBot="1" x14ac:dyDescent="0.45">
      <c r="A2734" s="74" t="s">
        <v>191</v>
      </c>
      <c r="B2734" s="75"/>
      <c r="C2734" s="75"/>
      <c r="D2734" s="11"/>
      <c r="E2734" s="70"/>
      <c r="F2734" s="11"/>
      <c r="G2734" s="11"/>
      <c r="H2734" s="11"/>
    </row>
    <row r="2735" spans="1:8" ht="16" thickBot="1" x14ac:dyDescent="0.4">
      <c r="A2735" s="11"/>
      <c r="B2735" s="11"/>
      <c r="C2735" s="11"/>
      <c r="D2735" s="11"/>
      <c r="E2735" s="70"/>
      <c r="F2735" s="11"/>
      <c r="G2735" s="11"/>
      <c r="H2735" s="11"/>
    </row>
    <row r="2736" spans="1:8" ht="16" thickTop="1" x14ac:dyDescent="0.35">
      <c r="A2736" s="11">
        <v>1</v>
      </c>
      <c r="B2736" s="76" t="s">
        <v>192</v>
      </c>
      <c r="C2736" s="77">
        <v>260008090</v>
      </c>
      <c r="D2736" s="78"/>
      <c r="E2736" s="79"/>
      <c r="F2736" s="11"/>
      <c r="G2736" s="11"/>
      <c r="H2736" s="11"/>
    </row>
    <row r="2737" spans="1:8" ht="15.5" x14ac:dyDescent="0.35">
      <c r="A2737" s="11">
        <v>2</v>
      </c>
      <c r="B2737" s="76" t="s">
        <v>193</v>
      </c>
      <c r="C2737" s="80" t="s">
        <v>111</v>
      </c>
      <c r="D2737" s="81"/>
      <c r="E2737" s="82"/>
      <c r="F2737" s="11"/>
      <c r="G2737" s="11"/>
      <c r="H2737" s="11"/>
    </row>
    <row r="2738" spans="1:8" ht="16" thickBot="1" x14ac:dyDescent="0.4">
      <c r="A2738" s="11">
        <v>3</v>
      </c>
      <c r="B2738" s="76" t="s">
        <v>194</v>
      </c>
      <c r="C2738" s="83" t="s">
        <v>83</v>
      </c>
      <c r="D2738" s="84"/>
      <c r="E2738" s="85"/>
      <c r="F2738" s="11"/>
      <c r="G2738" s="11"/>
      <c r="H2738" s="11"/>
    </row>
    <row r="2739" spans="1:8" ht="16" thickTop="1" x14ac:dyDescent="0.35">
      <c r="A2739" s="11"/>
      <c r="B2739" s="76" t="s">
        <v>195</v>
      </c>
      <c r="C2739" s="76"/>
      <c r="D2739" s="86"/>
      <c r="E2739" s="70"/>
      <c r="F2739" s="11"/>
      <c r="G2739" s="11"/>
      <c r="H2739" s="11"/>
    </row>
    <row r="2740" spans="1:8" ht="15.5" x14ac:dyDescent="0.35">
      <c r="A2740" s="11"/>
      <c r="B2740" s="11"/>
      <c r="C2740" s="11"/>
      <c r="D2740" s="11"/>
      <c r="E2740" s="70"/>
      <c r="F2740" s="11"/>
      <c r="G2740" s="11"/>
      <c r="H2740" s="11"/>
    </row>
    <row r="2741" spans="1:8" ht="15.5" x14ac:dyDescent="0.35">
      <c r="A2741" s="11"/>
      <c r="B2741" s="76"/>
      <c r="C2741" s="76"/>
      <c r="D2741" s="11"/>
      <c r="E2741" s="70"/>
      <c r="F2741" s="86"/>
      <c r="G2741" s="11"/>
      <c r="H2741" s="11"/>
    </row>
    <row r="2742" spans="1:8" ht="16" thickBot="1" x14ac:dyDescent="0.4">
      <c r="A2742" s="11"/>
      <c r="B2742" s="11"/>
      <c r="C2742" s="11"/>
      <c r="D2742" s="86" t="s">
        <v>196</v>
      </c>
      <c r="E2742" s="70" t="s">
        <v>197</v>
      </c>
      <c r="F2742" s="86" t="s">
        <v>198</v>
      </c>
      <c r="G2742" s="86" t="s">
        <v>199</v>
      </c>
      <c r="H2742" s="11"/>
    </row>
    <row r="2743" spans="1:8" ht="16.5" thickTop="1" thickBot="1" x14ac:dyDescent="0.4">
      <c r="A2743" s="11">
        <v>4</v>
      </c>
      <c r="B2743" s="76" t="s">
        <v>200</v>
      </c>
      <c r="C2743" s="76"/>
      <c r="D2743" s="87"/>
      <c r="E2743" s="88"/>
      <c r="F2743" s="89"/>
      <c r="G2743" s="88" t="s">
        <v>79</v>
      </c>
      <c r="H2743" s="90"/>
    </row>
    <row r="2744" spans="1:8" ht="16" thickTop="1" x14ac:dyDescent="0.35">
      <c r="A2744" s="11"/>
      <c r="B2744" s="11"/>
      <c r="C2744" s="11"/>
      <c r="D2744" s="91" t="s">
        <v>201</v>
      </c>
      <c r="E2744" s="92" t="s">
        <v>201</v>
      </c>
      <c r="F2744" s="91" t="s">
        <v>201</v>
      </c>
      <c r="G2744" s="91" t="s">
        <v>202</v>
      </c>
      <c r="H2744" s="91" t="s">
        <v>203</v>
      </c>
    </row>
    <row r="2745" spans="1:8" ht="16" thickBot="1" x14ac:dyDescent="0.4">
      <c r="A2745" s="11"/>
      <c r="B2745" s="92" t="s">
        <v>204</v>
      </c>
      <c r="C2745" s="92"/>
      <c r="D2745" s="93"/>
      <c r="E2745" s="94"/>
      <c r="F2745" s="93"/>
      <c r="G2745" s="93"/>
      <c r="H2745" s="93"/>
    </row>
    <row r="2746" spans="1:8" ht="16" thickTop="1" x14ac:dyDescent="0.35">
      <c r="A2746" s="11">
        <f>1+A2743</f>
        <v>5</v>
      </c>
      <c r="B2746" s="76" t="s">
        <v>205</v>
      </c>
      <c r="C2746" s="92"/>
      <c r="D2746" s="95">
        <v>0</v>
      </c>
      <c r="E2746" s="96"/>
      <c r="F2746" s="97"/>
      <c r="G2746" s="97"/>
      <c r="H2746" s="98">
        <f>D2746</f>
        <v>0</v>
      </c>
    </row>
    <row r="2747" spans="1:8" ht="15.5" x14ac:dyDescent="0.35">
      <c r="A2747" s="11">
        <f>+A2746+1</f>
        <v>6</v>
      </c>
      <c r="B2747" s="11" t="s">
        <v>206</v>
      </c>
      <c r="C2747" s="11"/>
      <c r="D2747" s="99"/>
      <c r="E2747" s="100">
        <v>0</v>
      </c>
      <c r="F2747" s="101"/>
      <c r="G2747" s="102"/>
      <c r="H2747" s="103">
        <f>E2747</f>
        <v>0</v>
      </c>
    </row>
    <row r="2748" spans="1:8" ht="15.5" x14ac:dyDescent="0.35">
      <c r="A2748" s="11">
        <f>+A2747+1</f>
        <v>7</v>
      </c>
      <c r="B2748" s="11" t="s">
        <v>32</v>
      </c>
      <c r="C2748" s="11"/>
      <c r="D2748" s="104"/>
      <c r="E2748" s="105"/>
      <c r="F2748" s="106">
        <v>0</v>
      </c>
      <c r="G2748" s="107"/>
      <c r="H2748" s="103">
        <f>F2748</f>
        <v>0</v>
      </c>
    </row>
    <row r="2749" spans="1:8" ht="15.5" x14ac:dyDescent="0.35">
      <c r="A2749" s="11">
        <f>+A2748+1</f>
        <v>8</v>
      </c>
      <c r="B2749" s="11" t="s">
        <v>207</v>
      </c>
      <c r="C2749" s="11"/>
      <c r="D2749" s="104"/>
      <c r="E2749" s="108"/>
      <c r="F2749" s="106">
        <v>0</v>
      </c>
      <c r="G2749" s="101"/>
      <c r="H2749" s="109">
        <f>F2749</f>
        <v>0</v>
      </c>
    </row>
    <row r="2750" spans="1:8" ht="15.5" x14ac:dyDescent="0.35">
      <c r="A2750" s="11">
        <f>+A2749+1</f>
        <v>9</v>
      </c>
      <c r="B2750" s="11" t="s">
        <v>208</v>
      </c>
      <c r="C2750" s="11"/>
      <c r="D2750" s="104"/>
      <c r="E2750" s="110"/>
      <c r="F2750" s="111"/>
      <c r="G2750" s="112">
        <v>93614069</v>
      </c>
      <c r="H2750" s="113">
        <f>G2750</f>
        <v>93614069</v>
      </c>
    </row>
    <row r="2751" spans="1:8" ht="16" thickBot="1" x14ac:dyDescent="0.4">
      <c r="A2751" s="11">
        <f>+A2750+1</f>
        <v>10</v>
      </c>
      <c r="B2751" s="114" t="s">
        <v>209</v>
      </c>
      <c r="C2751" s="114"/>
      <c r="D2751" s="115">
        <f>D2746</f>
        <v>0</v>
      </c>
      <c r="E2751" s="116">
        <f>E2747</f>
        <v>0</v>
      </c>
      <c r="F2751" s="116">
        <f>F2748+F2749</f>
        <v>0</v>
      </c>
      <c r="G2751" s="116">
        <f>G2750</f>
        <v>93614069</v>
      </c>
      <c r="H2751" s="117">
        <f>SUM(H2746:H2750)</f>
        <v>93614069</v>
      </c>
    </row>
    <row r="2752" spans="1:8" ht="16" thickTop="1" x14ac:dyDescent="0.35">
      <c r="A2752" s="11"/>
      <c r="B2752" s="11"/>
      <c r="C2752" s="11"/>
      <c r="D2752" s="118"/>
      <c r="E2752" s="119"/>
      <c r="F2752" s="118"/>
      <c r="G2752" s="118"/>
      <c r="H2752" s="118"/>
    </row>
    <row r="2753" spans="1:8" ht="16" thickBot="1" x14ac:dyDescent="0.4">
      <c r="A2753" s="11"/>
      <c r="B2753" s="92" t="s">
        <v>210</v>
      </c>
      <c r="C2753" s="92"/>
      <c r="D2753" s="118"/>
      <c r="E2753" s="119"/>
      <c r="F2753" s="118"/>
      <c r="G2753" s="118"/>
      <c r="H2753" s="118"/>
    </row>
    <row r="2754" spans="1:8" ht="16" thickTop="1" x14ac:dyDescent="0.35">
      <c r="A2754" s="11">
        <f>+A2751+1</f>
        <v>11</v>
      </c>
      <c r="B2754" s="11" t="s">
        <v>211</v>
      </c>
      <c r="C2754" s="11"/>
      <c r="D2754" s="120">
        <v>0</v>
      </c>
      <c r="E2754" s="121">
        <v>0</v>
      </c>
      <c r="F2754" s="121">
        <v>0</v>
      </c>
      <c r="G2754" s="121">
        <v>53928126.240000002</v>
      </c>
      <c r="H2754" s="98">
        <f>SUM(D2754:G2754)</f>
        <v>53928126.240000002</v>
      </c>
    </row>
    <row r="2755" spans="1:8" ht="16" thickBot="1" x14ac:dyDescent="0.4">
      <c r="A2755" s="11">
        <f>+A2754+1</f>
        <v>12</v>
      </c>
      <c r="B2755" s="114" t="s">
        <v>212</v>
      </c>
      <c r="C2755" s="114"/>
      <c r="D2755" s="115">
        <f>D2751-D2754</f>
        <v>0</v>
      </c>
      <c r="E2755" s="116">
        <f>E2751-E2754</f>
        <v>0</v>
      </c>
      <c r="F2755" s="116">
        <f>F2751-F2754</f>
        <v>0</v>
      </c>
      <c r="G2755" s="116">
        <f>G2751-G2754</f>
        <v>39685942.759999998</v>
      </c>
      <c r="H2755" s="117">
        <f>SUM(D2755:G2755)</f>
        <v>39685942.759999998</v>
      </c>
    </row>
    <row r="2756" spans="1:8" ht="16" thickTop="1" x14ac:dyDescent="0.35">
      <c r="A2756" s="11"/>
      <c r="B2756" s="11"/>
      <c r="C2756" s="11"/>
      <c r="D2756" s="11"/>
      <c r="E2756" s="122"/>
      <c r="F2756" s="11"/>
      <c r="G2756" s="11"/>
      <c r="H2756" s="11"/>
    </row>
    <row r="2757" spans="1:8" ht="16" thickBot="1" x14ac:dyDescent="0.4">
      <c r="A2757" s="11"/>
      <c r="B2757" s="123" t="s">
        <v>213</v>
      </c>
      <c r="C2757" s="91"/>
      <c r="D2757" s="11"/>
      <c r="E2757" s="122"/>
      <c r="F2757" s="11"/>
      <c r="G2757" s="11"/>
      <c r="H2757" s="11"/>
    </row>
    <row r="2758" spans="1:8" ht="16" thickTop="1" x14ac:dyDescent="0.35">
      <c r="A2758" s="11">
        <f>+A2755+1</f>
        <v>13</v>
      </c>
      <c r="B2758" s="11" t="s">
        <v>214</v>
      </c>
      <c r="C2758" s="11"/>
      <c r="D2758" s="124"/>
      <c r="E2758" s="125"/>
      <c r="F2758" s="126"/>
      <c r="G2758" s="126"/>
      <c r="H2758" s="127">
        <v>107378604370</v>
      </c>
    </row>
    <row r="2759" spans="1:8" ht="15.5" x14ac:dyDescent="0.35">
      <c r="A2759" s="11">
        <f>+A2758+1</f>
        <v>14</v>
      </c>
      <c r="B2759" s="11" t="s">
        <v>215</v>
      </c>
      <c r="C2759" s="11"/>
      <c r="D2759" s="128"/>
      <c r="E2759" s="129"/>
      <c r="F2759" s="130"/>
      <c r="G2759" s="130"/>
      <c r="H2759" s="131">
        <v>48953860</v>
      </c>
    </row>
    <row r="2760" spans="1:8" ht="15.5" x14ac:dyDescent="0.35">
      <c r="A2760" s="11">
        <f>+A2759+1</f>
        <v>15</v>
      </c>
      <c r="B2760" s="11" t="s">
        <v>216</v>
      </c>
      <c r="C2760" s="11"/>
      <c r="D2760" s="128"/>
      <c r="E2760" s="129"/>
      <c r="F2760" s="130"/>
      <c r="G2760" s="130"/>
      <c r="H2760" s="131">
        <v>0</v>
      </c>
    </row>
    <row r="2761" spans="1:8" ht="15.5" x14ac:dyDescent="0.35">
      <c r="A2761" s="11">
        <f>+A2760+1</f>
        <v>16</v>
      </c>
      <c r="B2761" s="11" t="s">
        <v>217</v>
      </c>
      <c r="C2761" s="11"/>
      <c r="D2761" s="128"/>
      <c r="E2761" s="129"/>
      <c r="F2761" s="130"/>
      <c r="G2761" s="130"/>
      <c r="H2761" s="131">
        <v>415261289</v>
      </c>
    </row>
    <row r="2762" spans="1:8" ht="16" thickBot="1" x14ac:dyDescent="0.4">
      <c r="A2762" s="11">
        <f>+A2761+1</f>
        <v>17</v>
      </c>
      <c r="B2762" s="114" t="s">
        <v>218</v>
      </c>
      <c r="C2762" s="114"/>
      <c r="D2762" s="132"/>
      <c r="E2762" s="133"/>
      <c r="F2762" s="134"/>
      <c r="G2762" s="134"/>
      <c r="H2762" s="135">
        <f>H2758+H2759+H2760-H2761</f>
        <v>107012296941</v>
      </c>
    </row>
    <row r="2763" spans="1:8" ht="16" thickTop="1" x14ac:dyDescent="0.35">
      <c r="A2763" s="11"/>
      <c r="B2763" s="11" t="s">
        <v>195</v>
      </c>
      <c r="C2763" s="11"/>
      <c r="D2763" s="136"/>
      <c r="E2763" s="137"/>
      <c r="F2763" s="136"/>
      <c r="G2763" s="136"/>
      <c r="H2763" s="136"/>
    </row>
    <row r="2764" spans="1:8" ht="16" thickBot="1" x14ac:dyDescent="0.4">
      <c r="A2764" s="11"/>
      <c r="B2764" s="92" t="s">
        <v>219</v>
      </c>
      <c r="C2764" s="92"/>
      <c r="D2764" s="136"/>
      <c r="E2764" s="137"/>
      <c r="F2764" s="136"/>
      <c r="G2764" s="136"/>
      <c r="H2764" s="136"/>
    </row>
    <row r="2765" spans="1:8" ht="16" thickTop="1" x14ac:dyDescent="0.35">
      <c r="A2765" s="11">
        <f>+A2762+1</f>
        <v>18</v>
      </c>
      <c r="B2765" s="11" t="s">
        <v>220</v>
      </c>
      <c r="C2765" s="11"/>
      <c r="D2765" s="138">
        <v>0</v>
      </c>
      <c r="E2765" s="139">
        <v>0</v>
      </c>
      <c r="F2765" s="139">
        <v>0</v>
      </c>
      <c r="G2765" s="139">
        <v>3.7080000000000001E-4</v>
      </c>
      <c r="H2765" s="140">
        <f>SUM(D2765:G2765)</f>
        <v>3.7080000000000001E-4</v>
      </c>
    </row>
    <row r="2766" spans="1:8" ht="15.5" x14ac:dyDescent="0.35">
      <c r="A2766" s="11">
        <f t="shared" ref="A2766:A2771" si="109">+A2765+1</f>
        <v>19</v>
      </c>
      <c r="B2766" s="11" t="s">
        <v>221</v>
      </c>
      <c r="C2766" s="11"/>
      <c r="D2766" s="141">
        <f>H2762*D2765</f>
        <v>0</v>
      </c>
      <c r="E2766" s="106">
        <f>H2762*E2765</f>
        <v>0</v>
      </c>
      <c r="F2766" s="106">
        <f>H2762*F2765</f>
        <v>0</v>
      </c>
      <c r="G2766" s="106">
        <f>H2762*G2765</f>
        <v>39680159.705722801</v>
      </c>
      <c r="H2766" s="103">
        <f>SUM(D2766:G2766)</f>
        <v>39680159.705722801</v>
      </c>
    </row>
    <row r="2767" spans="1:8" ht="15.5" x14ac:dyDescent="0.35">
      <c r="A2767" s="11">
        <f t="shared" si="109"/>
        <v>20</v>
      </c>
      <c r="B2767" s="11" t="s">
        <v>222</v>
      </c>
      <c r="C2767" s="11"/>
      <c r="D2767" s="141">
        <f>IF(D2755&gt;0,D2755-D2766,0)</f>
        <v>0</v>
      </c>
      <c r="E2767" s="106">
        <f>IF(E2755&gt;0,E2755-E2766,0)</f>
        <v>0</v>
      </c>
      <c r="F2767" s="106">
        <f>IF(F2755&gt;0,F2755-F2766,0)</f>
        <v>0</v>
      </c>
      <c r="G2767" s="106">
        <f>IF(G2755&gt;0,G2755-G2766,0)</f>
        <v>5783.0542771965265</v>
      </c>
      <c r="H2767" s="103">
        <f>SUM(D2767:G2767)</f>
        <v>5783.0542771965265</v>
      </c>
    </row>
    <row r="2768" spans="1:8" ht="15.5" x14ac:dyDescent="0.35">
      <c r="A2768" s="11">
        <f t="shared" si="109"/>
        <v>21</v>
      </c>
      <c r="B2768" s="11" t="s">
        <v>223</v>
      </c>
      <c r="C2768" s="11"/>
      <c r="D2768" s="142"/>
      <c r="E2768" s="143"/>
      <c r="F2768" s="143"/>
      <c r="G2768" s="143"/>
      <c r="H2768" s="144"/>
    </row>
    <row r="2769" spans="1:8" ht="15.5" x14ac:dyDescent="0.35">
      <c r="A2769" s="11">
        <f t="shared" si="109"/>
        <v>22</v>
      </c>
      <c r="B2769" s="11" t="s">
        <v>224</v>
      </c>
      <c r="C2769" s="11"/>
      <c r="D2769" s="145"/>
      <c r="E2769" s="146"/>
      <c r="F2769" s="146"/>
      <c r="G2769" s="146"/>
      <c r="H2769" s="147"/>
    </row>
    <row r="2770" spans="1:8" ht="15.5" x14ac:dyDescent="0.35">
      <c r="A2770" s="11">
        <f t="shared" si="109"/>
        <v>23</v>
      </c>
      <c r="B2770" s="11" t="s">
        <v>225</v>
      </c>
      <c r="C2770" s="11"/>
      <c r="D2770" s="145"/>
      <c r="E2770" s="146"/>
      <c r="F2770" s="146"/>
      <c r="G2770" s="146"/>
      <c r="H2770" s="147"/>
    </row>
    <row r="2771" spans="1:8" ht="15.5" x14ac:dyDescent="0.35">
      <c r="A2771" s="11">
        <f t="shared" si="109"/>
        <v>24</v>
      </c>
      <c r="B2771" s="11" t="s">
        <v>226</v>
      </c>
      <c r="C2771" s="11"/>
      <c r="D2771" s="148"/>
      <c r="E2771" s="149"/>
      <c r="F2771" s="149"/>
      <c r="G2771" s="149"/>
      <c r="H2771" s="144"/>
    </row>
    <row r="2772" spans="1:8" ht="15.5" x14ac:dyDescent="0.35">
      <c r="A2772" s="122" t="s">
        <v>7</v>
      </c>
      <c r="B2772" s="2" t="s">
        <v>19</v>
      </c>
      <c r="C2772" s="34"/>
      <c r="D2772" s="141">
        <v>0</v>
      </c>
      <c r="E2772" s="106">
        <v>0</v>
      </c>
      <c r="F2772" s="106">
        <v>0</v>
      </c>
      <c r="G2772" s="106">
        <v>3491.29</v>
      </c>
      <c r="H2772" s="103">
        <f t="shared" ref="H2772:H2778" si="110">SUM(D2772:G2772)</f>
        <v>3491.29</v>
      </c>
    </row>
    <row r="2773" spans="1:8" ht="15.5" x14ac:dyDescent="0.35">
      <c r="A2773" s="122" t="s">
        <v>8</v>
      </c>
      <c r="B2773" s="2" t="s">
        <v>20</v>
      </c>
      <c r="C2773" s="11"/>
      <c r="D2773" s="141">
        <v>0</v>
      </c>
      <c r="E2773" s="106">
        <v>0</v>
      </c>
      <c r="F2773" s="106">
        <v>0</v>
      </c>
      <c r="G2773" s="106">
        <v>-7687.78</v>
      </c>
      <c r="H2773" s="103">
        <f t="shared" si="110"/>
        <v>-7687.78</v>
      </c>
    </row>
    <row r="2774" spans="1:8" ht="15.5" x14ac:dyDescent="0.35">
      <c r="A2774" s="122" t="s">
        <v>9</v>
      </c>
      <c r="B2774" s="11" t="s">
        <v>21</v>
      </c>
      <c r="C2774" s="11"/>
      <c r="D2774" s="141">
        <f>D2766+D2772+D2773</f>
        <v>0</v>
      </c>
      <c r="E2774" s="106">
        <f>E2766+E2772+E2773</f>
        <v>0</v>
      </c>
      <c r="F2774" s="106">
        <f>F2766+F2772+F2773</f>
        <v>0</v>
      </c>
      <c r="G2774" s="106">
        <f>G2766+G2772+G2773</f>
        <v>39675963.215722799</v>
      </c>
      <c r="H2774" s="103">
        <f t="shared" si="110"/>
        <v>39675963.215722799</v>
      </c>
    </row>
    <row r="2775" spans="1:8" ht="15.5" x14ac:dyDescent="0.35">
      <c r="A2775" s="11">
        <v>25</v>
      </c>
      <c r="B2775" s="11" t="s">
        <v>22</v>
      </c>
      <c r="C2775" s="11"/>
      <c r="D2775" s="141">
        <v>0</v>
      </c>
      <c r="E2775" s="106">
        <v>0</v>
      </c>
      <c r="F2775" s="106">
        <v>0</v>
      </c>
      <c r="G2775" s="106">
        <v>39675971.039999999</v>
      </c>
      <c r="H2775" s="103">
        <f t="shared" si="110"/>
        <v>39675971.039999999</v>
      </c>
    </row>
    <row r="2776" spans="1:8" ht="15.5" x14ac:dyDescent="0.35">
      <c r="A2776" s="11">
        <f>+A2775+1</f>
        <v>26</v>
      </c>
      <c r="B2776" s="11" t="s">
        <v>23</v>
      </c>
      <c r="C2776" s="11"/>
      <c r="D2776" s="141">
        <f>D2775-D2774</f>
        <v>0</v>
      </c>
      <c r="E2776" s="106">
        <f>E2775-E2774</f>
        <v>0</v>
      </c>
      <c r="F2776" s="106">
        <f>F2775-F2774</f>
        <v>0</v>
      </c>
      <c r="G2776" s="106">
        <f>G2775-G2774</f>
        <v>7.8242771998047829</v>
      </c>
      <c r="H2776" s="103">
        <f t="shared" si="110"/>
        <v>7.8242771998047829</v>
      </c>
    </row>
    <row r="2777" spans="1:8" ht="15.5" x14ac:dyDescent="0.35">
      <c r="A2777" s="11">
        <f>+A2776+1</f>
        <v>27</v>
      </c>
      <c r="B2777" s="11" t="s">
        <v>227</v>
      </c>
      <c r="C2777" s="11"/>
      <c r="D2777" s="141">
        <v>0</v>
      </c>
      <c r="E2777" s="106">
        <v>0</v>
      </c>
      <c r="F2777" s="106">
        <v>0</v>
      </c>
      <c r="G2777" s="150"/>
      <c r="H2777" s="103">
        <f t="shared" si="110"/>
        <v>0</v>
      </c>
    </row>
    <row r="2778" spans="1:8" ht="16" thickBot="1" x14ac:dyDescent="0.4">
      <c r="A2778" s="11">
        <f>+A2777+1</f>
        <v>28</v>
      </c>
      <c r="B2778" s="114" t="s">
        <v>228</v>
      </c>
      <c r="C2778" s="114"/>
      <c r="D2778" s="115">
        <v>0</v>
      </c>
      <c r="E2778" s="116">
        <v>0</v>
      </c>
      <c r="F2778" s="116">
        <v>0</v>
      </c>
      <c r="G2778" s="116">
        <v>39675971.039999999</v>
      </c>
      <c r="H2778" s="117">
        <f t="shared" si="110"/>
        <v>39675971.039999999</v>
      </c>
    </row>
    <row r="2779" spans="1:8" ht="16" thickTop="1" x14ac:dyDescent="0.35">
      <c r="A2779" s="11"/>
      <c r="B2779" s="11"/>
      <c r="C2779" s="11"/>
      <c r="D2779" s="122"/>
      <c r="E2779" s="122"/>
      <c r="F2779" s="122"/>
      <c r="G2779" s="122"/>
      <c r="H2779" s="122"/>
    </row>
    <row r="2780" spans="1:8" ht="16" thickBot="1" x14ac:dyDescent="0.4">
      <c r="A2780" s="11"/>
      <c r="B2780" s="92" t="s">
        <v>229</v>
      </c>
      <c r="C2780" s="92"/>
      <c r="D2780" s="122"/>
      <c r="E2780" s="122"/>
      <c r="F2780" s="122"/>
      <c r="G2780" s="122"/>
      <c r="H2780" s="122"/>
    </row>
    <row r="2781" spans="1:8" ht="16" thickTop="1" x14ac:dyDescent="0.35">
      <c r="A2781" s="11">
        <f>+A2778+1</f>
        <v>29</v>
      </c>
      <c r="B2781" s="11" t="s">
        <v>230</v>
      </c>
      <c r="C2781" s="11"/>
      <c r="D2781" s="151"/>
      <c r="E2781" s="152"/>
      <c r="F2781" s="152"/>
      <c r="G2781" s="121">
        <v>0</v>
      </c>
      <c r="H2781" s="98">
        <f>G2781</f>
        <v>0</v>
      </c>
    </row>
    <row r="2782" spans="1:8" ht="15.5" x14ac:dyDescent="0.35">
      <c r="A2782" s="11">
        <f t="shared" ref="A2782:A2790" si="111">+A2781+1</f>
        <v>30</v>
      </c>
      <c r="B2782" s="11" t="s">
        <v>231</v>
      </c>
      <c r="C2782" s="11"/>
      <c r="D2782" s="153"/>
      <c r="E2782" s="154"/>
      <c r="F2782" s="154"/>
      <c r="G2782" s="106">
        <v>0</v>
      </c>
      <c r="H2782" s="103">
        <f>G2782</f>
        <v>0</v>
      </c>
    </row>
    <row r="2783" spans="1:8" ht="15.5" x14ac:dyDescent="0.35">
      <c r="A2783" s="11">
        <f t="shared" si="111"/>
        <v>31</v>
      </c>
      <c r="B2783" s="11" t="s">
        <v>232</v>
      </c>
      <c r="C2783" s="11"/>
      <c r="D2783" s="153"/>
      <c r="E2783" s="154"/>
      <c r="F2783" s="154"/>
      <c r="G2783" s="106">
        <v>0</v>
      </c>
      <c r="H2783" s="103">
        <f>G2783</f>
        <v>0</v>
      </c>
    </row>
    <row r="2784" spans="1:8" ht="15.5" x14ac:dyDescent="0.35">
      <c r="A2784" s="11">
        <f t="shared" si="111"/>
        <v>32</v>
      </c>
      <c r="B2784" s="11" t="s">
        <v>233</v>
      </c>
      <c r="C2784" s="11"/>
      <c r="D2784" s="153"/>
      <c r="E2784" s="154"/>
      <c r="F2784" s="154"/>
      <c r="G2784" s="106">
        <v>2845.68</v>
      </c>
      <c r="H2784" s="103">
        <f>G2784</f>
        <v>2845.68</v>
      </c>
    </row>
    <row r="2785" spans="1:8" ht="15.5" x14ac:dyDescent="0.35">
      <c r="A2785" s="11">
        <f t="shared" si="111"/>
        <v>33</v>
      </c>
      <c r="B2785" s="11"/>
      <c r="C2785" s="11"/>
      <c r="D2785" s="153"/>
      <c r="E2785" s="154"/>
      <c r="F2785" s="154"/>
      <c r="G2785" s="155"/>
      <c r="H2785" s="156"/>
    </row>
    <row r="2786" spans="1:8" ht="15.5" x14ac:dyDescent="0.35">
      <c r="A2786" s="11">
        <f t="shared" si="111"/>
        <v>34</v>
      </c>
      <c r="B2786" s="11" t="s">
        <v>234</v>
      </c>
      <c r="C2786" s="11"/>
      <c r="D2786" s="153"/>
      <c r="E2786" s="154"/>
      <c r="F2786" s="154"/>
      <c r="G2786" s="106">
        <v>191.25</v>
      </c>
      <c r="H2786" s="103">
        <f>G2786</f>
        <v>191.25</v>
      </c>
    </row>
    <row r="2787" spans="1:8" ht="15.5" x14ac:dyDescent="0.35">
      <c r="A2787" s="11">
        <f t="shared" si="111"/>
        <v>35</v>
      </c>
      <c r="B2787" s="11" t="s">
        <v>235</v>
      </c>
      <c r="C2787" s="11"/>
      <c r="D2787" s="153"/>
      <c r="E2787" s="154"/>
      <c r="F2787" s="154"/>
      <c r="G2787" s="106">
        <v>32944.26</v>
      </c>
      <c r="H2787" s="103">
        <f>G2787</f>
        <v>32944.26</v>
      </c>
    </row>
    <row r="2788" spans="1:8" ht="15.5" x14ac:dyDescent="0.35">
      <c r="A2788" s="11">
        <f t="shared" si="111"/>
        <v>36</v>
      </c>
      <c r="B2788" s="11" t="s">
        <v>236</v>
      </c>
      <c r="C2788" s="11"/>
      <c r="D2788" s="153"/>
      <c r="E2788" s="154"/>
      <c r="F2788" s="154"/>
      <c r="G2788" s="106">
        <v>0</v>
      </c>
      <c r="H2788" s="103">
        <f>G2788</f>
        <v>0</v>
      </c>
    </row>
    <row r="2789" spans="1:8" ht="62" x14ac:dyDescent="0.35">
      <c r="A2789" s="157">
        <f t="shared" si="111"/>
        <v>37</v>
      </c>
      <c r="B2789" s="158" t="s">
        <v>237</v>
      </c>
      <c r="C2789" s="159"/>
      <c r="D2789" s="160"/>
      <c r="E2789" s="161"/>
      <c r="F2789" s="161"/>
      <c r="G2789" s="162">
        <v>21513.66</v>
      </c>
      <c r="H2789" s="163">
        <f>G2789</f>
        <v>21513.66</v>
      </c>
    </row>
    <row r="2790" spans="1:8" ht="16" thickBot="1" x14ac:dyDescent="0.4">
      <c r="A2790" s="11">
        <f t="shared" si="111"/>
        <v>38</v>
      </c>
      <c r="B2790" s="114" t="s">
        <v>238</v>
      </c>
      <c r="C2790" s="114"/>
      <c r="D2790" s="164"/>
      <c r="E2790" s="165"/>
      <c r="F2790" s="165"/>
      <c r="G2790" s="166">
        <f>SUM(G2781:G2784)+SUM(G2786:G2789)</f>
        <v>57494.85</v>
      </c>
      <c r="H2790" s="167">
        <f>G2790</f>
        <v>57494.85</v>
      </c>
    </row>
    <row r="2791" spans="1:8" ht="16.5" thickTop="1" thickBot="1" x14ac:dyDescent="0.4">
      <c r="A2791" s="11"/>
      <c r="B2791" s="11"/>
      <c r="C2791" s="11"/>
      <c r="D2791" s="168"/>
      <c r="E2791" s="168"/>
      <c r="F2791" s="168"/>
      <c r="G2791" s="168"/>
      <c r="H2791" s="168"/>
    </row>
    <row r="2792" spans="1:8" ht="16" thickTop="1" x14ac:dyDescent="0.35">
      <c r="A2792" s="11">
        <f>+A2790+1</f>
        <v>39</v>
      </c>
      <c r="B2792" s="114" t="s">
        <v>239</v>
      </c>
      <c r="C2792" s="114"/>
      <c r="D2792" s="169">
        <f>D2778</f>
        <v>0</v>
      </c>
      <c r="E2792" s="170">
        <f>E2778</f>
        <v>0</v>
      </c>
      <c r="F2792" s="170">
        <f>F2778</f>
        <v>0</v>
      </c>
      <c r="G2792" s="170">
        <f>G2778+G2790</f>
        <v>39733465.890000001</v>
      </c>
      <c r="H2792" s="171">
        <f>SUM(D2792:G2792)</f>
        <v>39733465.890000001</v>
      </c>
    </row>
    <row r="2793" spans="1:8" ht="16" thickBot="1" x14ac:dyDescent="0.4">
      <c r="A2793" s="11">
        <f>+A2792+1</f>
        <v>40</v>
      </c>
      <c r="B2793" s="172" t="s">
        <v>240</v>
      </c>
      <c r="C2793" s="172"/>
      <c r="D2793" s="164"/>
      <c r="E2793" s="173"/>
      <c r="F2793" s="173"/>
      <c r="G2793" s="173"/>
      <c r="H2793" s="174">
        <v>1.5265781943E-2</v>
      </c>
    </row>
    <row r="2794" spans="1:8" ht="16" thickTop="1" x14ac:dyDescent="0.35">
      <c r="A2794" s="11"/>
      <c r="B2794" s="11"/>
      <c r="C2794" s="11"/>
      <c r="D2794" s="11"/>
      <c r="E2794" s="70"/>
      <c r="F2794" s="11"/>
      <c r="G2794" s="11"/>
      <c r="H2794" s="11"/>
    </row>
    <row r="2795" spans="1:8" ht="15.5" x14ac:dyDescent="0.35">
      <c r="A2795" s="11" t="s">
        <v>241</v>
      </c>
      <c r="B2795" s="11"/>
      <c r="C2795" s="11"/>
      <c r="D2795" s="11"/>
      <c r="E2795" s="70"/>
      <c r="F2795" s="11"/>
      <c r="G2795" s="11"/>
      <c r="H2795" s="11"/>
    </row>
    <row r="2796" spans="1:8" ht="15.5" x14ac:dyDescent="0.35">
      <c r="A2796" s="11" t="s">
        <v>242</v>
      </c>
      <c r="B2796" s="11"/>
      <c r="C2796" s="11"/>
      <c r="D2796" s="11"/>
      <c r="E2796" s="70"/>
      <c r="F2796" s="11"/>
      <c r="G2796" s="11"/>
      <c r="H2796" s="11"/>
    </row>
    <row r="2797" spans="1:8" ht="15.5" x14ac:dyDescent="0.35">
      <c r="A2797" s="11" t="s">
        <v>243</v>
      </c>
      <c r="B2797" s="11"/>
      <c r="C2797" s="11"/>
      <c r="D2797" s="11"/>
      <c r="E2797" s="70"/>
      <c r="F2797" s="11"/>
      <c r="G2797" s="11"/>
      <c r="H2797" s="11"/>
    </row>
    <row r="2798" spans="1:8" ht="15.5" x14ac:dyDescent="0.35">
      <c r="A2798" s="11" t="s">
        <v>244</v>
      </c>
      <c r="B2798" s="11"/>
      <c r="C2798" s="11"/>
      <c r="D2798" s="11"/>
      <c r="E2798" s="70"/>
      <c r="F2798" s="11"/>
      <c r="G2798" s="11"/>
      <c r="H2798" s="11"/>
    </row>
    <row r="2809" spans="1:8" ht="20" x14ac:dyDescent="0.4">
      <c r="A2809" s="68" t="s">
        <v>0</v>
      </c>
      <c r="B2809" s="11"/>
      <c r="C2809" s="68"/>
      <c r="E2809" s="69"/>
      <c r="F2809" s="11"/>
      <c r="G2809" s="11"/>
      <c r="H2809" s="11"/>
    </row>
    <row r="2810" spans="1:8" ht="20.25" customHeight="1" x14ac:dyDescent="0.4">
      <c r="A2810" s="4" t="s">
        <v>1</v>
      </c>
      <c r="B2810" s="4"/>
      <c r="C2810" s="4"/>
      <c r="D2810" s="11"/>
      <c r="E2810" s="70"/>
      <c r="F2810" s="11"/>
      <c r="G2810" s="11"/>
      <c r="H2810" s="11"/>
    </row>
    <row r="2811" spans="1:8" ht="15.5" x14ac:dyDescent="0.35">
      <c r="A2811" s="71" t="s">
        <v>190</v>
      </c>
      <c r="B2811" s="72"/>
      <c r="C2811" s="73"/>
      <c r="D2811" s="11"/>
      <c r="E2811" s="70"/>
      <c r="F2811" s="11"/>
      <c r="G2811" s="11"/>
      <c r="H2811" s="11"/>
    </row>
    <row r="2812" spans="1:8" ht="20.5" thickBot="1" x14ac:dyDescent="0.45">
      <c r="A2812" s="74" t="s">
        <v>191</v>
      </c>
      <c r="B2812" s="75"/>
      <c r="C2812" s="75"/>
      <c r="D2812" s="11"/>
      <c r="E2812" s="70"/>
      <c r="F2812" s="11"/>
      <c r="G2812" s="11"/>
      <c r="H2812" s="11"/>
    </row>
    <row r="2813" spans="1:8" ht="16" thickBot="1" x14ac:dyDescent="0.4">
      <c r="A2813" s="11"/>
      <c r="B2813" s="11"/>
      <c r="C2813" s="11"/>
      <c r="D2813" s="11"/>
      <c r="E2813" s="70"/>
      <c r="F2813" s="11"/>
      <c r="G2813" s="11"/>
      <c r="H2813" s="11"/>
    </row>
    <row r="2814" spans="1:8" ht="16" thickTop="1" x14ac:dyDescent="0.35">
      <c r="A2814" s="11">
        <v>1</v>
      </c>
      <c r="B2814" s="76" t="s">
        <v>192</v>
      </c>
      <c r="C2814" s="77">
        <v>260009120</v>
      </c>
      <c r="D2814" s="78"/>
      <c r="E2814" s="79"/>
      <c r="F2814" s="11"/>
      <c r="G2814" s="11"/>
      <c r="H2814" s="11"/>
    </row>
    <row r="2815" spans="1:8" ht="15.5" x14ac:dyDescent="0.35">
      <c r="A2815" s="11">
        <v>2</v>
      </c>
      <c r="B2815" s="76" t="s">
        <v>193</v>
      </c>
      <c r="C2815" s="80" t="s">
        <v>112</v>
      </c>
      <c r="D2815" s="81"/>
      <c r="E2815" s="82"/>
      <c r="F2815" s="11"/>
      <c r="G2815" s="11"/>
      <c r="H2815" s="11"/>
    </row>
    <row r="2816" spans="1:8" ht="16" thickBot="1" x14ac:dyDescent="0.4">
      <c r="A2816" s="11">
        <v>3</v>
      </c>
      <c r="B2816" s="76" t="s">
        <v>194</v>
      </c>
      <c r="C2816" s="83" t="s">
        <v>83</v>
      </c>
      <c r="D2816" s="84"/>
      <c r="E2816" s="85"/>
      <c r="F2816" s="11"/>
      <c r="G2816" s="11"/>
      <c r="H2816" s="11"/>
    </row>
    <row r="2817" spans="1:8" ht="16" thickTop="1" x14ac:dyDescent="0.35">
      <c r="A2817" s="11"/>
      <c r="B2817" s="76" t="s">
        <v>195</v>
      </c>
      <c r="C2817" s="76"/>
      <c r="D2817" s="86"/>
      <c r="E2817" s="70"/>
      <c r="F2817" s="11"/>
      <c r="G2817" s="11"/>
      <c r="H2817" s="11"/>
    </row>
    <row r="2818" spans="1:8" ht="15.5" x14ac:dyDescent="0.35">
      <c r="A2818" s="11"/>
      <c r="B2818" s="11"/>
      <c r="C2818" s="11"/>
      <c r="D2818" s="11"/>
      <c r="E2818" s="70"/>
      <c r="F2818" s="11"/>
      <c r="G2818" s="11"/>
      <c r="H2818" s="11"/>
    </row>
    <row r="2819" spans="1:8" ht="15.5" x14ac:dyDescent="0.35">
      <c r="A2819" s="11"/>
      <c r="B2819" s="76"/>
      <c r="C2819" s="76"/>
      <c r="D2819" s="11"/>
      <c r="E2819" s="70"/>
      <c r="F2819" s="86"/>
      <c r="G2819" s="11"/>
      <c r="H2819" s="11"/>
    </row>
    <row r="2820" spans="1:8" ht="16" thickBot="1" x14ac:dyDescent="0.4">
      <c r="A2820" s="11"/>
      <c r="B2820" s="11"/>
      <c r="C2820" s="11"/>
      <c r="D2820" s="86" t="s">
        <v>196</v>
      </c>
      <c r="E2820" s="70" t="s">
        <v>197</v>
      </c>
      <c r="F2820" s="86" t="s">
        <v>198</v>
      </c>
      <c r="G2820" s="86" t="s">
        <v>199</v>
      </c>
      <c r="H2820" s="11"/>
    </row>
    <row r="2821" spans="1:8" ht="16.5" thickTop="1" thickBot="1" x14ac:dyDescent="0.4">
      <c r="A2821" s="11">
        <v>4</v>
      </c>
      <c r="B2821" s="76" t="s">
        <v>200</v>
      </c>
      <c r="C2821" s="76"/>
      <c r="D2821" s="87"/>
      <c r="E2821" s="88"/>
      <c r="F2821" s="89"/>
      <c r="G2821" s="88" t="s">
        <v>113</v>
      </c>
      <c r="H2821" s="90"/>
    </row>
    <row r="2822" spans="1:8" ht="16" thickTop="1" x14ac:dyDescent="0.35">
      <c r="A2822" s="11"/>
      <c r="B2822" s="11"/>
      <c r="C2822" s="11"/>
      <c r="D2822" s="91" t="s">
        <v>201</v>
      </c>
      <c r="E2822" s="92" t="s">
        <v>201</v>
      </c>
      <c r="F2822" s="91" t="s">
        <v>201</v>
      </c>
      <c r="G2822" s="91" t="s">
        <v>202</v>
      </c>
      <c r="H2822" s="91" t="s">
        <v>203</v>
      </c>
    </row>
    <row r="2823" spans="1:8" ht="16" thickBot="1" x14ac:dyDescent="0.4">
      <c r="A2823" s="11"/>
      <c r="B2823" s="92" t="s">
        <v>204</v>
      </c>
      <c r="C2823" s="92"/>
      <c r="D2823" s="93"/>
      <c r="E2823" s="94"/>
      <c r="F2823" s="93"/>
      <c r="G2823" s="93"/>
      <c r="H2823" s="93"/>
    </row>
    <row r="2824" spans="1:8" ht="16" thickTop="1" x14ac:dyDescent="0.35">
      <c r="A2824" s="11">
        <f>1+A2821</f>
        <v>5</v>
      </c>
      <c r="B2824" s="76" t="s">
        <v>205</v>
      </c>
      <c r="C2824" s="92"/>
      <c r="D2824" s="95">
        <v>0</v>
      </c>
      <c r="E2824" s="96"/>
      <c r="F2824" s="97"/>
      <c r="G2824" s="97"/>
      <c r="H2824" s="98">
        <f>D2824</f>
        <v>0</v>
      </c>
    </row>
    <row r="2825" spans="1:8" ht="15.5" x14ac:dyDescent="0.35">
      <c r="A2825" s="11">
        <f>+A2824+1</f>
        <v>6</v>
      </c>
      <c r="B2825" s="11" t="s">
        <v>206</v>
      </c>
      <c r="C2825" s="11"/>
      <c r="D2825" s="99"/>
      <c r="E2825" s="100">
        <v>0</v>
      </c>
      <c r="F2825" s="101"/>
      <c r="G2825" s="102"/>
      <c r="H2825" s="103">
        <f>E2825</f>
        <v>0</v>
      </c>
    </row>
    <row r="2826" spans="1:8" ht="15.5" x14ac:dyDescent="0.35">
      <c r="A2826" s="11">
        <f>+A2825+1</f>
        <v>7</v>
      </c>
      <c r="B2826" s="11" t="s">
        <v>32</v>
      </c>
      <c r="C2826" s="11"/>
      <c r="D2826" s="104"/>
      <c r="E2826" s="105"/>
      <c r="F2826" s="106">
        <v>0</v>
      </c>
      <c r="G2826" s="107"/>
      <c r="H2826" s="103">
        <f>F2826</f>
        <v>0</v>
      </c>
    </row>
    <row r="2827" spans="1:8" ht="15.5" x14ac:dyDescent="0.35">
      <c r="A2827" s="11">
        <f>+A2826+1</f>
        <v>8</v>
      </c>
      <c r="B2827" s="11" t="s">
        <v>207</v>
      </c>
      <c r="C2827" s="11"/>
      <c r="D2827" s="104"/>
      <c r="E2827" s="108"/>
      <c r="F2827" s="106">
        <v>0</v>
      </c>
      <c r="G2827" s="101"/>
      <c r="H2827" s="109">
        <f>F2827</f>
        <v>0</v>
      </c>
    </row>
    <row r="2828" spans="1:8" ht="15.5" x14ac:dyDescent="0.35">
      <c r="A2828" s="11">
        <f>+A2827+1</f>
        <v>9</v>
      </c>
      <c r="B2828" s="11" t="s">
        <v>208</v>
      </c>
      <c r="C2828" s="11"/>
      <c r="D2828" s="104"/>
      <c r="E2828" s="110"/>
      <c r="F2828" s="111"/>
      <c r="G2828" s="112">
        <v>0</v>
      </c>
      <c r="H2828" s="113">
        <f>G2828</f>
        <v>0</v>
      </c>
    </row>
    <row r="2829" spans="1:8" ht="16" thickBot="1" x14ac:dyDescent="0.4">
      <c r="A2829" s="11">
        <f>+A2828+1</f>
        <v>10</v>
      </c>
      <c r="B2829" s="114" t="s">
        <v>209</v>
      </c>
      <c r="C2829" s="114"/>
      <c r="D2829" s="115">
        <f>D2824</f>
        <v>0</v>
      </c>
      <c r="E2829" s="116">
        <f>E2825</f>
        <v>0</v>
      </c>
      <c r="F2829" s="116">
        <f>F2826+F2827</f>
        <v>0</v>
      </c>
      <c r="G2829" s="116">
        <f>G2828</f>
        <v>0</v>
      </c>
      <c r="H2829" s="117">
        <f>SUM(H2824:H2828)</f>
        <v>0</v>
      </c>
    </row>
    <row r="2830" spans="1:8" ht="16" thickTop="1" x14ac:dyDescent="0.35">
      <c r="A2830" s="11"/>
      <c r="B2830" s="11"/>
      <c r="C2830" s="11"/>
      <c r="D2830" s="118"/>
      <c r="E2830" s="119"/>
      <c r="F2830" s="118"/>
      <c r="G2830" s="118"/>
      <c r="H2830" s="118"/>
    </row>
    <row r="2831" spans="1:8" ht="16" thickBot="1" x14ac:dyDescent="0.4">
      <c r="A2831" s="11"/>
      <c r="B2831" s="92" t="s">
        <v>210</v>
      </c>
      <c r="C2831" s="92"/>
      <c r="D2831" s="118"/>
      <c r="E2831" s="119"/>
      <c r="F2831" s="118"/>
      <c r="G2831" s="118"/>
      <c r="H2831" s="118"/>
    </row>
    <row r="2832" spans="1:8" ht="16" thickTop="1" x14ac:dyDescent="0.35">
      <c r="A2832" s="11">
        <f>+A2829+1</f>
        <v>11</v>
      </c>
      <c r="B2832" s="11" t="s">
        <v>211</v>
      </c>
      <c r="C2832" s="11"/>
      <c r="D2832" s="120">
        <v>0</v>
      </c>
      <c r="E2832" s="121">
        <v>0</v>
      </c>
      <c r="F2832" s="121">
        <v>0</v>
      </c>
      <c r="G2832" s="121">
        <v>0</v>
      </c>
      <c r="H2832" s="98">
        <f>SUM(D2832:G2832)</f>
        <v>0</v>
      </c>
    </row>
    <row r="2833" spans="1:8" ht="16" thickBot="1" x14ac:dyDescent="0.4">
      <c r="A2833" s="11">
        <f>+A2832+1</f>
        <v>12</v>
      </c>
      <c r="B2833" s="114" t="s">
        <v>212</v>
      </c>
      <c r="C2833" s="114"/>
      <c r="D2833" s="115">
        <f>D2829-D2832</f>
        <v>0</v>
      </c>
      <c r="E2833" s="116">
        <f>E2829-E2832</f>
        <v>0</v>
      </c>
      <c r="F2833" s="116">
        <f>F2829-F2832</f>
        <v>0</v>
      </c>
      <c r="G2833" s="116">
        <f>G2829-G2832</f>
        <v>0</v>
      </c>
      <c r="H2833" s="117">
        <f>SUM(D2833:G2833)</f>
        <v>0</v>
      </c>
    </row>
    <row r="2834" spans="1:8" ht="16" thickTop="1" x14ac:dyDescent="0.35">
      <c r="A2834" s="11"/>
      <c r="B2834" s="11"/>
      <c r="C2834" s="11"/>
      <c r="D2834" s="11"/>
      <c r="E2834" s="122"/>
      <c r="F2834" s="11"/>
      <c r="G2834" s="11"/>
      <c r="H2834" s="11"/>
    </row>
    <row r="2835" spans="1:8" ht="16" thickBot="1" x14ac:dyDescent="0.4">
      <c r="A2835" s="11"/>
      <c r="B2835" s="123" t="s">
        <v>213</v>
      </c>
      <c r="C2835" s="91"/>
      <c r="D2835" s="11"/>
      <c r="E2835" s="122"/>
      <c r="F2835" s="11"/>
      <c r="G2835" s="11"/>
      <c r="H2835" s="11"/>
    </row>
    <row r="2836" spans="1:8" ht="16" thickTop="1" x14ac:dyDescent="0.35">
      <c r="A2836" s="11">
        <f>+A2833+1</f>
        <v>13</v>
      </c>
      <c r="B2836" s="11" t="s">
        <v>214</v>
      </c>
      <c r="C2836" s="11"/>
      <c r="D2836" s="124"/>
      <c r="E2836" s="125"/>
      <c r="F2836" s="126"/>
      <c r="G2836" s="126"/>
      <c r="H2836" s="127">
        <v>107343548110</v>
      </c>
    </row>
    <row r="2837" spans="1:8" ht="15.5" x14ac:dyDescent="0.35">
      <c r="A2837" s="11">
        <f>+A2836+1</f>
        <v>14</v>
      </c>
      <c r="B2837" s="11" t="s">
        <v>215</v>
      </c>
      <c r="C2837" s="11"/>
      <c r="D2837" s="128"/>
      <c r="E2837" s="129"/>
      <c r="F2837" s="130"/>
      <c r="G2837" s="130"/>
      <c r="H2837" s="131">
        <v>48953860</v>
      </c>
    </row>
    <row r="2838" spans="1:8" ht="15.5" x14ac:dyDescent="0.35">
      <c r="A2838" s="11">
        <f>+A2837+1</f>
        <v>15</v>
      </c>
      <c r="B2838" s="11" t="s">
        <v>216</v>
      </c>
      <c r="C2838" s="11"/>
      <c r="D2838" s="128"/>
      <c r="E2838" s="129"/>
      <c r="F2838" s="130"/>
      <c r="G2838" s="130"/>
      <c r="H2838" s="131">
        <v>0</v>
      </c>
    </row>
    <row r="2839" spans="1:8" ht="15.5" x14ac:dyDescent="0.35">
      <c r="A2839" s="11">
        <f>+A2838+1</f>
        <v>16</v>
      </c>
      <c r="B2839" s="11" t="s">
        <v>217</v>
      </c>
      <c r="C2839" s="11"/>
      <c r="D2839" s="128"/>
      <c r="E2839" s="129"/>
      <c r="F2839" s="130"/>
      <c r="G2839" s="130"/>
      <c r="H2839" s="131">
        <v>1130938703</v>
      </c>
    </row>
    <row r="2840" spans="1:8" ht="16" thickBot="1" x14ac:dyDescent="0.4">
      <c r="A2840" s="11">
        <f>+A2839+1</f>
        <v>17</v>
      </c>
      <c r="B2840" s="114" t="s">
        <v>218</v>
      </c>
      <c r="C2840" s="114"/>
      <c r="D2840" s="132"/>
      <c r="E2840" s="133"/>
      <c r="F2840" s="134"/>
      <c r="G2840" s="134"/>
      <c r="H2840" s="135">
        <f>H2836+H2837+H2838-H2839</f>
        <v>106261563267</v>
      </c>
    </row>
    <row r="2841" spans="1:8" ht="16" thickTop="1" x14ac:dyDescent="0.35">
      <c r="A2841" s="11"/>
      <c r="B2841" s="11" t="s">
        <v>195</v>
      </c>
      <c r="C2841" s="11"/>
      <c r="D2841" s="136"/>
      <c r="E2841" s="137"/>
      <c r="F2841" s="136"/>
      <c r="G2841" s="136"/>
      <c r="H2841" s="136"/>
    </row>
    <row r="2842" spans="1:8" ht="16" thickBot="1" x14ac:dyDescent="0.4">
      <c r="A2842" s="11"/>
      <c r="B2842" s="92" t="s">
        <v>219</v>
      </c>
      <c r="C2842" s="92"/>
      <c r="D2842" s="136"/>
      <c r="E2842" s="137"/>
      <c r="F2842" s="136"/>
      <c r="G2842" s="136"/>
      <c r="H2842" s="136"/>
    </row>
    <row r="2843" spans="1:8" ht="16" thickTop="1" x14ac:dyDescent="0.35">
      <c r="A2843" s="11">
        <f>+A2840+1</f>
        <v>18</v>
      </c>
      <c r="B2843" s="11" t="s">
        <v>220</v>
      </c>
      <c r="C2843" s="11"/>
      <c r="D2843" s="138">
        <v>0</v>
      </c>
      <c r="E2843" s="139">
        <v>0</v>
      </c>
      <c r="F2843" s="139">
        <v>0</v>
      </c>
      <c r="G2843" s="139">
        <v>0</v>
      </c>
      <c r="H2843" s="140">
        <f>SUM(D2843:G2843)</f>
        <v>0</v>
      </c>
    </row>
    <row r="2844" spans="1:8" ht="15.5" x14ac:dyDescent="0.35">
      <c r="A2844" s="11">
        <f t="shared" ref="A2844:A2849" si="112">+A2843+1</f>
        <v>19</v>
      </c>
      <c r="B2844" s="11" t="s">
        <v>221</v>
      </c>
      <c r="C2844" s="11"/>
      <c r="D2844" s="141">
        <f>H2840*D2843</f>
        <v>0</v>
      </c>
      <c r="E2844" s="106">
        <f>H2840*E2843</f>
        <v>0</v>
      </c>
      <c r="F2844" s="106">
        <f>H2840*F2843</f>
        <v>0</v>
      </c>
      <c r="G2844" s="106">
        <f>H2840*G2843</f>
        <v>0</v>
      </c>
      <c r="H2844" s="103">
        <f>SUM(D2844:G2844)</f>
        <v>0</v>
      </c>
    </row>
    <row r="2845" spans="1:8" ht="15.5" x14ac:dyDescent="0.35">
      <c r="A2845" s="11">
        <f t="shared" si="112"/>
        <v>20</v>
      </c>
      <c r="B2845" s="11" t="s">
        <v>222</v>
      </c>
      <c r="C2845" s="11"/>
      <c r="D2845" s="141">
        <f>IF(D2833&gt;0,D2833-D2844,0)</f>
        <v>0</v>
      </c>
      <c r="E2845" s="106">
        <f>IF(E2833&gt;0,E2833-E2844,0)</f>
        <v>0</v>
      </c>
      <c r="F2845" s="106">
        <f>IF(F2833&gt;0,F2833-F2844,0)</f>
        <v>0</v>
      </c>
      <c r="G2845" s="106">
        <f>IF(G2833&gt;0,G2833-G2844,0)</f>
        <v>0</v>
      </c>
      <c r="H2845" s="103">
        <f>SUM(D2845:G2845)</f>
        <v>0</v>
      </c>
    </row>
    <row r="2846" spans="1:8" ht="15.5" x14ac:dyDescent="0.35">
      <c r="A2846" s="11">
        <f t="shared" si="112"/>
        <v>21</v>
      </c>
      <c r="B2846" s="11" t="s">
        <v>223</v>
      </c>
      <c r="C2846" s="11"/>
      <c r="D2846" s="142"/>
      <c r="E2846" s="143"/>
      <c r="F2846" s="143"/>
      <c r="G2846" s="143"/>
      <c r="H2846" s="144"/>
    </row>
    <row r="2847" spans="1:8" ht="15.5" x14ac:dyDescent="0.35">
      <c r="A2847" s="11">
        <f t="shared" si="112"/>
        <v>22</v>
      </c>
      <c r="B2847" s="11" t="s">
        <v>224</v>
      </c>
      <c r="C2847" s="11"/>
      <c r="D2847" s="145"/>
      <c r="E2847" s="146"/>
      <c r="F2847" s="146"/>
      <c r="G2847" s="146"/>
      <c r="H2847" s="147"/>
    </row>
    <row r="2848" spans="1:8" ht="15.5" x14ac:dyDescent="0.35">
      <c r="A2848" s="11">
        <f t="shared" si="112"/>
        <v>23</v>
      </c>
      <c r="B2848" s="11" t="s">
        <v>225</v>
      </c>
      <c r="C2848" s="11"/>
      <c r="D2848" s="145"/>
      <c r="E2848" s="146"/>
      <c r="F2848" s="146"/>
      <c r="G2848" s="146"/>
      <c r="H2848" s="147"/>
    </row>
    <row r="2849" spans="1:8" ht="15.5" x14ac:dyDescent="0.35">
      <c r="A2849" s="11">
        <f t="shared" si="112"/>
        <v>24</v>
      </c>
      <c r="B2849" s="11" t="s">
        <v>226</v>
      </c>
      <c r="C2849" s="11"/>
      <c r="D2849" s="148"/>
      <c r="E2849" s="149"/>
      <c r="F2849" s="149"/>
      <c r="G2849" s="149"/>
      <c r="H2849" s="144"/>
    </row>
    <row r="2850" spans="1:8" ht="15.5" x14ac:dyDescent="0.35">
      <c r="A2850" s="122" t="s">
        <v>7</v>
      </c>
      <c r="B2850" s="2" t="s">
        <v>19</v>
      </c>
      <c r="C2850" s="34"/>
      <c r="D2850" s="141">
        <v>0</v>
      </c>
      <c r="E2850" s="106">
        <v>0</v>
      </c>
      <c r="F2850" s="106">
        <v>0</v>
      </c>
      <c r="G2850" s="106">
        <v>0</v>
      </c>
      <c r="H2850" s="103">
        <f t="shared" ref="H2850:H2856" si="113">SUM(D2850:G2850)</f>
        <v>0</v>
      </c>
    </row>
    <row r="2851" spans="1:8" ht="15.5" x14ac:dyDescent="0.35">
      <c r="A2851" s="122" t="s">
        <v>8</v>
      </c>
      <c r="B2851" s="2" t="s">
        <v>20</v>
      </c>
      <c r="C2851" s="11"/>
      <c r="D2851" s="141">
        <v>0</v>
      </c>
      <c r="E2851" s="106">
        <v>0</v>
      </c>
      <c r="F2851" s="106">
        <v>0</v>
      </c>
      <c r="G2851" s="106">
        <v>0</v>
      </c>
      <c r="H2851" s="103">
        <f t="shared" si="113"/>
        <v>0</v>
      </c>
    </row>
    <row r="2852" spans="1:8" ht="15.5" x14ac:dyDescent="0.35">
      <c r="A2852" s="122" t="s">
        <v>9</v>
      </c>
      <c r="B2852" s="11" t="s">
        <v>21</v>
      </c>
      <c r="C2852" s="11"/>
      <c r="D2852" s="141">
        <f>D2844+D2850+D2851</f>
        <v>0</v>
      </c>
      <c r="E2852" s="106">
        <f>E2844+E2850+E2851</f>
        <v>0</v>
      </c>
      <c r="F2852" s="106">
        <f>F2844+F2850+F2851</f>
        <v>0</v>
      </c>
      <c r="G2852" s="106">
        <f>G2844+G2850+G2851</f>
        <v>0</v>
      </c>
      <c r="H2852" s="103">
        <f t="shared" si="113"/>
        <v>0</v>
      </c>
    </row>
    <row r="2853" spans="1:8" ht="15.5" x14ac:dyDescent="0.35">
      <c r="A2853" s="11">
        <v>25</v>
      </c>
      <c r="B2853" s="11" t="s">
        <v>22</v>
      </c>
      <c r="C2853" s="11"/>
      <c r="D2853" s="141">
        <v>0</v>
      </c>
      <c r="E2853" s="106">
        <v>0</v>
      </c>
      <c r="F2853" s="106">
        <v>0</v>
      </c>
      <c r="G2853" s="106">
        <v>0</v>
      </c>
      <c r="H2853" s="103">
        <f t="shared" si="113"/>
        <v>0</v>
      </c>
    </row>
    <row r="2854" spans="1:8" ht="15.5" x14ac:dyDescent="0.35">
      <c r="A2854" s="11">
        <f>+A2853+1</f>
        <v>26</v>
      </c>
      <c r="B2854" s="11" t="s">
        <v>23</v>
      </c>
      <c r="C2854" s="11"/>
      <c r="D2854" s="141">
        <f>D2853-D2852</f>
        <v>0</v>
      </c>
      <c r="E2854" s="106">
        <f>E2853-E2852</f>
        <v>0</v>
      </c>
      <c r="F2854" s="106">
        <f>F2853-F2852</f>
        <v>0</v>
      </c>
      <c r="G2854" s="106">
        <f>G2853-G2852</f>
        <v>0</v>
      </c>
      <c r="H2854" s="103">
        <f t="shared" si="113"/>
        <v>0</v>
      </c>
    </row>
    <row r="2855" spans="1:8" ht="15.5" x14ac:dyDescent="0.35">
      <c r="A2855" s="11">
        <f>+A2854+1</f>
        <v>27</v>
      </c>
      <c r="B2855" s="11" t="s">
        <v>227</v>
      </c>
      <c r="C2855" s="11"/>
      <c r="D2855" s="141">
        <v>0</v>
      </c>
      <c r="E2855" s="106">
        <v>0</v>
      </c>
      <c r="F2855" s="106">
        <v>0</v>
      </c>
      <c r="G2855" s="150"/>
      <c r="H2855" s="103">
        <f t="shared" si="113"/>
        <v>0</v>
      </c>
    </row>
    <row r="2856" spans="1:8" ht="16" thickBot="1" x14ac:dyDescent="0.4">
      <c r="A2856" s="11">
        <f>+A2855+1</f>
        <v>28</v>
      </c>
      <c r="B2856" s="114" t="s">
        <v>228</v>
      </c>
      <c r="C2856" s="114"/>
      <c r="D2856" s="115">
        <v>0</v>
      </c>
      <c r="E2856" s="116">
        <v>0</v>
      </c>
      <c r="F2856" s="116">
        <v>0</v>
      </c>
      <c r="G2856" s="116">
        <v>0</v>
      </c>
      <c r="H2856" s="117">
        <f t="shared" si="113"/>
        <v>0</v>
      </c>
    </row>
    <row r="2857" spans="1:8" ht="16" thickTop="1" x14ac:dyDescent="0.35">
      <c r="A2857" s="11"/>
      <c r="B2857" s="11"/>
      <c r="C2857" s="11"/>
      <c r="D2857" s="122"/>
      <c r="E2857" s="122"/>
      <c r="F2857" s="122"/>
      <c r="G2857" s="122"/>
      <c r="H2857" s="122"/>
    </row>
    <row r="2858" spans="1:8" ht="16" thickBot="1" x14ac:dyDescent="0.4">
      <c r="A2858" s="11"/>
      <c r="B2858" s="92" t="s">
        <v>229</v>
      </c>
      <c r="C2858" s="92"/>
      <c r="D2858" s="122"/>
      <c r="E2858" s="122"/>
      <c r="F2858" s="122"/>
      <c r="G2858" s="122"/>
      <c r="H2858" s="122"/>
    </row>
    <row r="2859" spans="1:8" ht="16" thickTop="1" x14ac:dyDescent="0.35">
      <c r="A2859" s="11">
        <f>+A2856+1</f>
        <v>29</v>
      </c>
      <c r="B2859" s="11" t="s">
        <v>230</v>
      </c>
      <c r="C2859" s="11"/>
      <c r="D2859" s="151"/>
      <c r="E2859" s="152"/>
      <c r="F2859" s="152"/>
      <c r="G2859" s="121">
        <v>0</v>
      </c>
      <c r="H2859" s="98">
        <f>G2859</f>
        <v>0</v>
      </c>
    </row>
    <row r="2860" spans="1:8" ht="15.5" x14ac:dyDescent="0.35">
      <c r="A2860" s="11">
        <f t="shared" ref="A2860:A2868" si="114">+A2859+1</f>
        <v>30</v>
      </c>
      <c r="B2860" s="11" t="s">
        <v>231</v>
      </c>
      <c r="C2860" s="11"/>
      <c r="D2860" s="153"/>
      <c r="E2860" s="154"/>
      <c r="F2860" s="154"/>
      <c r="G2860" s="106">
        <v>0</v>
      </c>
      <c r="H2860" s="103">
        <f>G2860</f>
        <v>0</v>
      </c>
    </row>
    <row r="2861" spans="1:8" ht="15.5" x14ac:dyDescent="0.35">
      <c r="A2861" s="11">
        <f t="shared" si="114"/>
        <v>31</v>
      </c>
      <c r="B2861" s="11" t="s">
        <v>232</v>
      </c>
      <c r="C2861" s="11"/>
      <c r="D2861" s="153"/>
      <c r="E2861" s="154"/>
      <c r="F2861" s="154"/>
      <c r="G2861" s="106">
        <v>0</v>
      </c>
      <c r="H2861" s="103">
        <f>G2861</f>
        <v>0</v>
      </c>
    </row>
    <row r="2862" spans="1:8" ht="15.5" x14ac:dyDescent="0.35">
      <c r="A2862" s="11">
        <f t="shared" si="114"/>
        <v>32</v>
      </c>
      <c r="B2862" s="11" t="s">
        <v>233</v>
      </c>
      <c r="C2862" s="11"/>
      <c r="D2862" s="153"/>
      <c r="E2862" s="154"/>
      <c r="F2862" s="154"/>
      <c r="G2862" s="106">
        <v>0</v>
      </c>
      <c r="H2862" s="103">
        <f>G2862</f>
        <v>0</v>
      </c>
    </row>
    <row r="2863" spans="1:8" ht="15.5" x14ac:dyDescent="0.35">
      <c r="A2863" s="11">
        <f t="shared" si="114"/>
        <v>33</v>
      </c>
      <c r="B2863" s="11"/>
      <c r="C2863" s="11"/>
      <c r="D2863" s="153"/>
      <c r="E2863" s="154"/>
      <c r="F2863" s="154"/>
      <c r="G2863" s="155"/>
      <c r="H2863" s="156"/>
    </row>
    <row r="2864" spans="1:8" ht="15.5" x14ac:dyDescent="0.35">
      <c r="A2864" s="11">
        <f t="shared" si="114"/>
        <v>34</v>
      </c>
      <c r="B2864" s="11" t="s">
        <v>234</v>
      </c>
      <c r="C2864" s="11"/>
      <c r="D2864" s="153"/>
      <c r="E2864" s="154"/>
      <c r="F2864" s="154"/>
      <c r="G2864" s="106">
        <v>0</v>
      </c>
      <c r="H2864" s="103">
        <f>G2864</f>
        <v>0</v>
      </c>
    </row>
    <row r="2865" spans="1:8" ht="15.5" x14ac:dyDescent="0.35">
      <c r="A2865" s="11">
        <f t="shared" si="114"/>
        <v>35</v>
      </c>
      <c r="B2865" s="11" t="s">
        <v>235</v>
      </c>
      <c r="C2865" s="11"/>
      <c r="D2865" s="153"/>
      <c r="E2865" s="154"/>
      <c r="F2865" s="154"/>
      <c r="G2865" s="106">
        <v>0</v>
      </c>
      <c r="H2865" s="103">
        <f>G2865</f>
        <v>0</v>
      </c>
    </row>
    <row r="2866" spans="1:8" ht="15.5" x14ac:dyDescent="0.35">
      <c r="A2866" s="11">
        <f t="shared" si="114"/>
        <v>36</v>
      </c>
      <c r="B2866" s="11" t="s">
        <v>236</v>
      </c>
      <c r="C2866" s="11"/>
      <c r="D2866" s="153"/>
      <c r="E2866" s="154"/>
      <c r="F2866" s="154"/>
      <c r="G2866" s="106">
        <v>0</v>
      </c>
      <c r="H2866" s="103">
        <f>G2866</f>
        <v>0</v>
      </c>
    </row>
    <row r="2867" spans="1:8" ht="62" x14ac:dyDescent="0.35">
      <c r="A2867" s="157">
        <f t="shared" si="114"/>
        <v>37</v>
      </c>
      <c r="B2867" s="158" t="s">
        <v>237</v>
      </c>
      <c r="C2867" s="159"/>
      <c r="D2867" s="160"/>
      <c r="E2867" s="161"/>
      <c r="F2867" s="161"/>
      <c r="G2867" s="162">
        <v>0</v>
      </c>
      <c r="H2867" s="163">
        <f>G2867</f>
        <v>0</v>
      </c>
    </row>
    <row r="2868" spans="1:8" ht="16" thickBot="1" x14ac:dyDescent="0.4">
      <c r="A2868" s="11">
        <f t="shared" si="114"/>
        <v>38</v>
      </c>
      <c r="B2868" s="114" t="s">
        <v>238</v>
      </c>
      <c r="C2868" s="114"/>
      <c r="D2868" s="164"/>
      <c r="E2868" s="165"/>
      <c r="F2868" s="165"/>
      <c r="G2868" s="166">
        <f>SUM(G2859:G2862)+SUM(G2864:G2867)</f>
        <v>0</v>
      </c>
      <c r="H2868" s="167">
        <f>G2868</f>
        <v>0</v>
      </c>
    </row>
    <row r="2869" spans="1:8" ht="16.5" thickTop="1" thickBot="1" x14ac:dyDescent="0.4">
      <c r="A2869" s="11"/>
      <c r="B2869" s="11"/>
      <c r="C2869" s="11"/>
      <c r="D2869" s="168"/>
      <c r="E2869" s="168"/>
      <c r="F2869" s="168"/>
      <c r="G2869" s="168"/>
      <c r="H2869" s="168"/>
    </row>
    <row r="2870" spans="1:8" ht="16" thickTop="1" x14ac:dyDescent="0.35">
      <c r="A2870" s="11">
        <f>+A2868+1</f>
        <v>39</v>
      </c>
      <c r="B2870" s="114" t="s">
        <v>239</v>
      </c>
      <c r="C2870" s="114"/>
      <c r="D2870" s="169">
        <f>D2856</f>
        <v>0</v>
      </c>
      <c r="E2870" s="170">
        <f>E2856</f>
        <v>0</v>
      </c>
      <c r="F2870" s="170">
        <f>F2856</f>
        <v>0</v>
      </c>
      <c r="G2870" s="170">
        <f>G2856+G2868</f>
        <v>0</v>
      </c>
      <c r="H2870" s="171">
        <f>SUM(D2870:G2870)</f>
        <v>0</v>
      </c>
    </row>
    <row r="2871" spans="1:8" ht="16" thickBot="1" x14ac:dyDescent="0.4">
      <c r="A2871" s="11">
        <f>+A2870+1</f>
        <v>40</v>
      </c>
      <c r="B2871" s="172" t="s">
        <v>240</v>
      </c>
      <c r="C2871" s="172"/>
      <c r="D2871" s="164"/>
      <c r="E2871" s="173"/>
      <c r="F2871" s="173"/>
      <c r="G2871" s="173"/>
      <c r="H2871" s="174">
        <v>0</v>
      </c>
    </row>
    <row r="2872" spans="1:8" ht="16" thickTop="1" x14ac:dyDescent="0.35">
      <c r="A2872" s="11"/>
      <c r="B2872" s="11"/>
      <c r="C2872" s="11"/>
      <c r="D2872" s="11"/>
      <c r="E2872" s="70"/>
      <c r="F2872" s="11"/>
      <c r="G2872" s="11"/>
      <c r="H2872" s="11"/>
    </row>
    <row r="2873" spans="1:8" ht="15.5" x14ac:dyDescent="0.35">
      <c r="A2873" s="11" t="s">
        <v>241</v>
      </c>
      <c r="B2873" s="11"/>
      <c r="C2873" s="11"/>
      <c r="D2873" s="11"/>
      <c r="E2873" s="70"/>
      <c r="F2873" s="11"/>
      <c r="G2873" s="11"/>
      <c r="H2873" s="11"/>
    </row>
    <row r="2874" spans="1:8" ht="15.5" x14ac:dyDescent="0.35">
      <c r="A2874" s="11" t="s">
        <v>242</v>
      </c>
      <c r="B2874" s="11"/>
      <c r="C2874" s="11"/>
      <c r="D2874" s="11"/>
      <c r="E2874" s="70"/>
      <c r="F2874" s="11"/>
      <c r="G2874" s="11"/>
      <c r="H2874" s="11"/>
    </row>
    <row r="2875" spans="1:8" ht="15.5" x14ac:dyDescent="0.35">
      <c r="A2875" s="11" t="s">
        <v>243</v>
      </c>
      <c r="B2875" s="11"/>
      <c r="C2875" s="11"/>
      <c r="D2875" s="11"/>
      <c r="E2875" s="70"/>
      <c r="F2875" s="11"/>
      <c r="G2875" s="11"/>
      <c r="H2875" s="11"/>
    </row>
    <row r="2876" spans="1:8" ht="15.5" x14ac:dyDescent="0.35">
      <c r="A2876" s="11" t="s">
        <v>244</v>
      </c>
      <c r="B2876" s="11"/>
      <c r="C2876" s="11"/>
      <c r="D2876" s="11"/>
      <c r="E2876" s="70"/>
      <c r="F2876" s="11"/>
      <c r="G2876" s="11"/>
      <c r="H2876" s="11"/>
    </row>
    <row r="2887" spans="1:8" ht="20" x14ac:dyDescent="0.4">
      <c r="A2887" s="68" t="s">
        <v>0</v>
      </c>
      <c r="B2887" s="11"/>
      <c r="C2887" s="68"/>
      <c r="E2887" s="69"/>
      <c r="F2887" s="11"/>
      <c r="G2887" s="11"/>
      <c r="H2887" s="11"/>
    </row>
    <row r="2888" spans="1:8" ht="20.25" customHeight="1" x14ac:dyDescent="0.4">
      <c r="A2888" s="4" t="s">
        <v>1</v>
      </c>
      <c r="B2888" s="4"/>
      <c r="C2888" s="4"/>
      <c r="D2888" s="11"/>
      <c r="E2888" s="70"/>
      <c r="F2888" s="11"/>
      <c r="G2888" s="11"/>
      <c r="H2888" s="11"/>
    </row>
    <row r="2889" spans="1:8" ht="15.5" x14ac:dyDescent="0.35">
      <c r="A2889" s="71" t="s">
        <v>190</v>
      </c>
      <c r="B2889" s="72"/>
      <c r="C2889" s="73"/>
      <c r="D2889" s="11"/>
      <c r="E2889" s="70"/>
      <c r="F2889" s="11"/>
      <c r="G2889" s="11"/>
      <c r="H2889" s="11"/>
    </row>
    <row r="2890" spans="1:8" ht="20.5" thickBot="1" x14ac:dyDescent="0.45">
      <c r="A2890" s="74" t="s">
        <v>191</v>
      </c>
      <c r="B2890" s="75"/>
      <c r="C2890" s="75"/>
      <c r="D2890" s="11"/>
      <c r="E2890" s="70"/>
      <c r="F2890" s="11"/>
      <c r="G2890" s="11"/>
      <c r="H2890" s="11"/>
    </row>
    <row r="2891" spans="1:8" ht="16" thickBot="1" x14ac:dyDescent="0.4">
      <c r="A2891" s="11"/>
      <c r="B2891" s="11"/>
      <c r="C2891" s="11"/>
      <c r="D2891" s="11"/>
      <c r="E2891" s="70"/>
      <c r="F2891" s="11"/>
      <c r="G2891" s="11"/>
      <c r="H2891" s="11"/>
    </row>
    <row r="2892" spans="1:8" ht="16" thickTop="1" x14ac:dyDescent="0.35">
      <c r="A2892" s="11">
        <v>1</v>
      </c>
      <c r="B2892" s="76" t="s">
        <v>192</v>
      </c>
      <c r="C2892" s="77">
        <v>260009801</v>
      </c>
      <c r="D2892" s="78"/>
      <c r="E2892" s="79"/>
      <c r="F2892" s="11"/>
      <c r="G2892" s="11"/>
      <c r="H2892" s="11"/>
    </row>
    <row r="2893" spans="1:8" ht="15.5" x14ac:dyDescent="0.35">
      <c r="A2893" s="11">
        <v>2</v>
      </c>
      <c r="B2893" s="76" t="s">
        <v>193</v>
      </c>
      <c r="C2893" s="80" t="s">
        <v>114</v>
      </c>
      <c r="D2893" s="81"/>
      <c r="E2893" s="82"/>
      <c r="F2893" s="11"/>
      <c r="G2893" s="11"/>
      <c r="H2893" s="11"/>
    </row>
    <row r="2894" spans="1:8" ht="16" thickBot="1" x14ac:dyDescent="0.4">
      <c r="A2894" s="11">
        <v>3</v>
      </c>
      <c r="B2894" s="76" t="s">
        <v>194</v>
      </c>
      <c r="C2894" s="83">
        <v>0</v>
      </c>
      <c r="D2894" s="84"/>
      <c r="E2894" s="85"/>
      <c r="F2894" s="11"/>
      <c r="G2894" s="11"/>
      <c r="H2894" s="11"/>
    </row>
    <row r="2895" spans="1:8" ht="16" thickTop="1" x14ac:dyDescent="0.35">
      <c r="A2895" s="11"/>
      <c r="B2895" s="76" t="s">
        <v>195</v>
      </c>
      <c r="C2895" s="76"/>
      <c r="D2895" s="86"/>
      <c r="E2895" s="70"/>
      <c r="F2895" s="11"/>
      <c r="G2895" s="11"/>
      <c r="H2895" s="11"/>
    </row>
    <row r="2896" spans="1:8" ht="15.5" x14ac:dyDescent="0.35">
      <c r="A2896" s="11"/>
      <c r="B2896" s="11"/>
      <c r="C2896" s="11"/>
      <c r="D2896" s="11"/>
      <c r="E2896" s="70"/>
      <c r="F2896" s="11"/>
      <c r="G2896" s="11"/>
      <c r="H2896" s="11"/>
    </row>
    <row r="2897" spans="1:8" ht="15.5" x14ac:dyDescent="0.35">
      <c r="A2897" s="11"/>
      <c r="B2897" s="76"/>
      <c r="C2897" s="76"/>
      <c r="D2897" s="11"/>
      <c r="E2897" s="70"/>
      <c r="F2897" s="86"/>
      <c r="G2897" s="11"/>
      <c r="H2897" s="11"/>
    </row>
    <row r="2898" spans="1:8" ht="16" thickBot="1" x14ac:dyDescent="0.4">
      <c r="A2898" s="11"/>
      <c r="B2898" s="11"/>
      <c r="C2898" s="11"/>
      <c r="D2898" s="86" t="s">
        <v>196</v>
      </c>
      <c r="E2898" s="70" t="s">
        <v>197</v>
      </c>
      <c r="F2898" s="86" t="s">
        <v>198</v>
      </c>
      <c r="G2898" s="86" t="s">
        <v>199</v>
      </c>
      <c r="H2898" s="11"/>
    </row>
    <row r="2899" spans="1:8" ht="16.5" thickTop="1" thickBot="1" x14ac:dyDescent="0.4">
      <c r="A2899" s="11">
        <v>4</v>
      </c>
      <c r="B2899" s="76" t="s">
        <v>200</v>
      </c>
      <c r="C2899" s="76"/>
      <c r="D2899" s="87"/>
      <c r="E2899" s="88"/>
      <c r="F2899" s="89"/>
      <c r="G2899" s="88"/>
      <c r="H2899" s="90"/>
    </row>
    <row r="2900" spans="1:8" ht="16" thickTop="1" x14ac:dyDescent="0.35">
      <c r="A2900" s="11"/>
      <c r="B2900" s="11"/>
      <c r="C2900" s="11"/>
      <c r="D2900" s="91" t="s">
        <v>201</v>
      </c>
      <c r="E2900" s="92" t="s">
        <v>201</v>
      </c>
      <c r="F2900" s="91" t="s">
        <v>201</v>
      </c>
      <c r="G2900" s="91" t="s">
        <v>202</v>
      </c>
      <c r="H2900" s="91" t="s">
        <v>203</v>
      </c>
    </row>
    <row r="2901" spans="1:8" ht="16" thickBot="1" x14ac:dyDescent="0.4">
      <c r="A2901" s="11"/>
      <c r="B2901" s="92" t="s">
        <v>204</v>
      </c>
      <c r="C2901" s="92"/>
      <c r="D2901" s="93"/>
      <c r="E2901" s="94"/>
      <c r="F2901" s="93"/>
      <c r="G2901" s="93"/>
      <c r="H2901" s="93"/>
    </row>
    <row r="2902" spans="1:8" ht="16" thickTop="1" x14ac:dyDescent="0.35">
      <c r="A2902" s="11">
        <f>1+A2899</f>
        <v>5</v>
      </c>
      <c r="B2902" s="76" t="s">
        <v>205</v>
      </c>
      <c r="C2902" s="92"/>
      <c r="D2902" s="95">
        <v>0</v>
      </c>
      <c r="E2902" s="96"/>
      <c r="F2902" s="97"/>
      <c r="G2902" s="97"/>
      <c r="H2902" s="98">
        <f>D2902</f>
        <v>0</v>
      </c>
    </row>
    <row r="2903" spans="1:8" ht="15.5" x14ac:dyDescent="0.35">
      <c r="A2903" s="11">
        <f>+A2902+1</f>
        <v>6</v>
      </c>
      <c r="B2903" s="11" t="s">
        <v>206</v>
      </c>
      <c r="C2903" s="11"/>
      <c r="D2903" s="99"/>
      <c r="E2903" s="100">
        <v>0</v>
      </c>
      <c r="F2903" s="101"/>
      <c r="G2903" s="102"/>
      <c r="H2903" s="103">
        <f>E2903</f>
        <v>0</v>
      </c>
    </row>
    <row r="2904" spans="1:8" ht="15.5" x14ac:dyDescent="0.35">
      <c r="A2904" s="11">
        <f>+A2903+1</f>
        <v>7</v>
      </c>
      <c r="B2904" s="11" t="s">
        <v>32</v>
      </c>
      <c r="C2904" s="11"/>
      <c r="D2904" s="104"/>
      <c r="E2904" s="105"/>
      <c r="F2904" s="106">
        <v>0</v>
      </c>
      <c r="G2904" s="107"/>
      <c r="H2904" s="103">
        <f>F2904</f>
        <v>0</v>
      </c>
    </row>
    <row r="2905" spans="1:8" ht="15.5" x14ac:dyDescent="0.35">
      <c r="A2905" s="11">
        <f>+A2904+1</f>
        <v>8</v>
      </c>
      <c r="B2905" s="11" t="s">
        <v>207</v>
      </c>
      <c r="C2905" s="11"/>
      <c r="D2905" s="104"/>
      <c r="E2905" s="108"/>
      <c r="F2905" s="106">
        <v>0</v>
      </c>
      <c r="G2905" s="101"/>
      <c r="H2905" s="109">
        <f>F2905</f>
        <v>0</v>
      </c>
    </row>
    <row r="2906" spans="1:8" ht="15.5" x14ac:dyDescent="0.35">
      <c r="A2906" s="11">
        <f>+A2905+1</f>
        <v>9</v>
      </c>
      <c r="B2906" s="11" t="s">
        <v>208</v>
      </c>
      <c r="C2906" s="11"/>
      <c r="D2906" s="104"/>
      <c r="E2906" s="110"/>
      <c r="F2906" s="111"/>
      <c r="G2906" s="112">
        <v>0</v>
      </c>
      <c r="H2906" s="113">
        <f>G2906</f>
        <v>0</v>
      </c>
    </row>
    <row r="2907" spans="1:8" ht="16" thickBot="1" x14ac:dyDescent="0.4">
      <c r="A2907" s="11">
        <f>+A2906+1</f>
        <v>10</v>
      </c>
      <c r="B2907" s="114" t="s">
        <v>209</v>
      </c>
      <c r="C2907" s="114"/>
      <c r="D2907" s="115">
        <f>D2902</f>
        <v>0</v>
      </c>
      <c r="E2907" s="116">
        <f>E2903</f>
        <v>0</v>
      </c>
      <c r="F2907" s="116">
        <f>F2904+F2905</f>
        <v>0</v>
      </c>
      <c r="G2907" s="116">
        <f>G2906</f>
        <v>0</v>
      </c>
      <c r="H2907" s="117">
        <f>SUM(H2902:H2906)</f>
        <v>0</v>
      </c>
    </row>
    <row r="2908" spans="1:8" ht="16" thickTop="1" x14ac:dyDescent="0.35">
      <c r="A2908" s="11"/>
      <c r="B2908" s="11"/>
      <c r="C2908" s="11"/>
      <c r="D2908" s="118"/>
      <c r="E2908" s="119"/>
      <c r="F2908" s="118"/>
      <c r="G2908" s="118"/>
      <c r="H2908" s="118"/>
    </row>
    <row r="2909" spans="1:8" ht="16" thickBot="1" x14ac:dyDescent="0.4">
      <c r="A2909" s="11"/>
      <c r="B2909" s="92" t="s">
        <v>210</v>
      </c>
      <c r="C2909" s="92"/>
      <c r="D2909" s="118"/>
      <c r="E2909" s="119"/>
      <c r="F2909" s="118"/>
      <c r="G2909" s="118"/>
      <c r="H2909" s="118"/>
    </row>
    <row r="2910" spans="1:8" ht="16" thickTop="1" x14ac:dyDescent="0.35">
      <c r="A2910" s="11">
        <f>+A2907+1</f>
        <v>11</v>
      </c>
      <c r="B2910" s="11" t="s">
        <v>211</v>
      </c>
      <c r="C2910" s="11"/>
      <c r="D2910" s="120">
        <v>0</v>
      </c>
      <c r="E2910" s="121">
        <v>0</v>
      </c>
      <c r="F2910" s="121">
        <v>0</v>
      </c>
      <c r="G2910" s="121">
        <v>0</v>
      </c>
      <c r="H2910" s="98">
        <f>SUM(D2910:G2910)</f>
        <v>0</v>
      </c>
    </row>
    <row r="2911" spans="1:8" ht="16" thickBot="1" x14ac:dyDescent="0.4">
      <c r="A2911" s="11">
        <f>+A2910+1</f>
        <v>12</v>
      </c>
      <c r="B2911" s="114" t="s">
        <v>212</v>
      </c>
      <c r="C2911" s="114"/>
      <c r="D2911" s="115">
        <f>D2907-D2910</f>
        <v>0</v>
      </c>
      <c r="E2911" s="116">
        <f>E2907-E2910</f>
        <v>0</v>
      </c>
      <c r="F2911" s="116">
        <f>F2907-F2910</f>
        <v>0</v>
      </c>
      <c r="G2911" s="116">
        <f>G2907-G2910</f>
        <v>0</v>
      </c>
      <c r="H2911" s="117">
        <f>SUM(D2911:G2911)</f>
        <v>0</v>
      </c>
    </row>
    <row r="2912" spans="1:8" ht="16" thickTop="1" x14ac:dyDescent="0.35">
      <c r="A2912" s="11"/>
      <c r="B2912" s="11"/>
      <c r="C2912" s="11"/>
      <c r="D2912" s="11"/>
      <c r="E2912" s="122"/>
      <c r="F2912" s="11"/>
      <c r="G2912" s="11"/>
      <c r="H2912" s="11"/>
    </row>
    <row r="2913" spans="1:8" ht="16" thickBot="1" x14ac:dyDescent="0.4">
      <c r="A2913" s="11"/>
      <c r="B2913" s="123" t="s">
        <v>213</v>
      </c>
      <c r="C2913" s="91"/>
      <c r="D2913" s="11"/>
      <c r="E2913" s="122"/>
      <c r="F2913" s="11"/>
      <c r="G2913" s="11"/>
      <c r="H2913" s="11"/>
    </row>
    <row r="2914" spans="1:8" ht="16" thickTop="1" x14ac:dyDescent="0.35">
      <c r="A2914" s="11">
        <f>+A2911+1</f>
        <v>13</v>
      </c>
      <c r="B2914" s="11" t="s">
        <v>214</v>
      </c>
      <c r="C2914" s="11"/>
      <c r="D2914" s="124"/>
      <c r="E2914" s="125"/>
      <c r="F2914" s="126"/>
      <c r="G2914" s="126"/>
      <c r="H2914" s="127">
        <v>108595880340</v>
      </c>
    </row>
    <row r="2915" spans="1:8" ht="15.5" x14ac:dyDescent="0.35">
      <c r="A2915" s="11">
        <f>+A2914+1</f>
        <v>14</v>
      </c>
      <c r="B2915" s="11" t="s">
        <v>215</v>
      </c>
      <c r="C2915" s="11"/>
      <c r="D2915" s="128"/>
      <c r="E2915" s="129"/>
      <c r="F2915" s="130"/>
      <c r="G2915" s="130"/>
      <c r="H2915" s="131">
        <v>48953860</v>
      </c>
    </row>
    <row r="2916" spans="1:8" ht="15.5" x14ac:dyDescent="0.35">
      <c r="A2916" s="11">
        <f>+A2915+1</f>
        <v>15</v>
      </c>
      <c r="B2916" s="11" t="s">
        <v>216</v>
      </c>
      <c r="C2916" s="11"/>
      <c r="D2916" s="128"/>
      <c r="E2916" s="129"/>
      <c r="F2916" s="130"/>
      <c r="G2916" s="130"/>
      <c r="H2916" s="131">
        <v>1386960</v>
      </c>
    </row>
    <row r="2917" spans="1:8" ht="15.5" x14ac:dyDescent="0.35">
      <c r="A2917" s="11">
        <f>+A2916+1</f>
        <v>16</v>
      </c>
      <c r="B2917" s="11" t="s">
        <v>217</v>
      </c>
      <c r="C2917" s="11"/>
      <c r="D2917" s="128"/>
      <c r="E2917" s="129"/>
      <c r="F2917" s="130"/>
      <c r="G2917" s="130"/>
      <c r="H2917" s="131">
        <v>1660003007</v>
      </c>
    </row>
    <row r="2918" spans="1:8" ht="16" thickBot="1" x14ac:dyDescent="0.4">
      <c r="A2918" s="11">
        <f>+A2917+1</f>
        <v>17</v>
      </c>
      <c r="B2918" s="114" t="s">
        <v>218</v>
      </c>
      <c r="C2918" s="114"/>
      <c r="D2918" s="132"/>
      <c r="E2918" s="133"/>
      <c r="F2918" s="134"/>
      <c r="G2918" s="134"/>
      <c r="H2918" s="135">
        <f>H2914+H2915+H2916-H2917</f>
        <v>106986218153</v>
      </c>
    </row>
    <row r="2919" spans="1:8" ht="16" thickTop="1" x14ac:dyDescent="0.35">
      <c r="A2919" s="11"/>
      <c r="B2919" s="11" t="s">
        <v>195</v>
      </c>
      <c r="C2919" s="11"/>
      <c r="D2919" s="136"/>
      <c r="E2919" s="137"/>
      <c r="F2919" s="136"/>
      <c r="G2919" s="136"/>
      <c r="H2919" s="136"/>
    </row>
    <row r="2920" spans="1:8" ht="16" thickBot="1" x14ac:dyDescent="0.4">
      <c r="A2920" s="11"/>
      <c r="B2920" s="92" t="s">
        <v>219</v>
      </c>
      <c r="C2920" s="92"/>
      <c r="D2920" s="136"/>
      <c r="E2920" s="137"/>
      <c r="F2920" s="136"/>
      <c r="G2920" s="136"/>
      <c r="H2920" s="136"/>
    </row>
    <row r="2921" spans="1:8" ht="16" thickTop="1" x14ac:dyDescent="0.35">
      <c r="A2921" s="11">
        <f>+A2918+1</f>
        <v>18</v>
      </c>
      <c r="B2921" s="11" t="s">
        <v>220</v>
      </c>
      <c r="C2921" s="11"/>
      <c r="D2921" s="138">
        <v>1.2199999999999999E-3</v>
      </c>
      <c r="E2921" s="139">
        <v>0</v>
      </c>
      <c r="F2921" s="139">
        <v>0</v>
      </c>
      <c r="G2921" s="139">
        <v>0</v>
      </c>
      <c r="H2921" s="140">
        <f>SUM(D2921:G2921)</f>
        <v>1.2199999999999999E-3</v>
      </c>
    </row>
    <row r="2922" spans="1:8" ht="15.5" x14ac:dyDescent="0.35">
      <c r="A2922" s="11">
        <f t="shared" ref="A2922:A2927" si="115">+A2921+1</f>
        <v>19</v>
      </c>
      <c r="B2922" s="11" t="s">
        <v>221</v>
      </c>
      <c r="C2922" s="11"/>
      <c r="D2922" s="141">
        <f>H2918*D2921</f>
        <v>130523186.14666</v>
      </c>
      <c r="E2922" s="106">
        <f>H2918*E2921</f>
        <v>0</v>
      </c>
      <c r="F2922" s="106">
        <f>H2918*F2921</f>
        <v>0</v>
      </c>
      <c r="G2922" s="106">
        <f>H2918*G2921</f>
        <v>0</v>
      </c>
      <c r="H2922" s="103">
        <f>SUM(D2922:G2922)</f>
        <v>130523186.14666</v>
      </c>
    </row>
    <row r="2923" spans="1:8" ht="15.5" x14ac:dyDescent="0.35">
      <c r="A2923" s="11">
        <f t="shared" si="115"/>
        <v>20</v>
      </c>
      <c r="B2923" s="11" t="s">
        <v>222</v>
      </c>
      <c r="C2923" s="11"/>
      <c r="D2923" s="141">
        <f>IF(D2911&gt;0,D2911-D2922,0)</f>
        <v>0</v>
      </c>
      <c r="E2923" s="106">
        <f>IF(E2911&gt;0,E2911-E2922,0)</f>
        <v>0</v>
      </c>
      <c r="F2923" s="106">
        <f>IF(F2911&gt;0,F2911-F2922,0)</f>
        <v>0</v>
      </c>
      <c r="G2923" s="106">
        <f>IF(G2911&gt;0,G2911-G2922,0)</f>
        <v>0</v>
      </c>
      <c r="H2923" s="103">
        <f>SUM(D2923:G2923)</f>
        <v>0</v>
      </c>
    </row>
    <row r="2924" spans="1:8" ht="15.5" x14ac:dyDescent="0.35">
      <c r="A2924" s="11">
        <f t="shared" si="115"/>
        <v>21</v>
      </c>
      <c r="B2924" s="11" t="s">
        <v>223</v>
      </c>
      <c r="C2924" s="11"/>
      <c r="D2924" s="142"/>
      <c r="E2924" s="143"/>
      <c r="F2924" s="143"/>
      <c r="G2924" s="143"/>
      <c r="H2924" s="144"/>
    </row>
    <row r="2925" spans="1:8" ht="15.5" x14ac:dyDescent="0.35">
      <c r="A2925" s="11">
        <f t="shared" si="115"/>
        <v>22</v>
      </c>
      <c r="B2925" s="11" t="s">
        <v>224</v>
      </c>
      <c r="C2925" s="11"/>
      <c r="D2925" s="145"/>
      <c r="E2925" s="146"/>
      <c r="F2925" s="146"/>
      <c r="G2925" s="146"/>
      <c r="H2925" s="147"/>
    </row>
    <row r="2926" spans="1:8" ht="15.5" x14ac:dyDescent="0.35">
      <c r="A2926" s="11">
        <f t="shared" si="115"/>
        <v>23</v>
      </c>
      <c r="B2926" s="11" t="s">
        <v>225</v>
      </c>
      <c r="C2926" s="11"/>
      <c r="D2926" s="145"/>
      <c r="E2926" s="146"/>
      <c r="F2926" s="146"/>
      <c r="G2926" s="146"/>
      <c r="H2926" s="147"/>
    </row>
    <row r="2927" spans="1:8" ht="15.5" x14ac:dyDescent="0.35">
      <c r="A2927" s="11">
        <f t="shared" si="115"/>
        <v>24</v>
      </c>
      <c r="B2927" s="11" t="s">
        <v>226</v>
      </c>
      <c r="C2927" s="11"/>
      <c r="D2927" s="148"/>
      <c r="E2927" s="149"/>
      <c r="F2927" s="149"/>
      <c r="G2927" s="149"/>
      <c r="H2927" s="144"/>
    </row>
    <row r="2928" spans="1:8" ht="15.5" x14ac:dyDescent="0.35">
      <c r="A2928" s="122" t="s">
        <v>7</v>
      </c>
      <c r="B2928" s="2" t="s">
        <v>19</v>
      </c>
      <c r="C2928" s="34"/>
      <c r="D2928" s="141">
        <v>21162.59</v>
      </c>
      <c r="E2928" s="106">
        <v>0</v>
      </c>
      <c r="F2928" s="106">
        <v>0</v>
      </c>
      <c r="G2928" s="106">
        <v>0</v>
      </c>
      <c r="H2928" s="103">
        <f t="shared" ref="H2928:H2934" si="116">SUM(D2928:G2928)</f>
        <v>21162.59</v>
      </c>
    </row>
    <row r="2929" spans="1:8" ht="15.5" x14ac:dyDescent="0.35">
      <c r="A2929" s="122" t="s">
        <v>8</v>
      </c>
      <c r="B2929" s="2" t="s">
        <v>20</v>
      </c>
      <c r="C2929" s="11"/>
      <c r="D2929" s="141">
        <v>0</v>
      </c>
      <c r="E2929" s="106">
        <v>0</v>
      </c>
      <c r="F2929" s="106">
        <v>0</v>
      </c>
      <c r="G2929" s="106">
        <v>0</v>
      </c>
      <c r="H2929" s="103">
        <f t="shared" si="116"/>
        <v>0</v>
      </c>
    </row>
    <row r="2930" spans="1:8" ht="15.5" x14ac:dyDescent="0.35">
      <c r="A2930" s="122" t="s">
        <v>9</v>
      </c>
      <c r="B2930" s="11" t="s">
        <v>21</v>
      </c>
      <c r="C2930" s="11"/>
      <c r="D2930" s="141">
        <f>D2922+D2928+D2929</f>
        <v>130544348.73666</v>
      </c>
      <c r="E2930" s="106">
        <f>E2922+E2928+E2929</f>
        <v>0</v>
      </c>
      <c r="F2930" s="106">
        <f>F2922+F2928+F2929</f>
        <v>0</v>
      </c>
      <c r="G2930" s="106">
        <f>G2922+G2928+G2929</f>
        <v>0</v>
      </c>
      <c r="H2930" s="103">
        <f t="shared" si="116"/>
        <v>130544348.73666</v>
      </c>
    </row>
    <row r="2931" spans="1:8" ht="15.5" x14ac:dyDescent="0.35">
      <c r="A2931" s="11">
        <v>25</v>
      </c>
      <c r="B2931" s="11" t="s">
        <v>22</v>
      </c>
      <c r="C2931" s="11"/>
      <c r="D2931" s="141">
        <v>130544366.33</v>
      </c>
      <c r="E2931" s="106">
        <v>0</v>
      </c>
      <c r="F2931" s="106">
        <v>0</v>
      </c>
      <c r="G2931" s="106">
        <v>0</v>
      </c>
      <c r="H2931" s="103">
        <f t="shared" si="116"/>
        <v>130544366.33</v>
      </c>
    </row>
    <row r="2932" spans="1:8" ht="15.5" x14ac:dyDescent="0.35">
      <c r="A2932" s="11">
        <f>+A2931+1</f>
        <v>26</v>
      </c>
      <c r="B2932" s="11" t="s">
        <v>23</v>
      </c>
      <c r="C2932" s="11"/>
      <c r="D2932" s="141">
        <f>D2931-D2930</f>
        <v>17.593339994549751</v>
      </c>
      <c r="E2932" s="106">
        <f>E2931-E2930</f>
        <v>0</v>
      </c>
      <c r="F2932" s="106">
        <f>F2931-F2930</f>
        <v>0</v>
      </c>
      <c r="G2932" s="106">
        <f>G2931-G2930</f>
        <v>0</v>
      </c>
      <c r="H2932" s="103">
        <f t="shared" si="116"/>
        <v>17.593339994549751</v>
      </c>
    </row>
    <row r="2933" spans="1:8" ht="15.5" x14ac:dyDescent="0.35">
      <c r="A2933" s="11">
        <f>+A2932+1</f>
        <v>27</v>
      </c>
      <c r="B2933" s="11" t="s">
        <v>227</v>
      </c>
      <c r="C2933" s="11"/>
      <c r="D2933" s="141">
        <v>-6728675.6699999999</v>
      </c>
      <c r="E2933" s="106">
        <v>0</v>
      </c>
      <c r="F2933" s="106">
        <v>0</v>
      </c>
      <c r="G2933" s="150"/>
      <c r="H2933" s="103">
        <f t="shared" si="116"/>
        <v>-6728675.6699999999</v>
      </c>
    </row>
    <row r="2934" spans="1:8" ht="16" thickBot="1" x14ac:dyDescent="0.4">
      <c r="A2934" s="11">
        <f>+A2933+1</f>
        <v>28</v>
      </c>
      <c r="B2934" s="114" t="s">
        <v>228</v>
      </c>
      <c r="C2934" s="114"/>
      <c r="D2934" s="115">
        <v>123815690.66</v>
      </c>
      <c r="E2934" s="116">
        <v>0</v>
      </c>
      <c r="F2934" s="116">
        <v>0</v>
      </c>
      <c r="G2934" s="116">
        <v>0</v>
      </c>
      <c r="H2934" s="117">
        <f t="shared" si="116"/>
        <v>123815690.66</v>
      </c>
    </row>
    <row r="2935" spans="1:8" ht="16" thickTop="1" x14ac:dyDescent="0.35">
      <c r="A2935" s="11"/>
      <c r="B2935" s="11"/>
      <c r="C2935" s="11"/>
      <c r="D2935" s="122"/>
      <c r="E2935" s="122"/>
      <c r="F2935" s="122"/>
      <c r="G2935" s="122"/>
      <c r="H2935" s="122"/>
    </row>
    <row r="2936" spans="1:8" ht="16" thickBot="1" x14ac:dyDescent="0.4">
      <c r="A2936" s="11"/>
      <c r="B2936" s="92" t="s">
        <v>229</v>
      </c>
      <c r="C2936" s="92"/>
      <c r="D2936" s="122"/>
      <c r="E2936" s="122"/>
      <c r="F2936" s="122"/>
      <c r="G2936" s="122"/>
      <c r="H2936" s="122"/>
    </row>
    <row r="2937" spans="1:8" ht="16" thickTop="1" x14ac:dyDescent="0.35">
      <c r="A2937" s="11">
        <f>+A2934+1</f>
        <v>29</v>
      </c>
      <c r="B2937" s="11" t="s">
        <v>230</v>
      </c>
      <c r="C2937" s="11"/>
      <c r="D2937" s="151"/>
      <c r="E2937" s="152"/>
      <c r="F2937" s="152"/>
      <c r="G2937" s="121">
        <v>0</v>
      </c>
      <c r="H2937" s="98">
        <f>G2937</f>
        <v>0</v>
      </c>
    </row>
    <row r="2938" spans="1:8" ht="15.5" x14ac:dyDescent="0.35">
      <c r="A2938" s="11">
        <f t="shared" ref="A2938:A2946" si="117">+A2937+1</f>
        <v>30</v>
      </c>
      <c r="B2938" s="11" t="s">
        <v>231</v>
      </c>
      <c r="C2938" s="11"/>
      <c r="D2938" s="153"/>
      <c r="E2938" s="154"/>
      <c r="F2938" s="154"/>
      <c r="G2938" s="106">
        <v>0</v>
      </c>
      <c r="H2938" s="103">
        <f>G2938</f>
        <v>0</v>
      </c>
    </row>
    <row r="2939" spans="1:8" ht="15.5" x14ac:dyDescent="0.35">
      <c r="A2939" s="11">
        <f t="shared" si="117"/>
        <v>31</v>
      </c>
      <c r="B2939" s="11" t="s">
        <v>232</v>
      </c>
      <c r="C2939" s="11"/>
      <c r="D2939" s="153"/>
      <c r="E2939" s="154"/>
      <c r="F2939" s="154"/>
      <c r="G2939" s="106">
        <v>119.34</v>
      </c>
      <c r="H2939" s="103">
        <f>G2939</f>
        <v>119.34</v>
      </c>
    </row>
    <row r="2940" spans="1:8" ht="15.5" x14ac:dyDescent="0.35">
      <c r="A2940" s="11">
        <f t="shared" si="117"/>
        <v>32</v>
      </c>
      <c r="B2940" s="11" t="s">
        <v>233</v>
      </c>
      <c r="C2940" s="11"/>
      <c r="D2940" s="153"/>
      <c r="E2940" s="154"/>
      <c r="F2940" s="154"/>
      <c r="G2940" s="106">
        <v>17142.37</v>
      </c>
      <c r="H2940" s="103">
        <f>G2940</f>
        <v>17142.37</v>
      </c>
    </row>
    <row r="2941" spans="1:8" ht="15.5" x14ac:dyDescent="0.35">
      <c r="A2941" s="11">
        <f t="shared" si="117"/>
        <v>33</v>
      </c>
      <c r="B2941" s="11"/>
      <c r="C2941" s="11"/>
      <c r="D2941" s="153"/>
      <c r="E2941" s="154"/>
      <c r="F2941" s="154"/>
      <c r="G2941" s="155"/>
      <c r="H2941" s="156"/>
    </row>
    <row r="2942" spans="1:8" ht="15.5" x14ac:dyDescent="0.35">
      <c r="A2942" s="11">
        <f t="shared" si="117"/>
        <v>34</v>
      </c>
      <c r="B2942" s="11" t="s">
        <v>234</v>
      </c>
      <c r="C2942" s="11"/>
      <c r="D2942" s="153"/>
      <c r="E2942" s="154"/>
      <c r="F2942" s="154"/>
      <c r="G2942" s="106">
        <v>625.66</v>
      </c>
      <c r="H2942" s="103">
        <f>G2942</f>
        <v>625.66</v>
      </c>
    </row>
    <row r="2943" spans="1:8" ht="15.5" x14ac:dyDescent="0.35">
      <c r="A2943" s="11">
        <f t="shared" si="117"/>
        <v>35</v>
      </c>
      <c r="B2943" s="11" t="s">
        <v>235</v>
      </c>
      <c r="C2943" s="11"/>
      <c r="D2943" s="153"/>
      <c r="E2943" s="154"/>
      <c r="F2943" s="154"/>
      <c r="G2943" s="106">
        <v>103844.76</v>
      </c>
      <c r="H2943" s="103">
        <f>G2943</f>
        <v>103844.76</v>
      </c>
    </row>
    <row r="2944" spans="1:8" ht="15.5" x14ac:dyDescent="0.35">
      <c r="A2944" s="11">
        <f t="shared" si="117"/>
        <v>36</v>
      </c>
      <c r="B2944" s="11" t="s">
        <v>236</v>
      </c>
      <c r="C2944" s="11"/>
      <c r="D2944" s="153"/>
      <c r="E2944" s="154"/>
      <c r="F2944" s="154"/>
      <c r="G2944" s="106">
        <v>0</v>
      </c>
      <c r="H2944" s="103">
        <f>G2944</f>
        <v>0</v>
      </c>
    </row>
    <row r="2945" spans="1:8" ht="62" x14ac:dyDescent="0.35">
      <c r="A2945" s="157">
        <f t="shared" si="117"/>
        <v>37</v>
      </c>
      <c r="B2945" s="158" t="s">
        <v>237</v>
      </c>
      <c r="C2945" s="159"/>
      <c r="D2945" s="160"/>
      <c r="E2945" s="161"/>
      <c r="F2945" s="161"/>
      <c r="G2945" s="162">
        <v>70617.64</v>
      </c>
      <c r="H2945" s="163">
        <f>G2945</f>
        <v>70617.64</v>
      </c>
    </row>
    <row r="2946" spans="1:8" ht="16" thickBot="1" x14ac:dyDescent="0.4">
      <c r="A2946" s="11">
        <f t="shared" si="117"/>
        <v>38</v>
      </c>
      <c r="B2946" s="114" t="s">
        <v>238</v>
      </c>
      <c r="C2946" s="114"/>
      <c r="D2946" s="164"/>
      <c r="E2946" s="165"/>
      <c r="F2946" s="165"/>
      <c r="G2946" s="166">
        <f>SUM(G2937:G2940)+SUM(G2942:G2945)</f>
        <v>192349.77</v>
      </c>
      <c r="H2946" s="167">
        <f>G2946</f>
        <v>192349.77</v>
      </c>
    </row>
    <row r="2947" spans="1:8" ht="16.5" thickTop="1" thickBot="1" x14ac:dyDescent="0.4">
      <c r="A2947" s="11"/>
      <c r="B2947" s="11"/>
      <c r="C2947" s="11"/>
      <c r="D2947" s="168"/>
      <c r="E2947" s="168"/>
      <c r="F2947" s="168"/>
      <c r="G2947" s="168"/>
      <c r="H2947" s="168"/>
    </row>
    <row r="2948" spans="1:8" ht="16" thickTop="1" x14ac:dyDescent="0.35">
      <c r="A2948" s="11">
        <f>+A2946+1</f>
        <v>39</v>
      </c>
      <c r="B2948" s="114" t="s">
        <v>239</v>
      </c>
      <c r="C2948" s="114"/>
      <c r="D2948" s="169">
        <f>D2934</f>
        <v>123815690.66</v>
      </c>
      <c r="E2948" s="170">
        <f>E2934</f>
        <v>0</v>
      </c>
      <c r="F2948" s="170">
        <f>F2934</f>
        <v>0</v>
      </c>
      <c r="G2948" s="170">
        <f>G2934+G2946</f>
        <v>192349.77</v>
      </c>
      <c r="H2948" s="171">
        <f>SUM(D2948:G2948)</f>
        <v>124008040.42999999</v>
      </c>
    </row>
    <row r="2949" spans="1:8" ht="16" thickBot="1" x14ac:dyDescent="0.4">
      <c r="A2949" s="11">
        <f>+A2948+1</f>
        <v>40</v>
      </c>
      <c r="B2949" s="172" t="s">
        <v>240</v>
      </c>
      <c r="C2949" s="172"/>
      <c r="D2949" s="164"/>
      <c r="E2949" s="173"/>
      <c r="F2949" s="173"/>
      <c r="G2949" s="173"/>
      <c r="H2949" s="174">
        <v>4.7644464483999997E-2</v>
      </c>
    </row>
    <row r="2950" spans="1:8" ht="16" thickTop="1" x14ac:dyDescent="0.35">
      <c r="A2950" s="11"/>
      <c r="B2950" s="11"/>
      <c r="C2950" s="11"/>
      <c r="D2950" s="11"/>
      <c r="E2950" s="70"/>
      <c r="F2950" s="11"/>
      <c r="G2950" s="11"/>
      <c r="H2950" s="11"/>
    </row>
    <row r="2951" spans="1:8" ht="15.5" x14ac:dyDescent="0.35">
      <c r="A2951" s="11" t="s">
        <v>241</v>
      </c>
      <c r="B2951" s="11"/>
      <c r="C2951" s="11"/>
      <c r="D2951" s="11"/>
      <c r="E2951" s="70"/>
      <c r="F2951" s="11"/>
      <c r="G2951" s="11"/>
      <c r="H2951" s="11"/>
    </row>
    <row r="2952" spans="1:8" ht="15.5" x14ac:dyDescent="0.35">
      <c r="A2952" s="11" t="s">
        <v>242</v>
      </c>
      <c r="B2952" s="11"/>
      <c r="C2952" s="11"/>
      <c r="D2952" s="11"/>
      <c r="E2952" s="70"/>
      <c r="F2952" s="11"/>
      <c r="G2952" s="11"/>
      <c r="H2952" s="11"/>
    </row>
    <row r="2953" spans="1:8" ht="15.5" x14ac:dyDescent="0.35">
      <c r="A2953" s="11" t="s">
        <v>243</v>
      </c>
      <c r="B2953" s="11"/>
      <c r="C2953" s="11"/>
      <c r="D2953" s="11"/>
      <c r="E2953" s="70"/>
      <c r="F2953" s="11"/>
      <c r="G2953" s="11"/>
      <c r="H2953" s="11"/>
    </row>
    <row r="2954" spans="1:8" ht="15.5" x14ac:dyDescent="0.35">
      <c r="A2954" s="11" t="s">
        <v>244</v>
      </c>
      <c r="B2954" s="11"/>
      <c r="C2954" s="11"/>
      <c r="D2954" s="11"/>
      <c r="E2954" s="70"/>
      <c r="F2954" s="11"/>
      <c r="G2954" s="11"/>
      <c r="H2954" s="11"/>
    </row>
    <row r="2965" spans="1:8" ht="20" x14ac:dyDescent="0.4">
      <c r="A2965" s="68" t="s">
        <v>0</v>
      </c>
      <c r="B2965" s="11"/>
      <c r="C2965" s="68"/>
      <c r="E2965" s="69"/>
      <c r="F2965" s="11"/>
      <c r="G2965" s="11"/>
      <c r="H2965" s="11"/>
    </row>
    <row r="2966" spans="1:8" ht="20.25" customHeight="1" x14ac:dyDescent="0.4">
      <c r="A2966" s="4" t="s">
        <v>1</v>
      </c>
      <c r="B2966" s="4"/>
      <c r="C2966" s="4"/>
      <c r="D2966" s="11"/>
      <c r="E2966" s="70"/>
      <c r="F2966" s="11"/>
      <c r="G2966" s="11"/>
      <c r="H2966" s="11"/>
    </row>
    <row r="2967" spans="1:8" ht="15.5" x14ac:dyDescent="0.35">
      <c r="A2967" s="71" t="s">
        <v>190</v>
      </c>
      <c r="B2967" s="72"/>
      <c r="C2967" s="73"/>
      <c r="D2967" s="11"/>
      <c r="E2967" s="70"/>
      <c r="F2967" s="11"/>
      <c r="G2967" s="11"/>
      <c r="H2967" s="11"/>
    </row>
    <row r="2968" spans="1:8" ht="20.5" thickBot="1" x14ac:dyDescent="0.45">
      <c r="A2968" s="74" t="s">
        <v>191</v>
      </c>
      <c r="B2968" s="75"/>
      <c r="C2968" s="75"/>
      <c r="D2968" s="11"/>
      <c r="E2968" s="70"/>
      <c r="F2968" s="11"/>
      <c r="G2968" s="11"/>
      <c r="H2968" s="11"/>
    </row>
    <row r="2969" spans="1:8" ht="16" thickBot="1" x14ac:dyDescent="0.4">
      <c r="A2969" s="11"/>
      <c r="B2969" s="11"/>
      <c r="C2969" s="11"/>
      <c r="D2969" s="11"/>
      <c r="E2969" s="70"/>
      <c r="F2969" s="11"/>
      <c r="G2969" s="11"/>
      <c r="H2969" s="11"/>
    </row>
    <row r="2970" spans="1:8" ht="16" thickTop="1" x14ac:dyDescent="0.35">
      <c r="A2970" s="11">
        <v>1</v>
      </c>
      <c r="B2970" s="76" t="s">
        <v>192</v>
      </c>
      <c r="C2970" s="77">
        <v>260020800</v>
      </c>
      <c r="D2970" s="78"/>
      <c r="E2970" s="79"/>
      <c r="F2970" s="11"/>
      <c r="G2970" s="11"/>
      <c r="H2970" s="11"/>
    </row>
    <row r="2971" spans="1:8" ht="15.5" x14ac:dyDescent="0.35">
      <c r="A2971" s="11">
        <v>2</v>
      </c>
      <c r="B2971" s="76" t="s">
        <v>193</v>
      </c>
      <c r="C2971" s="80" t="s">
        <v>115</v>
      </c>
      <c r="D2971" s="81"/>
      <c r="E2971" s="82"/>
      <c r="F2971" s="11"/>
      <c r="G2971" s="11"/>
      <c r="H2971" s="11"/>
    </row>
    <row r="2972" spans="1:8" ht="16" thickBot="1" x14ac:dyDescent="0.4">
      <c r="A2972" s="11">
        <v>3</v>
      </c>
      <c r="B2972" s="76" t="s">
        <v>194</v>
      </c>
      <c r="C2972" s="83" t="s">
        <v>87</v>
      </c>
      <c r="D2972" s="84"/>
      <c r="E2972" s="85"/>
      <c r="F2972" s="11"/>
      <c r="G2972" s="11"/>
      <c r="H2972" s="11"/>
    </row>
    <row r="2973" spans="1:8" ht="16" thickTop="1" x14ac:dyDescent="0.35">
      <c r="A2973" s="11"/>
      <c r="B2973" s="76" t="s">
        <v>195</v>
      </c>
      <c r="C2973" s="76"/>
      <c r="D2973" s="86"/>
      <c r="E2973" s="70"/>
      <c r="F2973" s="11"/>
      <c r="G2973" s="11"/>
      <c r="H2973" s="11"/>
    </row>
    <row r="2974" spans="1:8" ht="15.5" x14ac:dyDescent="0.35">
      <c r="A2974" s="11"/>
      <c r="B2974" s="11"/>
      <c r="C2974" s="11"/>
      <c r="D2974" s="11"/>
      <c r="E2974" s="70"/>
      <c r="F2974" s="11"/>
      <c r="G2974" s="11"/>
      <c r="H2974" s="11"/>
    </row>
    <row r="2975" spans="1:8" ht="15.5" x14ac:dyDescent="0.35">
      <c r="A2975" s="11"/>
      <c r="B2975" s="76"/>
      <c r="C2975" s="76"/>
      <c r="D2975" s="11"/>
      <c r="E2975" s="70"/>
      <c r="F2975" s="86"/>
      <c r="G2975" s="11"/>
      <c r="H2975" s="11"/>
    </row>
    <row r="2976" spans="1:8" ht="16" thickBot="1" x14ac:dyDescent="0.4">
      <c r="A2976" s="11"/>
      <c r="B2976" s="11"/>
      <c r="C2976" s="11"/>
      <c r="D2976" s="86" t="s">
        <v>196</v>
      </c>
      <c r="E2976" s="70" t="s">
        <v>197</v>
      </c>
      <c r="F2976" s="86" t="s">
        <v>198</v>
      </c>
      <c r="G2976" s="86" t="s">
        <v>199</v>
      </c>
      <c r="H2976" s="11"/>
    </row>
    <row r="2977" spans="1:8" ht="16.5" thickTop="1" thickBot="1" x14ac:dyDescent="0.4">
      <c r="A2977" s="11">
        <v>4</v>
      </c>
      <c r="B2977" s="76" t="s">
        <v>200</v>
      </c>
      <c r="C2977" s="76"/>
      <c r="D2977" s="87"/>
      <c r="E2977" s="88"/>
      <c r="F2977" s="89"/>
      <c r="G2977" s="88" t="s">
        <v>79</v>
      </c>
      <c r="H2977" s="90"/>
    </row>
    <row r="2978" spans="1:8" ht="16" thickTop="1" x14ac:dyDescent="0.35">
      <c r="A2978" s="11"/>
      <c r="B2978" s="11"/>
      <c r="C2978" s="11"/>
      <c r="D2978" s="91" t="s">
        <v>201</v>
      </c>
      <c r="E2978" s="92" t="s">
        <v>201</v>
      </c>
      <c r="F2978" s="91" t="s">
        <v>201</v>
      </c>
      <c r="G2978" s="91" t="s">
        <v>202</v>
      </c>
      <c r="H2978" s="91" t="s">
        <v>203</v>
      </c>
    </row>
    <row r="2979" spans="1:8" ht="16" thickBot="1" x14ac:dyDescent="0.4">
      <c r="A2979" s="11"/>
      <c r="B2979" s="92" t="s">
        <v>204</v>
      </c>
      <c r="C2979" s="92"/>
      <c r="D2979" s="93"/>
      <c r="E2979" s="94"/>
      <c r="F2979" s="93"/>
      <c r="G2979" s="93"/>
      <c r="H2979" s="93"/>
    </row>
    <row r="2980" spans="1:8" ht="16" thickTop="1" x14ac:dyDescent="0.35">
      <c r="A2980" s="11">
        <f>1+A2977</f>
        <v>5</v>
      </c>
      <c r="B2980" s="76" t="s">
        <v>205</v>
      </c>
      <c r="C2980" s="92"/>
      <c r="D2980" s="95">
        <v>0</v>
      </c>
      <c r="E2980" s="96"/>
      <c r="F2980" s="97"/>
      <c r="G2980" s="97"/>
      <c r="H2980" s="98">
        <f>D2980</f>
        <v>0</v>
      </c>
    </row>
    <row r="2981" spans="1:8" ht="15.5" x14ac:dyDescent="0.35">
      <c r="A2981" s="11">
        <f>+A2980+1</f>
        <v>6</v>
      </c>
      <c r="B2981" s="11" t="s">
        <v>206</v>
      </c>
      <c r="C2981" s="11"/>
      <c r="D2981" s="99"/>
      <c r="E2981" s="100">
        <v>0</v>
      </c>
      <c r="F2981" s="101"/>
      <c r="G2981" s="102"/>
      <c r="H2981" s="103">
        <f>E2981</f>
        <v>0</v>
      </c>
    </row>
    <row r="2982" spans="1:8" ht="15.5" x14ac:dyDescent="0.35">
      <c r="A2982" s="11">
        <f>+A2981+1</f>
        <v>7</v>
      </c>
      <c r="B2982" s="11" t="s">
        <v>32</v>
      </c>
      <c r="C2982" s="11"/>
      <c r="D2982" s="104"/>
      <c r="E2982" s="105"/>
      <c r="F2982" s="106">
        <v>0</v>
      </c>
      <c r="G2982" s="107"/>
      <c r="H2982" s="103">
        <f>F2982</f>
        <v>0</v>
      </c>
    </row>
    <row r="2983" spans="1:8" ht="15.5" x14ac:dyDescent="0.35">
      <c r="A2983" s="11">
        <f>+A2982+1</f>
        <v>8</v>
      </c>
      <c r="B2983" s="11" t="s">
        <v>207</v>
      </c>
      <c r="C2983" s="11"/>
      <c r="D2983" s="104"/>
      <c r="E2983" s="108"/>
      <c r="F2983" s="106">
        <v>0</v>
      </c>
      <c r="G2983" s="101"/>
      <c r="H2983" s="109">
        <f>F2983</f>
        <v>0</v>
      </c>
    </row>
    <row r="2984" spans="1:8" ht="15.5" x14ac:dyDescent="0.35">
      <c r="A2984" s="11">
        <f>+A2983+1</f>
        <v>9</v>
      </c>
      <c r="B2984" s="11" t="s">
        <v>208</v>
      </c>
      <c r="C2984" s="11"/>
      <c r="D2984" s="104"/>
      <c r="E2984" s="110"/>
      <c r="F2984" s="111"/>
      <c r="G2984" s="112">
        <v>2560750</v>
      </c>
      <c r="H2984" s="113">
        <f>G2984</f>
        <v>2560750</v>
      </c>
    </row>
    <row r="2985" spans="1:8" ht="16" thickBot="1" x14ac:dyDescent="0.4">
      <c r="A2985" s="11">
        <f>+A2984+1</f>
        <v>10</v>
      </c>
      <c r="B2985" s="114" t="s">
        <v>209</v>
      </c>
      <c r="C2985" s="114"/>
      <c r="D2985" s="115">
        <f>D2980</f>
        <v>0</v>
      </c>
      <c r="E2985" s="116">
        <f>E2981</f>
        <v>0</v>
      </c>
      <c r="F2985" s="116">
        <f>F2982+F2983</f>
        <v>0</v>
      </c>
      <c r="G2985" s="116">
        <f>G2984</f>
        <v>2560750</v>
      </c>
      <c r="H2985" s="117">
        <f>SUM(H2980:H2984)</f>
        <v>2560750</v>
      </c>
    </row>
    <row r="2986" spans="1:8" ht="16" thickTop="1" x14ac:dyDescent="0.35">
      <c r="A2986" s="11"/>
      <c r="B2986" s="11"/>
      <c r="C2986" s="11"/>
      <c r="D2986" s="118"/>
      <c r="E2986" s="119"/>
      <c r="F2986" s="118"/>
      <c r="G2986" s="118"/>
      <c r="H2986" s="118"/>
    </row>
    <row r="2987" spans="1:8" ht="16" thickBot="1" x14ac:dyDescent="0.4">
      <c r="A2987" s="11"/>
      <c r="B2987" s="92" t="s">
        <v>210</v>
      </c>
      <c r="C2987" s="92"/>
      <c r="D2987" s="118"/>
      <c r="E2987" s="119"/>
      <c r="F2987" s="118"/>
      <c r="G2987" s="118"/>
      <c r="H2987" s="118"/>
    </row>
    <row r="2988" spans="1:8" ht="16" thickTop="1" x14ac:dyDescent="0.35">
      <c r="A2988" s="11">
        <f>+A2985+1</f>
        <v>11</v>
      </c>
      <c r="B2988" s="11" t="s">
        <v>211</v>
      </c>
      <c r="C2988" s="11"/>
      <c r="D2988" s="120">
        <v>0</v>
      </c>
      <c r="E2988" s="121">
        <v>0</v>
      </c>
      <c r="F2988" s="121">
        <v>0</v>
      </c>
      <c r="G2988" s="121">
        <v>2554616.37</v>
      </c>
      <c r="H2988" s="98">
        <f>SUM(D2988:G2988)</f>
        <v>2554616.37</v>
      </c>
    </row>
    <row r="2989" spans="1:8" ht="16" thickBot="1" x14ac:dyDescent="0.4">
      <c r="A2989" s="11">
        <f>+A2988+1</f>
        <v>12</v>
      </c>
      <c r="B2989" s="114" t="s">
        <v>212</v>
      </c>
      <c r="C2989" s="114"/>
      <c r="D2989" s="115">
        <f>D2985-D2988</f>
        <v>0</v>
      </c>
      <c r="E2989" s="116">
        <f>E2985-E2988</f>
        <v>0</v>
      </c>
      <c r="F2989" s="116">
        <f>F2985-F2988</f>
        <v>0</v>
      </c>
      <c r="G2989" s="116">
        <f>G2985-G2988</f>
        <v>6133.6299999998882</v>
      </c>
      <c r="H2989" s="117">
        <f>SUM(D2989:G2989)</f>
        <v>6133.6299999998882</v>
      </c>
    </row>
    <row r="2990" spans="1:8" ht="16" thickTop="1" x14ac:dyDescent="0.35">
      <c r="A2990" s="11"/>
      <c r="B2990" s="11"/>
      <c r="C2990" s="11"/>
      <c r="D2990" s="11"/>
      <c r="E2990" s="122"/>
      <c r="F2990" s="11"/>
      <c r="G2990" s="11"/>
      <c r="H2990" s="11"/>
    </row>
    <row r="2991" spans="1:8" ht="16" thickBot="1" x14ac:dyDescent="0.4">
      <c r="A2991" s="11"/>
      <c r="B2991" s="123" t="s">
        <v>213</v>
      </c>
      <c r="C2991" s="91"/>
      <c r="D2991" s="11"/>
      <c r="E2991" s="122"/>
      <c r="F2991" s="11"/>
      <c r="G2991" s="11"/>
      <c r="H2991" s="11"/>
    </row>
    <row r="2992" spans="1:8" ht="16" thickTop="1" x14ac:dyDescent="0.35">
      <c r="A2992" s="11">
        <f>+A2989+1</f>
        <v>13</v>
      </c>
      <c r="B2992" s="11" t="s">
        <v>214</v>
      </c>
      <c r="C2992" s="11"/>
      <c r="D2992" s="124"/>
      <c r="E2992" s="125"/>
      <c r="F2992" s="126"/>
      <c r="G2992" s="126"/>
      <c r="H2992" s="127">
        <v>76539960</v>
      </c>
    </row>
    <row r="2993" spans="1:8" ht="15.5" x14ac:dyDescent="0.35">
      <c r="A2993" s="11">
        <f>+A2992+1</f>
        <v>14</v>
      </c>
      <c r="B2993" s="11" t="s">
        <v>215</v>
      </c>
      <c r="C2993" s="11"/>
      <c r="D2993" s="128"/>
      <c r="E2993" s="129"/>
      <c r="F2993" s="130"/>
      <c r="G2993" s="130"/>
      <c r="H2993" s="131">
        <v>0</v>
      </c>
    </row>
    <row r="2994" spans="1:8" ht="15.5" x14ac:dyDescent="0.35">
      <c r="A2994" s="11">
        <f>+A2993+1</f>
        <v>15</v>
      </c>
      <c r="B2994" s="11" t="s">
        <v>216</v>
      </c>
      <c r="C2994" s="11"/>
      <c r="D2994" s="128"/>
      <c r="E2994" s="129"/>
      <c r="F2994" s="130"/>
      <c r="G2994" s="130"/>
      <c r="H2994" s="131">
        <v>0</v>
      </c>
    </row>
    <row r="2995" spans="1:8" ht="15.5" x14ac:dyDescent="0.35">
      <c r="A2995" s="11">
        <f>+A2994+1</f>
        <v>16</v>
      </c>
      <c r="B2995" s="11" t="s">
        <v>217</v>
      </c>
      <c r="C2995" s="11"/>
      <c r="D2995" s="128"/>
      <c r="E2995" s="129"/>
      <c r="F2995" s="130"/>
      <c r="G2995" s="130"/>
      <c r="H2995" s="131">
        <v>0</v>
      </c>
    </row>
    <row r="2996" spans="1:8" ht="16" thickBot="1" x14ac:dyDescent="0.4">
      <c r="A2996" s="11">
        <f>+A2995+1</f>
        <v>17</v>
      </c>
      <c r="B2996" s="114" t="s">
        <v>218</v>
      </c>
      <c r="C2996" s="114"/>
      <c r="D2996" s="132"/>
      <c r="E2996" s="133"/>
      <c r="F2996" s="134"/>
      <c r="G2996" s="134"/>
      <c r="H2996" s="135">
        <f>H2992+H2993+H2994-H2995</f>
        <v>76539960</v>
      </c>
    </row>
    <row r="2997" spans="1:8" ht="16" thickTop="1" x14ac:dyDescent="0.35">
      <c r="A2997" s="11"/>
      <c r="B2997" s="11" t="s">
        <v>195</v>
      </c>
      <c r="C2997" s="11"/>
      <c r="D2997" s="136"/>
      <c r="E2997" s="137"/>
      <c r="F2997" s="136"/>
      <c r="G2997" s="136"/>
      <c r="H2997" s="136"/>
    </row>
    <row r="2998" spans="1:8" ht="16" thickBot="1" x14ac:dyDescent="0.4">
      <c r="A2998" s="11"/>
      <c r="B2998" s="92" t="s">
        <v>219</v>
      </c>
      <c r="C2998" s="92"/>
      <c r="D2998" s="136"/>
      <c r="E2998" s="137"/>
      <c r="F2998" s="136"/>
      <c r="G2998" s="136"/>
      <c r="H2998" s="136"/>
    </row>
    <row r="2999" spans="1:8" ht="16" thickTop="1" x14ac:dyDescent="0.35">
      <c r="A2999" s="11">
        <f>+A2996+1</f>
        <v>18</v>
      </c>
      <c r="B2999" s="11" t="s">
        <v>220</v>
      </c>
      <c r="C2999" s="11"/>
      <c r="D2999" s="138">
        <v>0</v>
      </c>
      <c r="E2999" s="139">
        <v>0</v>
      </c>
      <c r="F2999" s="139">
        <v>0</v>
      </c>
      <c r="G2999" s="139">
        <v>8.0099999999999995E-5</v>
      </c>
      <c r="H2999" s="140">
        <f>SUM(D2999:G2999)</f>
        <v>8.0099999999999995E-5</v>
      </c>
    </row>
    <row r="3000" spans="1:8" ht="15.5" x14ac:dyDescent="0.35">
      <c r="A3000" s="11">
        <f t="shared" ref="A3000:A3005" si="118">+A2999+1</f>
        <v>19</v>
      </c>
      <c r="B3000" s="11" t="s">
        <v>221</v>
      </c>
      <c r="C3000" s="11"/>
      <c r="D3000" s="141">
        <f>H2996*D2999</f>
        <v>0</v>
      </c>
      <c r="E3000" s="106">
        <f>H2996*E2999</f>
        <v>0</v>
      </c>
      <c r="F3000" s="106">
        <f>H2996*F2999</f>
        <v>0</v>
      </c>
      <c r="G3000" s="106">
        <f>H2996*G2999</f>
        <v>6130.8507959999997</v>
      </c>
      <c r="H3000" s="103">
        <f>SUM(D3000:G3000)</f>
        <v>6130.8507959999997</v>
      </c>
    </row>
    <row r="3001" spans="1:8" ht="15.5" x14ac:dyDescent="0.35">
      <c r="A3001" s="11">
        <f t="shared" si="118"/>
        <v>20</v>
      </c>
      <c r="B3001" s="11" t="s">
        <v>222</v>
      </c>
      <c r="C3001" s="11"/>
      <c r="D3001" s="141">
        <f>IF(D2989&gt;0,D2989-D3000,0)</f>
        <v>0</v>
      </c>
      <c r="E3001" s="106">
        <f>IF(E2989&gt;0,E2989-E3000,0)</f>
        <v>0</v>
      </c>
      <c r="F3001" s="106">
        <f>IF(F2989&gt;0,F2989-F3000,0)</f>
        <v>0</v>
      </c>
      <c r="G3001" s="106">
        <f>IF(G2989&gt;0,G2989-G3000,0)</f>
        <v>2.779203999888523</v>
      </c>
      <c r="H3001" s="103">
        <f>SUM(D3001:G3001)</f>
        <v>2.779203999888523</v>
      </c>
    </row>
    <row r="3002" spans="1:8" ht="15.5" x14ac:dyDescent="0.35">
      <c r="A3002" s="11">
        <f t="shared" si="118"/>
        <v>21</v>
      </c>
      <c r="B3002" s="11" t="s">
        <v>223</v>
      </c>
      <c r="C3002" s="11"/>
      <c r="D3002" s="142"/>
      <c r="E3002" s="143"/>
      <c r="F3002" s="143"/>
      <c r="G3002" s="143"/>
      <c r="H3002" s="144"/>
    </row>
    <row r="3003" spans="1:8" ht="15.5" x14ac:dyDescent="0.35">
      <c r="A3003" s="11">
        <f t="shared" si="118"/>
        <v>22</v>
      </c>
      <c r="B3003" s="11" t="s">
        <v>224</v>
      </c>
      <c r="C3003" s="11"/>
      <c r="D3003" s="145"/>
      <c r="E3003" s="146"/>
      <c r="F3003" s="146"/>
      <c r="G3003" s="146"/>
      <c r="H3003" s="147"/>
    </row>
    <row r="3004" spans="1:8" ht="15.5" x14ac:dyDescent="0.35">
      <c r="A3004" s="11">
        <f t="shared" si="118"/>
        <v>23</v>
      </c>
      <c r="B3004" s="11" t="s">
        <v>225</v>
      </c>
      <c r="C3004" s="11"/>
      <c r="D3004" s="145"/>
      <c r="E3004" s="146"/>
      <c r="F3004" s="146"/>
      <c r="G3004" s="146"/>
      <c r="H3004" s="147"/>
    </row>
    <row r="3005" spans="1:8" ht="15.5" x14ac:dyDescent="0.35">
      <c r="A3005" s="11">
        <f t="shared" si="118"/>
        <v>24</v>
      </c>
      <c r="B3005" s="11" t="s">
        <v>226</v>
      </c>
      <c r="C3005" s="11"/>
      <c r="D3005" s="148"/>
      <c r="E3005" s="149"/>
      <c r="F3005" s="149"/>
      <c r="G3005" s="149"/>
      <c r="H3005" s="144"/>
    </row>
    <row r="3006" spans="1:8" ht="15.5" x14ac:dyDescent="0.35">
      <c r="A3006" s="122" t="s">
        <v>7</v>
      </c>
      <c r="B3006" s="2" t="s">
        <v>19</v>
      </c>
      <c r="C3006" s="34"/>
      <c r="D3006" s="141">
        <v>0</v>
      </c>
      <c r="E3006" s="106">
        <v>0</v>
      </c>
      <c r="F3006" s="106">
        <v>0</v>
      </c>
      <c r="G3006" s="106">
        <v>0</v>
      </c>
      <c r="H3006" s="103">
        <f t="shared" ref="H3006:H3012" si="119">SUM(D3006:G3006)</f>
        <v>0</v>
      </c>
    </row>
    <row r="3007" spans="1:8" ht="15.5" x14ac:dyDescent="0.35">
      <c r="A3007" s="122" t="s">
        <v>8</v>
      </c>
      <c r="B3007" s="2" t="s">
        <v>20</v>
      </c>
      <c r="C3007" s="11"/>
      <c r="D3007" s="141">
        <v>0</v>
      </c>
      <c r="E3007" s="106">
        <v>0</v>
      </c>
      <c r="F3007" s="106">
        <v>0</v>
      </c>
      <c r="G3007" s="106">
        <v>0</v>
      </c>
      <c r="H3007" s="103">
        <f t="shared" si="119"/>
        <v>0</v>
      </c>
    </row>
    <row r="3008" spans="1:8" ht="15.5" x14ac:dyDescent="0.35">
      <c r="A3008" s="122" t="s">
        <v>9</v>
      </c>
      <c r="B3008" s="11" t="s">
        <v>21</v>
      </c>
      <c r="C3008" s="11"/>
      <c r="D3008" s="141">
        <f>D3000+D3006+D3007</f>
        <v>0</v>
      </c>
      <c r="E3008" s="106">
        <f>E3000+E3006+E3007</f>
        <v>0</v>
      </c>
      <c r="F3008" s="106">
        <f>F3000+F3006+F3007</f>
        <v>0</v>
      </c>
      <c r="G3008" s="106">
        <f>G3000+G3006+G3007</f>
        <v>6130.8507959999997</v>
      </c>
      <c r="H3008" s="103">
        <f t="shared" si="119"/>
        <v>6130.8507959999997</v>
      </c>
    </row>
    <row r="3009" spans="1:8" ht="15.5" x14ac:dyDescent="0.35">
      <c r="A3009" s="11">
        <v>25</v>
      </c>
      <c r="B3009" s="11" t="s">
        <v>22</v>
      </c>
      <c r="C3009" s="11"/>
      <c r="D3009" s="141">
        <v>0</v>
      </c>
      <c r="E3009" s="106">
        <v>0</v>
      </c>
      <c r="F3009" s="106">
        <v>0</v>
      </c>
      <c r="G3009" s="106">
        <v>6130.84</v>
      </c>
      <c r="H3009" s="103">
        <f t="shared" si="119"/>
        <v>6130.84</v>
      </c>
    </row>
    <row r="3010" spans="1:8" ht="15.5" x14ac:dyDescent="0.35">
      <c r="A3010" s="11">
        <f>+A3009+1</f>
        <v>26</v>
      </c>
      <c r="B3010" s="11" t="s">
        <v>23</v>
      </c>
      <c r="C3010" s="11"/>
      <c r="D3010" s="141">
        <f>D3009-D3008</f>
        <v>0</v>
      </c>
      <c r="E3010" s="106">
        <f>E3009-E3008</f>
        <v>0</v>
      </c>
      <c r="F3010" s="106">
        <f>F3009-F3008</f>
        <v>0</v>
      </c>
      <c r="G3010" s="106">
        <f>G3009-G3008</f>
        <v>-1.0795999999572814E-2</v>
      </c>
      <c r="H3010" s="103">
        <f t="shared" si="119"/>
        <v>-1.0795999999572814E-2</v>
      </c>
    </row>
    <row r="3011" spans="1:8" ht="15.5" x14ac:dyDescent="0.35">
      <c r="A3011" s="11">
        <f>+A3010+1</f>
        <v>27</v>
      </c>
      <c r="B3011" s="11" t="s">
        <v>227</v>
      </c>
      <c r="C3011" s="11"/>
      <c r="D3011" s="141">
        <v>0</v>
      </c>
      <c r="E3011" s="106">
        <v>0</v>
      </c>
      <c r="F3011" s="106">
        <v>0</v>
      </c>
      <c r="G3011" s="150"/>
      <c r="H3011" s="103">
        <f t="shared" si="119"/>
        <v>0</v>
      </c>
    </row>
    <row r="3012" spans="1:8" ht="16" thickBot="1" x14ac:dyDescent="0.4">
      <c r="A3012" s="11">
        <f>+A3011+1</f>
        <v>28</v>
      </c>
      <c r="B3012" s="114" t="s">
        <v>228</v>
      </c>
      <c r="C3012" s="114"/>
      <c r="D3012" s="115">
        <v>0</v>
      </c>
      <c r="E3012" s="116">
        <v>0</v>
      </c>
      <c r="F3012" s="116">
        <v>0</v>
      </c>
      <c r="G3012" s="116">
        <v>6130.84</v>
      </c>
      <c r="H3012" s="117">
        <f t="shared" si="119"/>
        <v>6130.84</v>
      </c>
    </row>
    <row r="3013" spans="1:8" ht="16" thickTop="1" x14ac:dyDescent="0.35">
      <c r="A3013" s="11"/>
      <c r="B3013" s="11"/>
      <c r="C3013" s="11"/>
      <c r="D3013" s="122"/>
      <c r="E3013" s="122"/>
      <c r="F3013" s="122"/>
      <c r="G3013" s="122"/>
      <c r="H3013" s="122"/>
    </row>
    <row r="3014" spans="1:8" ht="16" thickBot="1" x14ac:dyDescent="0.4">
      <c r="A3014" s="11"/>
      <c r="B3014" s="92" t="s">
        <v>229</v>
      </c>
      <c r="C3014" s="92"/>
      <c r="D3014" s="122"/>
      <c r="E3014" s="122"/>
      <c r="F3014" s="122"/>
      <c r="G3014" s="122"/>
      <c r="H3014" s="122"/>
    </row>
    <row r="3015" spans="1:8" ht="16" thickTop="1" x14ac:dyDescent="0.35">
      <c r="A3015" s="11">
        <f>+A3012+1</f>
        <v>29</v>
      </c>
      <c r="B3015" s="11" t="s">
        <v>230</v>
      </c>
      <c r="C3015" s="11"/>
      <c r="D3015" s="151"/>
      <c r="E3015" s="152"/>
      <c r="F3015" s="152"/>
      <c r="G3015" s="121">
        <v>0</v>
      </c>
      <c r="H3015" s="98">
        <f>G3015</f>
        <v>0</v>
      </c>
    </row>
    <row r="3016" spans="1:8" ht="15.5" x14ac:dyDescent="0.35">
      <c r="A3016" s="11">
        <f t="shared" ref="A3016:A3024" si="120">+A3015+1</f>
        <v>30</v>
      </c>
      <c r="B3016" s="11" t="s">
        <v>231</v>
      </c>
      <c r="C3016" s="11"/>
      <c r="D3016" s="153"/>
      <c r="E3016" s="154"/>
      <c r="F3016" s="154"/>
      <c r="G3016" s="106">
        <v>0</v>
      </c>
      <c r="H3016" s="103">
        <f>G3016</f>
        <v>0</v>
      </c>
    </row>
    <row r="3017" spans="1:8" ht="15.5" x14ac:dyDescent="0.35">
      <c r="A3017" s="11">
        <f t="shared" si="120"/>
        <v>31</v>
      </c>
      <c r="B3017" s="11" t="s">
        <v>232</v>
      </c>
      <c r="C3017" s="11"/>
      <c r="D3017" s="153"/>
      <c r="E3017" s="154"/>
      <c r="F3017" s="154"/>
      <c r="G3017" s="106">
        <v>0</v>
      </c>
      <c r="H3017" s="103">
        <f>G3017</f>
        <v>0</v>
      </c>
    </row>
    <row r="3018" spans="1:8" ht="15.5" x14ac:dyDescent="0.35">
      <c r="A3018" s="11">
        <f t="shared" si="120"/>
        <v>32</v>
      </c>
      <c r="B3018" s="11" t="s">
        <v>233</v>
      </c>
      <c r="C3018" s="11"/>
      <c r="D3018" s="153"/>
      <c r="E3018" s="154"/>
      <c r="F3018" s="154"/>
      <c r="G3018" s="106">
        <v>0</v>
      </c>
      <c r="H3018" s="103">
        <f>G3018</f>
        <v>0</v>
      </c>
    </row>
    <row r="3019" spans="1:8" ht="15.5" x14ac:dyDescent="0.35">
      <c r="A3019" s="11">
        <f t="shared" si="120"/>
        <v>33</v>
      </c>
      <c r="B3019" s="11"/>
      <c r="C3019" s="11"/>
      <c r="D3019" s="153"/>
      <c r="E3019" s="154"/>
      <c r="F3019" s="154"/>
      <c r="G3019" s="155"/>
      <c r="H3019" s="156"/>
    </row>
    <row r="3020" spans="1:8" ht="15.5" x14ac:dyDescent="0.35">
      <c r="A3020" s="11">
        <f t="shared" si="120"/>
        <v>34</v>
      </c>
      <c r="B3020" s="11" t="s">
        <v>234</v>
      </c>
      <c r="C3020" s="11"/>
      <c r="D3020" s="153"/>
      <c r="E3020" s="154"/>
      <c r="F3020" s="154"/>
      <c r="G3020" s="106">
        <v>0</v>
      </c>
      <c r="H3020" s="103">
        <f>G3020</f>
        <v>0</v>
      </c>
    </row>
    <row r="3021" spans="1:8" ht="15.5" x14ac:dyDescent="0.35">
      <c r="A3021" s="11">
        <f t="shared" si="120"/>
        <v>35</v>
      </c>
      <c r="B3021" s="11" t="s">
        <v>235</v>
      </c>
      <c r="C3021" s="11"/>
      <c r="D3021" s="153"/>
      <c r="E3021" s="154"/>
      <c r="F3021" s="154"/>
      <c r="G3021" s="106">
        <v>0</v>
      </c>
      <c r="H3021" s="103">
        <f>G3021</f>
        <v>0</v>
      </c>
    </row>
    <row r="3022" spans="1:8" ht="15.5" x14ac:dyDescent="0.35">
      <c r="A3022" s="11">
        <f t="shared" si="120"/>
        <v>36</v>
      </c>
      <c r="B3022" s="11" t="s">
        <v>236</v>
      </c>
      <c r="C3022" s="11"/>
      <c r="D3022" s="153"/>
      <c r="E3022" s="154"/>
      <c r="F3022" s="154"/>
      <c r="G3022" s="106">
        <v>0</v>
      </c>
      <c r="H3022" s="103">
        <f>G3022</f>
        <v>0</v>
      </c>
    </row>
    <row r="3023" spans="1:8" ht="62" x14ac:dyDescent="0.35">
      <c r="A3023" s="157">
        <f t="shared" si="120"/>
        <v>37</v>
      </c>
      <c r="B3023" s="158" t="s">
        <v>237</v>
      </c>
      <c r="C3023" s="159"/>
      <c r="D3023" s="160"/>
      <c r="E3023" s="161"/>
      <c r="F3023" s="161"/>
      <c r="G3023" s="162">
        <v>0</v>
      </c>
      <c r="H3023" s="163">
        <f>G3023</f>
        <v>0</v>
      </c>
    </row>
    <row r="3024" spans="1:8" ht="16" thickBot="1" x14ac:dyDescent="0.4">
      <c r="A3024" s="11">
        <f t="shared" si="120"/>
        <v>38</v>
      </c>
      <c r="B3024" s="114" t="s">
        <v>238</v>
      </c>
      <c r="C3024" s="114"/>
      <c r="D3024" s="164"/>
      <c r="E3024" s="165"/>
      <c r="F3024" s="165"/>
      <c r="G3024" s="166">
        <f>SUM(G3015:G3018)+SUM(G3020:G3023)</f>
        <v>0</v>
      </c>
      <c r="H3024" s="167">
        <f>G3024</f>
        <v>0</v>
      </c>
    </row>
    <row r="3025" spans="1:8" ht="16.5" thickTop="1" thickBot="1" x14ac:dyDescent="0.4">
      <c r="A3025" s="11"/>
      <c r="B3025" s="11"/>
      <c r="C3025" s="11"/>
      <c r="D3025" s="168"/>
      <c r="E3025" s="168"/>
      <c r="F3025" s="168"/>
      <c r="G3025" s="168"/>
      <c r="H3025" s="168"/>
    </row>
    <row r="3026" spans="1:8" ht="16" thickTop="1" x14ac:dyDescent="0.35">
      <c r="A3026" s="11">
        <f>+A3024+1</f>
        <v>39</v>
      </c>
      <c r="B3026" s="114" t="s">
        <v>239</v>
      </c>
      <c r="C3026" s="114"/>
      <c r="D3026" s="169">
        <f>D3012</f>
        <v>0</v>
      </c>
      <c r="E3026" s="170">
        <f>E3012</f>
        <v>0</v>
      </c>
      <c r="F3026" s="170">
        <f>F3012</f>
        <v>0</v>
      </c>
      <c r="G3026" s="170">
        <f>G3012+G3024</f>
        <v>6130.84</v>
      </c>
      <c r="H3026" s="171">
        <f>SUM(D3026:G3026)</f>
        <v>6130.84</v>
      </c>
    </row>
    <row r="3027" spans="1:8" ht="16" thickBot="1" x14ac:dyDescent="0.4">
      <c r="A3027" s="11">
        <f>+A3026+1</f>
        <v>40</v>
      </c>
      <c r="B3027" s="172" t="s">
        <v>240</v>
      </c>
      <c r="C3027" s="172"/>
      <c r="D3027" s="164"/>
      <c r="E3027" s="173"/>
      <c r="F3027" s="173"/>
      <c r="G3027" s="173"/>
      <c r="H3027" s="174">
        <v>2.3554969999999999E-6</v>
      </c>
    </row>
    <row r="3028" spans="1:8" ht="16" thickTop="1" x14ac:dyDescent="0.35">
      <c r="A3028" s="11"/>
      <c r="B3028" s="11"/>
      <c r="C3028" s="11"/>
      <c r="D3028" s="11"/>
      <c r="E3028" s="70"/>
      <c r="F3028" s="11"/>
      <c r="G3028" s="11"/>
      <c r="H3028" s="11"/>
    </row>
    <row r="3029" spans="1:8" ht="15.5" x14ac:dyDescent="0.35">
      <c r="A3029" s="11" t="s">
        <v>241</v>
      </c>
      <c r="B3029" s="11"/>
      <c r="C3029" s="11"/>
      <c r="D3029" s="11"/>
      <c r="E3029" s="70"/>
      <c r="F3029" s="11"/>
      <c r="G3029" s="11"/>
      <c r="H3029" s="11"/>
    </row>
    <row r="3030" spans="1:8" ht="15.5" x14ac:dyDescent="0.35">
      <c r="A3030" s="11" t="s">
        <v>242</v>
      </c>
      <c r="B3030" s="11"/>
      <c r="C3030" s="11"/>
      <c r="D3030" s="11"/>
      <c r="E3030" s="70"/>
      <c r="F3030" s="11"/>
      <c r="G3030" s="11"/>
      <c r="H3030" s="11"/>
    </row>
    <row r="3031" spans="1:8" ht="15.5" x14ac:dyDescent="0.35">
      <c r="A3031" s="11" t="s">
        <v>243</v>
      </c>
      <c r="B3031" s="11"/>
      <c r="C3031" s="11"/>
      <c r="D3031" s="11"/>
      <c r="E3031" s="70"/>
      <c r="F3031" s="11"/>
      <c r="G3031" s="11"/>
      <c r="H3031" s="11"/>
    </row>
    <row r="3032" spans="1:8" ht="15.5" x14ac:dyDescent="0.35">
      <c r="A3032" s="11" t="s">
        <v>244</v>
      </c>
      <c r="B3032" s="11"/>
      <c r="C3032" s="11"/>
      <c r="D3032" s="11"/>
      <c r="E3032" s="70"/>
      <c r="F3032" s="11"/>
      <c r="G3032" s="11"/>
      <c r="H3032" s="11"/>
    </row>
    <row r="3043" spans="1:8" ht="20" x14ac:dyDescent="0.4">
      <c r="A3043" s="68" t="s">
        <v>0</v>
      </c>
      <c r="B3043" s="11"/>
      <c r="C3043" s="68"/>
      <c r="E3043" s="69"/>
      <c r="F3043" s="11"/>
      <c r="G3043" s="11"/>
      <c r="H3043" s="11"/>
    </row>
    <row r="3044" spans="1:8" ht="20.25" customHeight="1" x14ac:dyDescent="0.4">
      <c r="A3044" s="4" t="s">
        <v>1</v>
      </c>
      <c r="B3044" s="4"/>
      <c r="C3044" s="4"/>
      <c r="D3044" s="11"/>
      <c r="E3044" s="70"/>
      <c r="F3044" s="11"/>
      <c r="G3044" s="11"/>
      <c r="H3044" s="11"/>
    </row>
    <row r="3045" spans="1:8" ht="15.5" x14ac:dyDescent="0.35">
      <c r="A3045" s="71" t="s">
        <v>190</v>
      </c>
      <c r="B3045" s="72"/>
      <c r="C3045" s="73"/>
      <c r="D3045" s="11"/>
      <c r="E3045" s="70"/>
      <c r="F3045" s="11"/>
      <c r="G3045" s="11"/>
      <c r="H3045" s="11"/>
    </row>
    <row r="3046" spans="1:8" ht="20.5" thickBot="1" x14ac:dyDescent="0.45">
      <c r="A3046" s="74" t="s">
        <v>191</v>
      </c>
      <c r="B3046" s="75"/>
      <c r="C3046" s="75"/>
      <c r="D3046" s="11"/>
      <c r="E3046" s="70"/>
      <c r="F3046" s="11"/>
      <c r="G3046" s="11"/>
      <c r="H3046" s="11"/>
    </row>
    <row r="3047" spans="1:8" ht="16" thickBot="1" x14ac:dyDescent="0.4">
      <c r="A3047" s="11"/>
      <c r="B3047" s="11"/>
      <c r="C3047" s="11"/>
      <c r="D3047" s="11"/>
      <c r="E3047" s="70"/>
      <c r="F3047" s="11"/>
      <c r="G3047" s="11"/>
      <c r="H3047" s="11"/>
    </row>
    <row r="3048" spans="1:8" ht="16" thickTop="1" x14ac:dyDescent="0.35">
      <c r="A3048" s="11">
        <v>1</v>
      </c>
      <c r="B3048" s="76" t="s">
        <v>192</v>
      </c>
      <c r="C3048" s="77">
        <v>260020800</v>
      </c>
      <c r="D3048" s="78"/>
      <c r="E3048" s="79"/>
      <c r="F3048" s="11"/>
      <c r="G3048" s="11"/>
      <c r="H3048" s="11"/>
    </row>
    <row r="3049" spans="1:8" ht="15.5" x14ac:dyDescent="0.35">
      <c r="A3049" s="11">
        <v>2</v>
      </c>
      <c r="B3049" s="76" t="s">
        <v>193</v>
      </c>
      <c r="C3049" s="80" t="s">
        <v>116</v>
      </c>
      <c r="D3049" s="81"/>
      <c r="E3049" s="82"/>
      <c r="F3049" s="11"/>
      <c r="G3049" s="11"/>
      <c r="H3049" s="11"/>
    </row>
    <row r="3050" spans="1:8" ht="16" thickBot="1" x14ac:dyDescent="0.4">
      <c r="A3050" s="11">
        <v>3</v>
      </c>
      <c r="B3050" s="76" t="s">
        <v>194</v>
      </c>
      <c r="C3050" s="83" t="s">
        <v>87</v>
      </c>
      <c r="D3050" s="84"/>
      <c r="E3050" s="85"/>
      <c r="F3050" s="11"/>
      <c r="G3050" s="11"/>
      <c r="H3050" s="11"/>
    </row>
    <row r="3051" spans="1:8" ht="16" thickTop="1" x14ac:dyDescent="0.35">
      <c r="A3051" s="11"/>
      <c r="B3051" s="76" t="s">
        <v>195</v>
      </c>
      <c r="C3051" s="76"/>
      <c r="D3051" s="86"/>
      <c r="E3051" s="70"/>
      <c r="F3051" s="11"/>
      <c r="G3051" s="11"/>
      <c r="H3051" s="11"/>
    </row>
    <row r="3052" spans="1:8" ht="15.5" x14ac:dyDescent="0.35">
      <c r="A3052" s="11"/>
      <c r="B3052" s="11"/>
      <c r="C3052" s="11"/>
      <c r="D3052" s="11"/>
      <c r="E3052" s="70"/>
      <c r="F3052" s="11"/>
      <c r="G3052" s="11"/>
      <c r="H3052" s="11"/>
    </row>
    <row r="3053" spans="1:8" ht="15.5" x14ac:dyDescent="0.35">
      <c r="A3053" s="11"/>
      <c r="B3053" s="76"/>
      <c r="C3053" s="76"/>
      <c r="D3053" s="11"/>
      <c r="E3053" s="70"/>
      <c r="F3053" s="86"/>
      <c r="G3053" s="11"/>
      <c r="H3053" s="11"/>
    </row>
    <row r="3054" spans="1:8" ht="16" thickBot="1" x14ac:dyDescent="0.4">
      <c r="A3054" s="11"/>
      <c r="B3054" s="11"/>
      <c r="C3054" s="11"/>
      <c r="D3054" s="86" t="s">
        <v>196</v>
      </c>
      <c r="E3054" s="70" t="s">
        <v>197</v>
      </c>
      <c r="F3054" s="86" t="s">
        <v>198</v>
      </c>
      <c r="G3054" s="86" t="s">
        <v>199</v>
      </c>
      <c r="H3054" s="11"/>
    </row>
    <row r="3055" spans="1:8" ht="16.5" thickTop="1" thickBot="1" x14ac:dyDescent="0.4">
      <c r="A3055" s="11">
        <v>4</v>
      </c>
      <c r="B3055" s="76" t="s">
        <v>200</v>
      </c>
      <c r="C3055" s="76"/>
      <c r="D3055" s="87"/>
      <c r="E3055" s="88"/>
      <c r="F3055" s="89"/>
      <c r="G3055" s="88"/>
      <c r="H3055" s="90"/>
    </row>
    <row r="3056" spans="1:8" ht="16" thickTop="1" x14ac:dyDescent="0.35">
      <c r="A3056" s="11"/>
      <c r="B3056" s="11"/>
      <c r="C3056" s="11"/>
      <c r="D3056" s="91" t="s">
        <v>201</v>
      </c>
      <c r="E3056" s="92" t="s">
        <v>201</v>
      </c>
      <c r="F3056" s="91" t="s">
        <v>201</v>
      </c>
      <c r="G3056" s="91" t="s">
        <v>202</v>
      </c>
      <c r="H3056" s="91" t="s">
        <v>203</v>
      </c>
    </row>
    <row r="3057" spans="1:8" ht="16" thickBot="1" x14ac:dyDescent="0.4">
      <c r="A3057" s="11"/>
      <c r="B3057" s="92" t="s">
        <v>204</v>
      </c>
      <c r="C3057" s="92"/>
      <c r="D3057" s="93"/>
      <c r="E3057" s="94"/>
      <c r="F3057" s="93"/>
      <c r="G3057" s="93"/>
      <c r="H3057" s="93"/>
    </row>
    <row r="3058" spans="1:8" ht="16" thickTop="1" x14ac:dyDescent="0.35">
      <c r="A3058" s="11">
        <f>1+A3055</f>
        <v>5</v>
      </c>
      <c r="B3058" s="76" t="s">
        <v>205</v>
      </c>
      <c r="C3058" s="92"/>
      <c r="D3058" s="95">
        <v>0</v>
      </c>
      <c r="E3058" s="96"/>
      <c r="F3058" s="97"/>
      <c r="G3058" s="97"/>
      <c r="H3058" s="98">
        <f>D3058</f>
        <v>0</v>
      </c>
    </row>
    <row r="3059" spans="1:8" ht="15.5" x14ac:dyDescent="0.35">
      <c r="A3059" s="11">
        <f>+A3058+1</f>
        <v>6</v>
      </c>
      <c r="B3059" s="11" t="s">
        <v>206</v>
      </c>
      <c r="C3059" s="11"/>
      <c r="D3059" s="99"/>
      <c r="E3059" s="100">
        <v>0</v>
      </c>
      <c r="F3059" s="101"/>
      <c r="G3059" s="102"/>
      <c r="H3059" s="103">
        <f>E3059</f>
        <v>0</v>
      </c>
    </row>
    <row r="3060" spans="1:8" ht="15.5" x14ac:dyDescent="0.35">
      <c r="A3060" s="11">
        <f>+A3059+1</f>
        <v>7</v>
      </c>
      <c r="B3060" s="11" t="s">
        <v>32</v>
      </c>
      <c r="C3060" s="11"/>
      <c r="D3060" s="104"/>
      <c r="E3060" s="105"/>
      <c r="F3060" s="106">
        <v>0</v>
      </c>
      <c r="G3060" s="107"/>
      <c r="H3060" s="103">
        <f>F3060</f>
        <v>0</v>
      </c>
    </row>
    <row r="3061" spans="1:8" ht="15.5" x14ac:dyDescent="0.35">
      <c r="A3061" s="11">
        <f>+A3060+1</f>
        <v>8</v>
      </c>
      <c r="B3061" s="11" t="s">
        <v>207</v>
      </c>
      <c r="C3061" s="11"/>
      <c r="D3061" s="104"/>
      <c r="E3061" s="108"/>
      <c r="F3061" s="106">
        <v>0</v>
      </c>
      <c r="G3061" s="101"/>
      <c r="H3061" s="109">
        <f>F3061</f>
        <v>0</v>
      </c>
    </row>
    <row r="3062" spans="1:8" ht="15.5" x14ac:dyDescent="0.35">
      <c r="A3062" s="11">
        <f>+A3061+1</f>
        <v>9</v>
      </c>
      <c r="B3062" s="11" t="s">
        <v>208</v>
      </c>
      <c r="C3062" s="11"/>
      <c r="D3062" s="104"/>
      <c r="E3062" s="110"/>
      <c r="F3062" s="111"/>
      <c r="G3062" s="112">
        <v>0</v>
      </c>
      <c r="H3062" s="113">
        <f>G3062</f>
        <v>0</v>
      </c>
    </row>
    <row r="3063" spans="1:8" ht="16" thickBot="1" x14ac:dyDescent="0.4">
      <c r="A3063" s="11">
        <f>+A3062+1</f>
        <v>10</v>
      </c>
      <c r="B3063" s="114" t="s">
        <v>209</v>
      </c>
      <c r="C3063" s="114"/>
      <c r="D3063" s="115">
        <f>D3058</f>
        <v>0</v>
      </c>
      <c r="E3063" s="116">
        <f>E3059</f>
        <v>0</v>
      </c>
      <c r="F3063" s="116">
        <f>F3060+F3061</f>
        <v>0</v>
      </c>
      <c r="G3063" s="116">
        <f>G3062</f>
        <v>0</v>
      </c>
      <c r="H3063" s="117">
        <f>SUM(H3058:H3062)</f>
        <v>0</v>
      </c>
    </row>
    <row r="3064" spans="1:8" ht="16" thickTop="1" x14ac:dyDescent="0.35">
      <c r="A3064" s="11"/>
      <c r="B3064" s="11"/>
      <c r="C3064" s="11"/>
      <c r="D3064" s="118"/>
      <c r="E3064" s="119"/>
      <c r="F3064" s="118"/>
      <c r="G3064" s="118"/>
      <c r="H3064" s="118"/>
    </row>
    <row r="3065" spans="1:8" ht="16" thickBot="1" x14ac:dyDescent="0.4">
      <c r="A3065" s="11"/>
      <c r="B3065" s="92" t="s">
        <v>210</v>
      </c>
      <c r="C3065" s="92"/>
      <c r="D3065" s="118"/>
      <c r="E3065" s="119"/>
      <c r="F3065" s="118"/>
      <c r="G3065" s="118"/>
      <c r="H3065" s="118"/>
    </row>
    <row r="3066" spans="1:8" ht="16" thickTop="1" x14ac:dyDescent="0.35">
      <c r="A3066" s="11">
        <f>+A3063+1</f>
        <v>11</v>
      </c>
      <c r="B3066" s="11" t="s">
        <v>211</v>
      </c>
      <c r="C3066" s="11"/>
      <c r="D3066" s="120">
        <v>0</v>
      </c>
      <c r="E3066" s="121">
        <v>0</v>
      </c>
      <c r="F3066" s="121">
        <v>0</v>
      </c>
      <c r="G3066" s="121">
        <v>0</v>
      </c>
      <c r="H3066" s="98">
        <f>SUM(D3066:G3066)</f>
        <v>0</v>
      </c>
    </row>
    <row r="3067" spans="1:8" ht="16" thickBot="1" x14ac:dyDescent="0.4">
      <c r="A3067" s="11">
        <f>+A3066+1</f>
        <v>12</v>
      </c>
      <c r="B3067" s="114" t="s">
        <v>212</v>
      </c>
      <c r="C3067" s="114"/>
      <c r="D3067" s="115">
        <f>D3063-D3066</f>
        <v>0</v>
      </c>
      <c r="E3067" s="116">
        <f>E3063-E3066</f>
        <v>0</v>
      </c>
      <c r="F3067" s="116">
        <f>F3063-F3066</f>
        <v>0</v>
      </c>
      <c r="G3067" s="116">
        <f>G3063-G3066</f>
        <v>0</v>
      </c>
      <c r="H3067" s="117">
        <f>SUM(D3067:G3067)</f>
        <v>0</v>
      </c>
    </row>
    <row r="3068" spans="1:8" ht="16" thickTop="1" x14ac:dyDescent="0.35">
      <c r="A3068" s="11"/>
      <c r="B3068" s="11"/>
      <c r="C3068" s="11"/>
      <c r="D3068" s="11"/>
      <c r="E3068" s="122"/>
      <c r="F3068" s="11"/>
      <c r="G3068" s="11"/>
      <c r="H3068" s="11"/>
    </row>
    <row r="3069" spans="1:8" ht="16" thickBot="1" x14ac:dyDescent="0.4">
      <c r="A3069" s="11"/>
      <c r="B3069" s="123" t="s">
        <v>213</v>
      </c>
      <c r="C3069" s="91"/>
      <c r="D3069" s="11"/>
      <c r="E3069" s="122"/>
      <c r="F3069" s="11"/>
      <c r="G3069" s="11"/>
      <c r="H3069" s="11"/>
    </row>
    <row r="3070" spans="1:8" ht="16" thickTop="1" x14ac:dyDescent="0.35">
      <c r="A3070" s="11">
        <f>+A3067+1</f>
        <v>13</v>
      </c>
      <c r="B3070" s="11" t="s">
        <v>214</v>
      </c>
      <c r="C3070" s="11"/>
      <c r="D3070" s="124"/>
      <c r="E3070" s="125"/>
      <c r="F3070" s="126"/>
      <c r="G3070" s="126"/>
      <c r="H3070" s="127">
        <v>76539960</v>
      </c>
    </row>
    <row r="3071" spans="1:8" ht="15.5" x14ac:dyDescent="0.35">
      <c r="A3071" s="11">
        <f>+A3070+1</f>
        <v>14</v>
      </c>
      <c r="B3071" s="11" t="s">
        <v>215</v>
      </c>
      <c r="C3071" s="11"/>
      <c r="D3071" s="128"/>
      <c r="E3071" s="129"/>
      <c r="F3071" s="130"/>
      <c r="G3071" s="130"/>
      <c r="H3071" s="131">
        <v>0</v>
      </c>
    </row>
    <row r="3072" spans="1:8" ht="15.5" x14ac:dyDescent="0.35">
      <c r="A3072" s="11">
        <f>+A3071+1</f>
        <v>15</v>
      </c>
      <c r="B3072" s="11" t="s">
        <v>216</v>
      </c>
      <c r="C3072" s="11"/>
      <c r="D3072" s="128"/>
      <c r="E3072" s="129"/>
      <c r="F3072" s="130"/>
      <c r="G3072" s="130"/>
      <c r="H3072" s="131">
        <v>0</v>
      </c>
    </row>
    <row r="3073" spans="1:8" ht="15.5" x14ac:dyDescent="0.35">
      <c r="A3073" s="11">
        <f>+A3072+1</f>
        <v>16</v>
      </c>
      <c r="B3073" s="11" t="s">
        <v>217</v>
      </c>
      <c r="C3073" s="11"/>
      <c r="D3073" s="128"/>
      <c r="E3073" s="129"/>
      <c r="F3073" s="130"/>
      <c r="G3073" s="130"/>
      <c r="H3073" s="131">
        <v>0</v>
      </c>
    </row>
    <row r="3074" spans="1:8" ht="16" thickBot="1" x14ac:dyDescent="0.4">
      <c r="A3074" s="11">
        <f>+A3073+1</f>
        <v>17</v>
      </c>
      <c r="B3074" s="114" t="s">
        <v>218</v>
      </c>
      <c r="C3074" s="114"/>
      <c r="D3074" s="132"/>
      <c r="E3074" s="133"/>
      <c r="F3074" s="134"/>
      <c r="G3074" s="134"/>
      <c r="H3074" s="135">
        <f>H3070+H3071+H3072-H3073</f>
        <v>76539960</v>
      </c>
    </row>
    <row r="3075" spans="1:8" ht="16" thickTop="1" x14ac:dyDescent="0.35">
      <c r="A3075" s="11"/>
      <c r="B3075" s="11" t="s">
        <v>195</v>
      </c>
      <c r="C3075" s="11"/>
      <c r="D3075" s="136"/>
      <c r="E3075" s="137"/>
      <c r="F3075" s="136"/>
      <c r="G3075" s="136"/>
      <c r="H3075" s="136"/>
    </row>
    <row r="3076" spans="1:8" ht="16" thickBot="1" x14ac:dyDescent="0.4">
      <c r="A3076" s="11"/>
      <c r="B3076" s="92" t="s">
        <v>219</v>
      </c>
      <c r="C3076" s="92"/>
      <c r="D3076" s="136"/>
      <c r="E3076" s="137"/>
      <c r="F3076" s="136"/>
      <c r="G3076" s="136"/>
      <c r="H3076" s="136"/>
    </row>
    <row r="3077" spans="1:8" ht="16" thickTop="1" x14ac:dyDescent="0.35">
      <c r="A3077" s="11">
        <f>+A3074+1</f>
        <v>18</v>
      </c>
      <c r="B3077" s="11" t="s">
        <v>220</v>
      </c>
      <c r="C3077" s="11"/>
      <c r="D3077" s="138">
        <v>2.4012E-3</v>
      </c>
      <c r="E3077" s="139">
        <v>0</v>
      </c>
      <c r="F3077" s="139">
        <v>0</v>
      </c>
      <c r="G3077" s="139">
        <v>0</v>
      </c>
      <c r="H3077" s="140">
        <f>SUM(D3077:G3077)</f>
        <v>2.4012E-3</v>
      </c>
    </row>
    <row r="3078" spans="1:8" ht="15.5" x14ac:dyDescent="0.35">
      <c r="A3078" s="11">
        <f t="shared" ref="A3078:A3083" si="121">+A3077+1</f>
        <v>19</v>
      </c>
      <c r="B3078" s="11" t="s">
        <v>221</v>
      </c>
      <c r="C3078" s="11"/>
      <c r="D3078" s="141">
        <f>H3074*D3077</f>
        <v>183787.75195199999</v>
      </c>
      <c r="E3078" s="106">
        <f>H3074*E3077</f>
        <v>0</v>
      </c>
      <c r="F3078" s="106">
        <f>H3074*F3077</f>
        <v>0</v>
      </c>
      <c r="G3078" s="106">
        <f>H3074*G3077</f>
        <v>0</v>
      </c>
      <c r="H3078" s="103">
        <f>SUM(D3078:G3078)</f>
        <v>183787.75195199999</v>
      </c>
    </row>
    <row r="3079" spans="1:8" ht="15.5" x14ac:dyDescent="0.35">
      <c r="A3079" s="11">
        <f t="shared" si="121"/>
        <v>20</v>
      </c>
      <c r="B3079" s="11" t="s">
        <v>222</v>
      </c>
      <c r="C3079" s="11"/>
      <c r="D3079" s="141">
        <f>IF(D3067&gt;0,D3067-D3078,0)</f>
        <v>0</v>
      </c>
      <c r="E3079" s="106">
        <f>IF(E3067&gt;0,E3067-E3078,0)</f>
        <v>0</v>
      </c>
      <c r="F3079" s="106">
        <f>IF(F3067&gt;0,F3067-F3078,0)</f>
        <v>0</v>
      </c>
      <c r="G3079" s="106">
        <f>IF(G3067&gt;0,G3067-G3078,0)</f>
        <v>0</v>
      </c>
      <c r="H3079" s="103">
        <f>SUM(D3079:G3079)</f>
        <v>0</v>
      </c>
    </row>
    <row r="3080" spans="1:8" ht="15.5" x14ac:dyDescent="0.35">
      <c r="A3080" s="11">
        <f t="shared" si="121"/>
        <v>21</v>
      </c>
      <c r="B3080" s="11" t="s">
        <v>223</v>
      </c>
      <c r="C3080" s="11"/>
      <c r="D3080" s="142"/>
      <c r="E3080" s="143"/>
      <c r="F3080" s="143"/>
      <c r="G3080" s="143"/>
      <c r="H3080" s="144"/>
    </row>
    <row r="3081" spans="1:8" ht="15.5" x14ac:dyDescent="0.35">
      <c r="A3081" s="11">
        <f t="shared" si="121"/>
        <v>22</v>
      </c>
      <c r="B3081" s="11" t="s">
        <v>224</v>
      </c>
      <c r="C3081" s="11"/>
      <c r="D3081" s="145"/>
      <c r="E3081" s="146"/>
      <c r="F3081" s="146"/>
      <c r="G3081" s="146"/>
      <c r="H3081" s="147"/>
    </row>
    <row r="3082" spans="1:8" ht="15.5" x14ac:dyDescent="0.35">
      <c r="A3082" s="11">
        <f t="shared" si="121"/>
        <v>23</v>
      </c>
      <c r="B3082" s="11" t="s">
        <v>225</v>
      </c>
      <c r="C3082" s="11"/>
      <c r="D3082" s="145"/>
      <c r="E3082" s="146"/>
      <c r="F3082" s="146"/>
      <c r="G3082" s="146"/>
      <c r="H3082" s="147"/>
    </row>
    <row r="3083" spans="1:8" ht="15.5" x14ac:dyDescent="0.35">
      <c r="A3083" s="11">
        <f t="shared" si="121"/>
        <v>24</v>
      </c>
      <c r="B3083" s="11" t="s">
        <v>226</v>
      </c>
      <c r="C3083" s="11"/>
      <c r="D3083" s="148"/>
      <c r="E3083" s="149"/>
      <c r="F3083" s="149"/>
      <c r="G3083" s="149"/>
      <c r="H3083" s="144"/>
    </row>
    <row r="3084" spans="1:8" ht="15.5" x14ac:dyDescent="0.35">
      <c r="A3084" s="122" t="s">
        <v>7</v>
      </c>
      <c r="B3084" s="2" t="s">
        <v>19</v>
      </c>
      <c r="C3084" s="34"/>
      <c r="D3084" s="141">
        <v>0</v>
      </c>
      <c r="E3084" s="106">
        <v>0</v>
      </c>
      <c r="F3084" s="106">
        <v>0</v>
      </c>
      <c r="G3084" s="106">
        <v>0</v>
      </c>
      <c r="H3084" s="103">
        <f t="shared" ref="H3084:H3090" si="122">SUM(D3084:G3084)</f>
        <v>0</v>
      </c>
    </row>
    <row r="3085" spans="1:8" ht="15.5" x14ac:dyDescent="0.35">
      <c r="A3085" s="122" t="s">
        <v>8</v>
      </c>
      <c r="B3085" s="2" t="s">
        <v>20</v>
      </c>
      <c r="C3085" s="11"/>
      <c r="D3085" s="141">
        <v>-4645.82</v>
      </c>
      <c r="E3085" s="106">
        <v>0</v>
      </c>
      <c r="F3085" s="106">
        <v>0</v>
      </c>
      <c r="G3085" s="106">
        <v>0</v>
      </c>
      <c r="H3085" s="103">
        <f t="shared" si="122"/>
        <v>-4645.82</v>
      </c>
    </row>
    <row r="3086" spans="1:8" ht="15.5" x14ac:dyDescent="0.35">
      <c r="A3086" s="122" t="s">
        <v>9</v>
      </c>
      <c r="B3086" s="11" t="s">
        <v>21</v>
      </c>
      <c r="C3086" s="11"/>
      <c r="D3086" s="141">
        <f>D3078+D3084+D3085</f>
        <v>179141.93195199998</v>
      </c>
      <c r="E3086" s="106">
        <f>E3078+E3084+E3085</f>
        <v>0</v>
      </c>
      <c r="F3086" s="106">
        <f>F3078+F3084+F3085</f>
        <v>0</v>
      </c>
      <c r="G3086" s="106">
        <f>G3078+G3084+G3085</f>
        <v>0</v>
      </c>
      <c r="H3086" s="103">
        <f t="shared" si="122"/>
        <v>179141.93195199998</v>
      </c>
    </row>
    <row r="3087" spans="1:8" ht="15.5" x14ac:dyDescent="0.35">
      <c r="A3087" s="11">
        <v>25</v>
      </c>
      <c r="B3087" s="11" t="s">
        <v>22</v>
      </c>
      <c r="C3087" s="11"/>
      <c r="D3087" s="141">
        <v>179141.92</v>
      </c>
      <c r="E3087" s="106">
        <v>0</v>
      </c>
      <c r="F3087" s="106">
        <v>0</v>
      </c>
      <c r="G3087" s="106">
        <v>0</v>
      </c>
      <c r="H3087" s="103">
        <f t="shared" si="122"/>
        <v>179141.92</v>
      </c>
    </row>
    <row r="3088" spans="1:8" ht="15.5" x14ac:dyDescent="0.35">
      <c r="A3088" s="11">
        <f>+A3087+1</f>
        <v>26</v>
      </c>
      <c r="B3088" s="11" t="s">
        <v>23</v>
      </c>
      <c r="C3088" s="11"/>
      <c r="D3088" s="141">
        <f>D3087-D3086</f>
        <v>-1.195199997164309E-2</v>
      </c>
      <c r="E3088" s="106">
        <f>E3087-E3086</f>
        <v>0</v>
      </c>
      <c r="F3088" s="106">
        <f>F3087-F3086</f>
        <v>0</v>
      </c>
      <c r="G3088" s="106">
        <f>G3087-G3086</f>
        <v>0</v>
      </c>
      <c r="H3088" s="103">
        <f t="shared" si="122"/>
        <v>-1.195199997164309E-2</v>
      </c>
    </row>
    <row r="3089" spans="1:8" ht="15.5" x14ac:dyDescent="0.35">
      <c r="A3089" s="11">
        <f>+A3088+1</f>
        <v>27</v>
      </c>
      <c r="B3089" s="11" t="s">
        <v>227</v>
      </c>
      <c r="C3089" s="11"/>
      <c r="D3089" s="141">
        <v>-19847</v>
      </c>
      <c r="E3089" s="106">
        <v>0</v>
      </c>
      <c r="F3089" s="106">
        <v>0</v>
      </c>
      <c r="G3089" s="150"/>
      <c r="H3089" s="103">
        <f t="shared" si="122"/>
        <v>-19847</v>
      </c>
    </row>
    <row r="3090" spans="1:8" ht="16" thickBot="1" x14ac:dyDescent="0.4">
      <c r="A3090" s="11">
        <f>+A3089+1</f>
        <v>28</v>
      </c>
      <c r="B3090" s="114" t="s">
        <v>228</v>
      </c>
      <c r="C3090" s="114"/>
      <c r="D3090" s="115">
        <v>159294.92000000001</v>
      </c>
      <c r="E3090" s="116">
        <v>0</v>
      </c>
      <c r="F3090" s="116">
        <v>0</v>
      </c>
      <c r="G3090" s="116">
        <v>0</v>
      </c>
      <c r="H3090" s="117">
        <f t="shared" si="122"/>
        <v>159294.92000000001</v>
      </c>
    </row>
    <row r="3091" spans="1:8" ht="16" thickTop="1" x14ac:dyDescent="0.35">
      <c r="A3091" s="11"/>
      <c r="B3091" s="11"/>
      <c r="C3091" s="11"/>
      <c r="D3091" s="122"/>
      <c r="E3091" s="122"/>
      <c r="F3091" s="122"/>
      <c r="G3091" s="122"/>
      <c r="H3091" s="122"/>
    </row>
    <row r="3092" spans="1:8" ht="16" thickBot="1" x14ac:dyDescent="0.4">
      <c r="A3092" s="11"/>
      <c r="B3092" s="92" t="s">
        <v>229</v>
      </c>
      <c r="C3092" s="92"/>
      <c r="D3092" s="122"/>
      <c r="E3092" s="122"/>
      <c r="F3092" s="122"/>
      <c r="G3092" s="122"/>
      <c r="H3092" s="122"/>
    </row>
    <row r="3093" spans="1:8" ht="16" thickTop="1" x14ac:dyDescent="0.35">
      <c r="A3093" s="11">
        <f>+A3090+1</f>
        <v>29</v>
      </c>
      <c r="B3093" s="11" t="s">
        <v>230</v>
      </c>
      <c r="C3093" s="11"/>
      <c r="D3093" s="151"/>
      <c r="E3093" s="152"/>
      <c r="F3093" s="152"/>
      <c r="G3093" s="121">
        <v>0</v>
      </c>
      <c r="H3093" s="98">
        <f>G3093</f>
        <v>0</v>
      </c>
    </row>
    <row r="3094" spans="1:8" ht="15.5" x14ac:dyDescent="0.35">
      <c r="A3094" s="11">
        <f t="shared" ref="A3094:A3102" si="123">+A3093+1</f>
        <v>30</v>
      </c>
      <c r="B3094" s="11" t="s">
        <v>231</v>
      </c>
      <c r="C3094" s="11"/>
      <c r="D3094" s="153"/>
      <c r="E3094" s="154"/>
      <c r="F3094" s="154"/>
      <c r="G3094" s="106">
        <v>0</v>
      </c>
      <c r="H3094" s="103">
        <f>G3094</f>
        <v>0</v>
      </c>
    </row>
    <row r="3095" spans="1:8" ht="15.5" x14ac:dyDescent="0.35">
      <c r="A3095" s="11">
        <f t="shared" si="123"/>
        <v>31</v>
      </c>
      <c r="B3095" s="11" t="s">
        <v>232</v>
      </c>
      <c r="C3095" s="11"/>
      <c r="D3095" s="153"/>
      <c r="E3095" s="154"/>
      <c r="F3095" s="154"/>
      <c r="G3095" s="106">
        <v>0</v>
      </c>
      <c r="H3095" s="103">
        <f>G3095</f>
        <v>0</v>
      </c>
    </row>
    <row r="3096" spans="1:8" ht="15.5" x14ac:dyDescent="0.35">
      <c r="A3096" s="11">
        <f t="shared" si="123"/>
        <v>32</v>
      </c>
      <c r="B3096" s="11" t="s">
        <v>233</v>
      </c>
      <c r="C3096" s="11"/>
      <c r="D3096" s="153"/>
      <c r="E3096" s="154"/>
      <c r="F3096" s="154"/>
      <c r="G3096" s="106">
        <v>0</v>
      </c>
      <c r="H3096" s="103">
        <f>G3096</f>
        <v>0</v>
      </c>
    </row>
    <row r="3097" spans="1:8" ht="15.5" x14ac:dyDescent="0.35">
      <c r="A3097" s="11">
        <f t="shared" si="123"/>
        <v>33</v>
      </c>
      <c r="B3097" s="11"/>
      <c r="C3097" s="11"/>
      <c r="D3097" s="153"/>
      <c r="E3097" s="154"/>
      <c r="F3097" s="154"/>
      <c r="G3097" s="155"/>
      <c r="H3097" s="156"/>
    </row>
    <row r="3098" spans="1:8" ht="15.5" x14ac:dyDescent="0.35">
      <c r="A3098" s="11">
        <f t="shared" si="123"/>
        <v>34</v>
      </c>
      <c r="B3098" s="11" t="s">
        <v>234</v>
      </c>
      <c r="C3098" s="11"/>
      <c r="D3098" s="153"/>
      <c r="E3098" s="154"/>
      <c r="F3098" s="154"/>
      <c r="G3098" s="106">
        <v>0</v>
      </c>
      <c r="H3098" s="103">
        <f>G3098</f>
        <v>0</v>
      </c>
    </row>
    <row r="3099" spans="1:8" ht="15.5" x14ac:dyDescent="0.35">
      <c r="A3099" s="11">
        <f t="shared" si="123"/>
        <v>35</v>
      </c>
      <c r="B3099" s="11" t="s">
        <v>235</v>
      </c>
      <c r="C3099" s="11"/>
      <c r="D3099" s="153"/>
      <c r="E3099" s="154"/>
      <c r="F3099" s="154"/>
      <c r="G3099" s="106">
        <v>0</v>
      </c>
      <c r="H3099" s="103">
        <f>G3099</f>
        <v>0</v>
      </c>
    </row>
    <row r="3100" spans="1:8" ht="15.5" x14ac:dyDescent="0.35">
      <c r="A3100" s="11">
        <f t="shared" si="123"/>
        <v>36</v>
      </c>
      <c r="B3100" s="11" t="s">
        <v>236</v>
      </c>
      <c r="C3100" s="11"/>
      <c r="D3100" s="153"/>
      <c r="E3100" s="154"/>
      <c r="F3100" s="154"/>
      <c r="G3100" s="106">
        <v>0</v>
      </c>
      <c r="H3100" s="103">
        <f>G3100</f>
        <v>0</v>
      </c>
    </row>
    <row r="3101" spans="1:8" ht="62" x14ac:dyDescent="0.35">
      <c r="A3101" s="157">
        <f t="shared" si="123"/>
        <v>37</v>
      </c>
      <c r="B3101" s="158" t="s">
        <v>237</v>
      </c>
      <c r="C3101" s="159"/>
      <c r="D3101" s="160"/>
      <c r="E3101" s="161"/>
      <c r="F3101" s="161"/>
      <c r="G3101" s="162">
        <v>0</v>
      </c>
      <c r="H3101" s="163">
        <f>G3101</f>
        <v>0</v>
      </c>
    </row>
    <row r="3102" spans="1:8" ht="16" thickBot="1" x14ac:dyDescent="0.4">
      <c r="A3102" s="11">
        <f t="shared" si="123"/>
        <v>38</v>
      </c>
      <c r="B3102" s="114" t="s">
        <v>238</v>
      </c>
      <c r="C3102" s="114"/>
      <c r="D3102" s="164"/>
      <c r="E3102" s="165"/>
      <c r="F3102" s="165"/>
      <c r="G3102" s="166">
        <f>SUM(G3093:G3096)+SUM(G3098:G3101)</f>
        <v>0</v>
      </c>
      <c r="H3102" s="167">
        <f>G3102</f>
        <v>0</v>
      </c>
    </row>
    <row r="3103" spans="1:8" ht="16.5" thickTop="1" thickBot="1" x14ac:dyDescent="0.4">
      <c r="A3103" s="11"/>
      <c r="B3103" s="11"/>
      <c r="C3103" s="11"/>
      <c r="D3103" s="168"/>
      <c r="E3103" s="168"/>
      <c r="F3103" s="168"/>
      <c r="G3103" s="168"/>
      <c r="H3103" s="168"/>
    </row>
    <row r="3104" spans="1:8" ht="16" thickTop="1" x14ac:dyDescent="0.35">
      <c r="A3104" s="11">
        <f>+A3102+1</f>
        <v>39</v>
      </c>
      <c r="B3104" s="114" t="s">
        <v>239</v>
      </c>
      <c r="C3104" s="114"/>
      <c r="D3104" s="169">
        <f>D3090</f>
        <v>159294.92000000001</v>
      </c>
      <c r="E3104" s="170">
        <f>E3090</f>
        <v>0</v>
      </c>
      <c r="F3104" s="170">
        <f>F3090</f>
        <v>0</v>
      </c>
      <c r="G3104" s="170">
        <f>G3090+G3102</f>
        <v>0</v>
      </c>
      <c r="H3104" s="171">
        <f>SUM(D3104:G3104)</f>
        <v>159294.92000000001</v>
      </c>
    </row>
    <row r="3105" spans="1:8" ht="16" thickBot="1" x14ac:dyDescent="0.4">
      <c r="A3105" s="11">
        <f>+A3104+1</f>
        <v>40</v>
      </c>
      <c r="B3105" s="172" t="s">
        <v>240</v>
      </c>
      <c r="C3105" s="172"/>
      <c r="D3105" s="164"/>
      <c r="E3105" s="173"/>
      <c r="F3105" s="173"/>
      <c r="G3105" s="173"/>
      <c r="H3105" s="174">
        <v>6.1201847000000003E-5</v>
      </c>
    </row>
    <row r="3106" spans="1:8" ht="16" thickTop="1" x14ac:dyDescent="0.35">
      <c r="A3106" s="11"/>
      <c r="B3106" s="11"/>
      <c r="C3106" s="11"/>
      <c r="D3106" s="11"/>
      <c r="E3106" s="70"/>
      <c r="F3106" s="11"/>
      <c r="G3106" s="11"/>
      <c r="H3106" s="11"/>
    </row>
    <row r="3107" spans="1:8" ht="15.5" x14ac:dyDescent="0.35">
      <c r="A3107" s="11" t="s">
        <v>241</v>
      </c>
      <c r="B3107" s="11"/>
      <c r="C3107" s="11"/>
      <c r="D3107" s="11"/>
      <c r="E3107" s="70"/>
      <c r="F3107" s="11"/>
      <c r="G3107" s="11"/>
      <c r="H3107" s="11"/>
    </row>
    <row r="3108" spans="1:8" ht="15.5" x14ac:dyDescent="0.35">
      <c r="A3108" s="11" t="s">
        <v>242</v>
      </c>
      <c r="B3108" s="11"/>
      <c r="C3108" s="11"/>
      <c r="D3108" s="11"/>
      <c r="E3108" s="70"/>
      <c r="F3108" s="11"/>
      <c r="G3108" s="11"/>
      <c r="H3108" s="11"/>
    </row>
    <row r="3109" spans="1:8" ht="15.5" x14ac:dyDescent="0.35">
      <c r="A3109" s="11" t="s">
        <v>243</v>
      </c>
      <c r="B3109" s="11"/>
      <c r="C3109" s="11"/>
      <c r="D3109" s="11"/>
      <c r="E3109" s="70"/>
      <c r="F3109" s="11"/>
      <c r="G3109" s="11"/>
      <c r="H3109" s="11"/>
    </row>
    <row r="3110" spans="1:8" ht="15.5" x14ac:dyDescent="0.35">
      <c r="A3110" s="11" t="s">
        <v>244</v>
      </c>
      <c r="B3110" s="11"/>
      <c r="C3110" s="11"/>
      <c r="D3110" s="11"/>
      <c r="E3110" s="70"/>
      <c r="F3110" s="11"/>
      <c r="G3110" s="11"/>
      <c r="H3110" s="11"/>
    </row>
    <row r="3121" spans="1:8" ht="20" x14ac:dyDescent="0.4">
      <c r="A3121" s="68" t="s">
        <v>0</v>
      </c>
      <c r="B3121" s="11"/>
      <c r="C3121" s="68"/>
      <c r="E3121" s="69"/>
      <c r="F3121" s="11"/>
      <c r="G3121" s="11"/>
      <c r="H3121" s="11"/>
    </row>
    <row r="3122" spans="1:8" ht="20.25" customHeight="1" x14ac:dyDescent="0.4">
      <c r="A3122" s="4" t="s">
        <v>1</v>
      </c>
      <c r="B3122" s="4"/>
      <c r="C3122" s="4"/>
      <c r="D3122" s="11"/>
      <c r="E3122" s="70"/>
      <c r="F3122" s="11"/>
      <c r="G3122" s="11"/>
      <c r="H3122" s="11"/>
    </row>
    <row r="3123" spans="1:8" ht="15.5" x14ac:dyDescent="0.35">
      <c r="A3123" s="71" t="s">
        <v>190</v>
      </c>
      <c r="B3123" s="72"/>
      <c r="C3123" s="73"/>
      <c r="D3123" s="11"/>
      <c r="E3123" s="70"/>
      <c r="F3123" s="11"/>
      <c r="G3123" s="11"/>
      <c r="H3123" s="11"/>
    </row>
    <row r="3124" spans="1:8" ht="20.5" thickBot="1" x14ac:dyDescent="0.45">
      <c r="A3124" s="74" t="s">
        <v>191</v>
      </c>
      <c r="B3124" s="75"/>
      <c r="C3124" s="75"/>
      <c r="D3124" s="11"/>
      <c r="E3124" s="70"/>
      <c r="F3124" s="11"/>
      <c r="G3124" s="11"/>
      <c r="H3124" s="11"/>
    </row>
    <row r="3125" spans="1:8" ht="16" thickBot="1" x14ac:dyDescent="0.4">
      <c r="A3125" s="11"/>
      <c r="B3125" s="11"/>
      <c r="C3125" s="11"/>
      <c r="D3125" s="11"/>
      <c r="E3125" s="70"/>
      <c r="F3125" s="11"/>
      <c r="G3125" s="11"/>
      <c r="H3125" s="11"/>
    </row>
    <row r="3126" spans="1:8" ht="16" thickTop="1" x14ac:dyDescent="0.35">
      <c r="A3126" s="11">
        <v>1</v>
      </c>
      <c r="B3126" s="76" t="s">
        <v>192</v>
      </c>
      <c r="C3126" s="77">
        <v>260020800</v>
      </c>
      <c r="D3126" s="78"/>
      <c r="E3126" s="79"/>
      <c r="F3126" s="11"/>
      <c r="G3126" s="11"/>
      <c r="H3126" s="11"/>
    </row>
    <row r="3127" spans="1:8" ht="15.5" x14ac:dyDescent="0.35">
      <c r="A3127" s="11">
        <v>2</v>
      </c>
      <c r="B3127" s="76" t="s">
        <v>193</v>
      </c>
      <c r="C3127" s="80" t="s">
        <v>117</v>
      </c>
      <c r="D3127" s="81"/>
      <c r="E3127" s="82"/>
      <c r="F3127" s="11"/>
      <c r="G3127" s="11"/>
      <c r="H3127" s="11"/>
    </row>
    <row r="3128" spans="1:8" ht="16" thickBot="1" x14ac:dyDescent="0.4">
      <c r="A3128" s="11">
        <v>3</v>
      </c>
      <c r="B3128" s="76" t="s">
        <v>194</v>
      </c>
      <c r="C3128" s="83" t="s">
        <v>87</v>
      </c>
      <c r="D3128" s="84"/>
      <c r="E3128" s="85"/>
      <c r="F3128" s="11"/>
      <c r="G3128" s="11"/>
      <c r="H3128" s="11"/>
    </row>
    <row r="3129" spans="1:8" ht="16" thickTop="1" x14ac:dyDescent="0.35">
      <c r="A3129" s="11"/>
      <c r="B3129" s="76" t="s">
        <v>195</v>
      </c>
      <c r="C3129" s="76"/>
      <c r="D3129" s="86"/>
      <c r="E3129" s="70"/>
      <c r="F3129" s="11"/>
      <c r="G3129" s="11"/>
      <c r="H3129" s="11"/>
    </row>
    <row r="3130" spans="1:8" ht="15.5" x14ac:dyDescent="0.35">
      <c r="A3130" s="11"/>
      <c r="B3130" s="11"/>
      <c r="C3130" s="11"/>
      <c r="D3130" s="11"/>
      <c r="E3130" s="70"/>
      <c r="F3130" s="11"/>
      <c r="G3130" s="11"/>
      <c r="H3130" s="11"/>
    </row>
    <row r="3131" spans="1:8" ht="15.5" x14ac:dyDescent="0.35">
      <c r="A3131" s="11"/>
      <c r="B3131" s="76"/>
      <c r="C3131" s="76"/>
      <c r="D3131" s="11"/>
      <c r="E3131" s="70"/>
      <c r="F3131" s="86"/>
      <c r="G3131" s="11"/>
      <c r="H3131" s="11"/>
    </row>
    <row r="3132" spans="1:8" ht="16" thickBot="1" x14ac:dyDescent="0.4">
      <c r="A3132" s="11"/>
      <c r="B3132" s="11"/>
      <c r="C3132" s="11"/>
      <c r="D3132" s="86" t="s">
        <v>196</v>
      </c>
      <c r="E3132" s="70" t="s">
        <v>197</v>
      </c>
      <c r="F3132" s="86" t="s">
        <v>198</v>
      </c>
      <c r="G3132" s="86" t="s">
        <v>199</v>
      </c>
      <c r="H3132" s="11"/>
    </row>
    <row r="3133" spans="1:8" ht="16.5" thickTop="1" thickBot="1" x14ac:dyDescent="0.4">
      <c r="A3133" s="11">
        <v>4</v>
      </c>
      <c r="B3133" s="76" t="s">
        <v>200</v>
      </c>
      <c r="C3133" s="76"/>
      <c r="D3133" s="87"/>
      <c r="E3133" s="88" t="s">
        <v>79</v>
      </c>
      <c r="F3133" s="89"/>
      <c r="G3133" s="88"/>
      <c r="H3133" s="90"/>
    </row>
    <row r="3134" spans="1:8" ht="16" thickTop="1" x14ac:dyDescent="0.35">
      <c r="A3134" s="11"/>
      <c r="B3134" s="11"/>
      <c r="C3134" s="11"/>
      <c r="D3134" s="91" t="s">
        <v>201</v>
      </c>
      <c r="E3134" s="92" t="s">
        <v>201</v>
      </c>
      <c r="F3134" s="91" t="s">
        <v>201</v>
      </c>
      <c r="G3134" s="91" t="s">
        <v>202</v>
      </c>
      <c r="H3134" s="91" t="s">
        <v>203</v>
      </c>
    </row>
    <row r="3135" spans="1:8" ht="16" thickBot="1" x14ac:dyDescent="0.4">
      <c r="A3135" s="11"/>
      <c r="B3135" s="92" t="s">
        <v>204</v>
      </c>
      <c r="C3135" s="92"/>
      <c r="D3135" s="93"/>
      <c r="E3135" s="94"/>
      <c r="F3135" s="93"/>
      <c r="G3135" s="93"/>
      <c r="H3135" s="93"/>
    </row>
    <row r="3136" spans="1:8" ht="16" thickTop="1" x14ac:dyDescent="0.35">
      <c r="A3136" s="11">
        <f>1+A3133</f>
        <v>5</v>
      </c>
      <c r="B3136" s="76" t="s">
        <v>205</v>
      </c>
      <c r="C3136" s="92"/>
      <c r="D3136" s="95">
        <v>0</v>
      </c>
      <c r="E3136" s="96"/>
      <c r="F3136" s="97"/>
      <c r="G3136" s="97"/>
      <c r="H3136" s="98">
        <f>D3136</f>
        <v>0</v>
      </c>
    </row>
    <row r="3137" spans="1:8" ht="15.5" x14ac:dyDescent="0.35">
      <c r="A3137" s="11">
        <f>+A3136+1</f>
        <v>6</v>
      </c>
      <c r="B3137" s="11" t="s">
        <v>206</v>
      </c>
      <c r="C3137" s="11"/>
      <c r="D3137" s="99"/>
      <c r="E3137" s="100">
        <v>0</v>
      </c>
      <c r="F3137" s="101"/>
      <c r="G3137" s="102"/>
      <c r="H3137" s="103">
        <f>E3137</f>
        <v>0</v>
      </c>
    </row>
    <row r="3138" spans="1:8" ht="15.5" x14ac:dyDescent="0.35">
      <c r="A3138" s="11">
        <f>+A3137+1</f>
        <v>7</v>
      </c>
      <c r="B3138" s="11" t="s">
        <v>32</v>
      </c>
      <c r="C3138" s="11"/>
      <c r="D3138" s="104"/>
      <c r="E3138" s="105"/>
      <c r="F3138" s="106">
        <v>0</v>
      </c>
      <c r="G3138" s="107"/>
      <c r="H3138" s="103">
        <f>F3138</f>
        <v>0</v>
      </c>
    </row>
    <row r="3139" spans="1:8" ht="15.5" x14ac:dyDescent="0.35">
      <c r="A3139" s="11">
        <f>+A3138+1</f>
        <v>8</v>
      </c>
      <c r="B3139" s="11" t="s">
        <v>207</v>
      </c>
      <c r="C3139" s="11"/>
      <c r="D3139" s="104"/>
      <c r="E3139" s="108"/>
      <c r="F3139" s="106">
        <v>0</v>
      </c>
      <c r="G3139" s="101"/>
      <c r="H3139" s="109">
        <f>F3139</f>
        <v>0</v>
      </c>
    </row>
    <row r="3140" spans="1:8" ht="15.5" x14ac:dyDescent="0.35">
      <c r="A3140" s="11">
        <f>+A3139+1</f>
        <v>9</v>
      </c>
      <c r="B3140" s="11" t="s">
        <v>208</v>
      </c>
      <c r="C3140" s="11"/>
      <c r="D3140" s="104"/>
      <c r="E3140" s="110"/>
      <c r="F3140" s="111"/>
      <c r="G3140" s="112">
        <v>0</v>
      </c>
      <c r="H3140" s="113">
        <f>G3140</f>
        <v>0</v>
      </c>
    </row>
    <row r="3141" spans="1:8" ht="16" thickBot="1" x14ac:dyDescent="0.4">
      <c r="A3141" s="11">
        <f>+A3140+1</f>
        <v>10</v>
      </c>
      <c r="B3141" s="114" t="s">
        <v>209</v>
      </c>
      <c r="C3141" s="114"/>
      <c r="D3141" s="115">
        <f>D3136</f>
        <v>0</v>
      </c>
      <c r="E3141" s="116">
        <f>E3137</f>
        <v>0</v>
      </c>
      <c r="F3141" s="116">
        <f>F3138+F3139</f>
        <v>0</v>
      </c>
      <c r="G3141" s="116">
        <f>G3140</f>
        <v>0</v>
      </c>
      <c r="H3141" s="117">
        <f>SUM(H3136:H3140)</f>
        <v>0</v>
      </c>
    </row>
    <row r="3142" spans="1:8" ht="16" thickTop="1" x14ac:dyDescent="0.35">
      <c r="A3142" s="11"/>
      <c r="B3142" s="11"/>
      <c r="C3142" s="11"/>
      <c r="D3142" s="118"/>
      <c r="E3142" s="119"/>
      <c r="F3142" s="118"/>
      <c r="G3142" s="118"/>
      <c r="H3142" s="118"/>
    </row>
    <row r="3143" spans="1:8" ht="16" thickBot="1" x14ac:dyDescent="0.4">
      <c r="A3143" s="11"/>
      <c r="B3143" s="92" t="s">
        <v>210</v>
      </c>
      <c r="C3143" s="92"/>
      <c r="D3143" s="118"/>
      <c r="E3143" s="119"/>
      <c r="F3143" s="118"/>
      <c r="G3143" s="118"/>
      <c r="H3143" s="118"/>
    </row>
    <row r="3144" spans="1:8" ht="16" thickTop="1" x14ac:dyDescent="0.35">
      <c r="A3144" s="11">
        <f>+A3141+1</f>
        <v>11</v>
      </c>
      <c r="B3144" s="11" t="s">
        <v>211</v>
      </c>
      <c r="C3144" s="11"/>
      <c r="D3144" s="120">
        <v>0</v>
      </c>
      <c r="E3144" s="121">
        <v>0</v>
      </c>
      <c r="F3144" s="121">
        <v>0</v>
      </c>
      <c r="G3144" s="121">
        <v>0</v>
      </c>
      <c r="H3144" s="98">
        <f>SUM(D3144:G3144)</f>
        <v>0</v>
      </c>
    </row>
    <row r="3145" spans="1:8" ht="16" thickBot="1" x14ac:dyDescent="0.4">
      <c r="A3145" s="11">
        <f>+A3144+1</f>
        <v>12</v>
      </c>
      <c r="B3145" s="114" t="s">
        <v>212</v>
      </c>
      <c r="C3145" s="114"/>
      <c r="D3145" s="115">
        <f>D3141-D3144</f>
        <v>0</v>
      </c>
      <c r="E3145" s="116">
        <f>E3141-E3144</f>
        <v>0</v>
      </c>
      <c r="F3145" s="116">
        <f>F3141-F3144</f>
        <v>0</v>
      </c>
      <c r="G3145" s="116">
        <f>G3141-G3144</f>
        <v>0</v>
      </c>
      <c r="H3145" s="117">
        <f>SUM(D3145:G3145)</f>
        <v>0</v>
      </c>
    </row>
    <row r="3146" spans="1:8" ht="16" thickTop="1" x14ac:dyDescent="0.35">
      <c r="A3146" s="11"/>
      <c r="B3146" s="11"/>
      <c r="C3146" s="11"/>
      <c r="D3146" s="11"/>
      <c r="E3146" s="122"/>
      <c r="F3146" s="11"/>
      <c r="G3146" s="11"/>
      <c r="H3146" s="11"/>
    </row>
    <row r="3147" spans="1:8" ht="16" thickBot="1" x14ac:dyDescent="0.4">
      <c r="A3147" s="11"/>
      <c r="B3147" s="123" t="s">
        <v>213</v>
      </c>
      <c r="C3147" s="91"/>
      <c r="D3147" s="11"/>
      <c r="E3147" s="122"/>
      <c r="F3147" s="11"/>
      <c r="G3147" s="11"/>
      <c r="H3147" s="11"/>
    </row>
    <row r="3148" spans="1:8" ht="16" thickTop="1" x14ac:dyDescent="0.35">
      <c r="A3148" s="11">
        <f>+A3145+1</f>
        <v>13</v>
      </c>
      <c r="B3148" s="11" t="s">
        <v>214</v>
      </c>
      <c r="C3148" s="11"/>
      <c r="D3148" s="124"/>
      <c r="E3148" s="125"/>
      <c r="F3148" s="126"/>
      <c r="G3148" s="126"/>
      <c r="H3148" s="127">
        <v>76539960</v>
      </c>
    </row>
    <row r="3149" spans="1:8" ht="15.5" x14ac:dyDescent="0.35">
      <c r="A3149" s="11">
        <f>+A3148+1</f>
        <v>14</v>
      </c>
      <c r="B3149" s="11" t="s">
        <v>215</v>
      </c>
      <c r="C3149" s="11"/>
      <c r="D3149" s="128"/>
      <c r="E3149" s="129"/>
      <c r="F3149" s="130"/>
      <c r="G3149" s="130"/>
      <c r="H3149" s="131">
        <v>0</v>
      </c>
    </row>
    <row r="3150" spans="1:8" ht="15.5" x14ac:dyDescent="0.35">
      <c r="A3150" s="11">
        <f>+A3149+1</f>
        <v>15</v>
      </c>
      <c r="B3150" s="11" t="s">
        <v>216</v>
      </c>
      <c r="C3150" s="11"/>
      <c r="D3150" s="128"/>
      <c r="E3150" s="129"/>
      <c r="F3150" s="130"/>
      <c r="G3150" s="130"/>
      <c r="H3150" s="131">
        <v>0</v>
      </c>
    </row>
    <row r="3151" spans="1:8" ht="15.5" x14ac:dyDescent="0.35">
      <c r="A3151" s="11">
        <f>+A3150+1</f>
        <v>16</v>
      </c>
      <c r="B3151" s="11" t="s">
        <v>217</v>
      </c>
      <c r="C3151" s="11"/>
      <c r="D3151" s="128"/>
      <c r="E3151" s="129"/>
      <c r="F3151" s="130"/>
      <c r="G3151" s="130"/>
      <c r="H3151" s="131">
        <v>0</v>
      </c>
    </row>
    <row r="3152" spans="1:8" ht="16" thickBot="1" x14ac:dyDescent="0.4">
      <c r="A3152" s="11">
        <f>+A3151+1</f>
        <v>17</v>
      </c>
      <c r="B3152" s="114" t="s">
        <v>218</v>
      </c>
      <c r="C3152" s="114"/>
      <c r="D3152" s="132"/>
      <c r="E3152" s="133"/>
      <c r="F3152" s="134"/>
      <c r="G3152" s="134"/>
      <c r="H3152" s="135">
        <f>H3148+H3149+H3150-H3151</f>
        <v>76539960</v>
      </c>
    </row>
    <row r="3153" spans="1:8" ht="16" thickTop="1" x14ac:dyDescent="0.35">
      <c r="A3153" s="11"/>
      <c r="B3153" s="11" t="s">
        <v>195</v>
      </c>
      <c r="C3153" s="11"/>
      <c r="D3153" s="136"/>
      <c r="E3153" s="137"/>
      <c r="F3153" s="136"/>
      <c r="G3153" s="136"/>
      <c r="H3153" s="136"/>
    </row>
    <row r="3154" spans="1:8" ht="16" thickBot="1" x14ac:dyDescent="0.4">
      <c r="A3154" s="11"/>
      <c r="B3154" s="92" t="s">
        <v>219</v>
      </c>
      <c r="C3154" s="92"/>
      <c r="D3154" s="136"/>
      <c r="E3154" s="137"/>
      <c r="F3154" s="136"/>
      <c r="G3154" s="136"/>
      <c r="H3154" s="136"/>
    </row>
    <row r="3155" spans="1:8" ht="16" thickTop="1" x14ac:dyDescent="0.35">
      <c r="A3155" s="11">
        <f>+A3152+1</f>
        <v>18</v>
      </c>
      <c r="B3155" s="11" t="s">
        <v>220</v>
      </c>
      <c r="C3155" s="11"/>
      <c r="D3155" s="138">
        <v>0</v>
      </c>
      <c r="E3155" s="139">
        <v>5.1999999999999995E-4</v>
      </c>
      <c r="F3155" s="139">
        <v>0</v>
      </c>
      <c r="G3155" s="139">
        <v>0</v>
      </c>
      <c r="H3155" s="140">
        <f>SUM(D3155:G3155)</f>
        <v>5.1999999999999995E-4</v>
      </c>
    </row>
    <row r="3156" spans="1:8" ht="15.5" x14ac:dyDescent="0.35">
      <c r="A3156" s="11">
        <f t="shared" ref="A3156:A3161" si="124">+A3155+1</f>
        <v>19</v>
      </c>
      <c r="B3156" s="11" t="s">
        <v>221</v>
      </c>
      <c r="C3156" s="11"/>
      <c r="D3156" s="141">
        <f>H3152*D3155</f>
        <v>0</v>
      </c>
      <c r="E3156" s="106">
        <f>H3152*E3155</f>
        <v>39800.779199999997</v>
      </c>
      <c r="F3156" s="106">
        <f>H3152*F3155</f>
        <v>0</v>
      </c>
      <c r="G3156" s="106">
        <f>H3152*G3155</f>
        <v>0</v>
      </c>
      <c r="H3156" s="103">
        <f>SUM(D3156:G3156)</f>
        <v>39800.779199999997</v>
      </c>
    </row>
    <row r="3157" spans="1:8" ht="15.5" x14ac:dyDescent="0.35">
      <c r="A3157" s="11">
        <f t="shared" si="124"/>
        <v>20</v>
      </c>
      <c r="B3157" s="11" t="s">
        <v>222</v>
      </c>
      <c r="C3157" s="11"/>
      <c r="D3157" s="141">
        <f>IF(D3145&gt;0,D3145-D3156,0)</f>
        <v>0</v>
      </c>
      <c r="E3157" s="106">
        <f>IF(E3145&gt;0,E3145-E3156,0)</f>
        <v>0</v>
      </c>
      <c r="F3157" s="106">
        <f>IF(F3145&gt;0,F3145-F3156,0)</f>
        <v>0</v>
      </c>
      <c r="G3157" s="106">
        <f>IF(G3145&gt;0,G3145-G3156,0)</f>
        <v>0</v>
      </c>
      <c r="H3157" s="103">
        <f>SUM(D3157:G3157)</f>
        <v>0</v>
      </c>
    </row>
    <row r="3158" spans="1:8" ht="15.5" x14ac:dyDescent="0.35">
      <c r="A3158" s="11">
        <f t="shared" si="124"/>
        <v>21</v>
      </c>
      <c r="B3158" s="11" t="s">
        <v>223</v>
      </c>
      <c r="C3158" s="11"/>
      <c r="D3158" s="142"/>
      <c r="E3158" s="143"/>
      <c r="F3158" s="143"/>
      <c r="G3158" s="143"/>
      <c r="H3158" s="144"/>
    </row>
    <row r="3159" spans="1:8" ht="15.5" x14ac:dyDescent="0.35">
      <c r="A3159" s="11">
        <f t="shared" si="124"/>
        <v>22</v>
      </c>
      <c r="B3159" s="11" t="s">
        <v>224</v>
      </c>
      <c r="C3159" s="11"/>
      <c r="D3159" s="145"/>
      <c r="E3159" s="146"/>
      <c r="F3159" s="146"/>
      <c r="G3159" s="146"/>
      <c r="H3159" s="147"/>
    </row>
    <row r="3160" spans="1:8" ht="15.5" x14ac:dyDescent="0.35">
      <c r="A3160" s="11">
        <f t="shared" si="124"/>
        <v>23</v>
      </c>
      <c r="B3160" s="11" t="s">
        <v>225</v>
      </c>
      <c r="C3160" s="11"/>
      <c r="D3160" s="145"/>
      <c r="E3160" s="146"/>
      <c r="F3160" s="146"/>
      <c r="G3160" s="146"/>
      <c r="H3160" s="147"/>
    </row>
    <row r="3161" spans="1:8" ht="15.5" x14ac:dyDescent="0.35">
      <c r="A3161" s="11">
        <f t="shared" si="124"/>
        <v>24</v>
      </c>
      <c r="B3161" s="11" t="s">
        <v>226</v>
      </c>
      <c r="C3161" s="11"/>
      <c r="D3161" s="148"/>
      <c r="E3161" s="149"/>
      <c r="F3161" s="149"/>
      <c r="G3161" s="149"/>
      <c r="H3161" s="144"/>
    </row>
    <row r="3162" spans="1:8" ht="15.5" x14ac:dyDescent="0.35">
      <c r="A3162" s="122" t="s">
        <v>7</v>
      </c>
      <c r="B3162" s="2" t="s">
        <v>19</v>
      </c>
      <c r="C3162" s="34"/>
      <c r="D3162" s="141">
        <v>0</v>
      </c>
      <c r="E3162" s="106">
        <v>0</v>
      </c>
      <c r="F3162" s="106">
        <v>0</v>
      </c>
      <c r="G3162" s="106">
        <v>0</v>
      </c>
      <c r="H3162" s="103">
        <f t="shared" ref="H3162:H3168" si="125">SUM(D3162:G3162)</f>
        <v>0</v>
      </c>
    </row>
    <row r="3163" spans="1:8" ht="15.5" x14ac:dyDescent="0.35">
      <c r="A3163" s="122" t="s">
        <v>8</v>
      </c>
      <c r="B3163" s="2" t="s">
        <v>20</v>
      </c>
      <c r="C3163" s="11"/>
      <c r="D3163" s="141">
        <v>0</v>
      </c>
      <c r="E3163" s="106">
        <v>0</v>
      </c>
      <c r="F3163" s="106">
        <v>0</v>
      </c>
      <c r="G3163" s="106">
        <v>0</v>
      </c>
      <c r="H3163" s="103">
        <f t="shared" si="125"/>
        <v>0</v>
      </c>
    </row>
    <row r="3164" spans="1:8" ht="15.5" x14ac:dyDescent="0.35">
      <c r="A3164" s="122" t="s">
        <v>9</v>
      </c>
      <c r="B3164" s="11" t="s">
        <v>21</v>
      </c>
      <c r="C3164" s="11"/>
      <c r="D3164" s="141">
        <f>D3156+D3162+D3163</f>
        <v>0</v>
      </c>
      <c r="E3164" s="106">
        <f>E3156+E3162+E3163</f>
        <v>39800.779199999997</v>
      </c>
      <c r="F3164" s="106">
        <f>F3156+F3162+F3163</f>
        <v>0</v>
      </c>
      <c r="G3164" s="106">
        <f>G3156+G3162+G3163</f>
        <v>0</v>
      </c>
      <c r="H3164" s="103">
        <f t="shared" si="125"/>
        <v>39800.779199999997</v>
      </c>
    </row>
    <row r="3165" spans="1:8" ht="15.5" x14ac:dyDescent="0.35">
      <c r="A3165" s="11">
        <v>25</v>
      </c>
      <c r="B3165" s="11" t="s">
        <v>22</v>
      </c>
      <c r="C3165" s="11"/>
      <c r="D3165" s="141">
        <v>0</v>
      </c>
      <c r="E3165" s="106">
        <v>39800.769999999997</v>
      </c>
      <c r="F3165" s="106">
        <v>0</v>
      </c>
      <c r="G3165" s="106">
        <v>0</v>
      </c>
      <c r="H3165" s="103">
        <f t="shared" si="125"/>
        <v>39800.769999999997</v>
      </c>
    </row>
    <row r="3166" spans="1:8" ht="15.5" x14ac:dyDescent="0.35">
      <c r="A3166" s="11">
        <f>+A3165+1</f>
        <v>26</v>
      </c>
      <c r="B3166" s="11" t="s">
        <v>23</v>
      </c>
      <c r="C3166" s="11"/>
      <c r="D3166" s="141">
        <f>D3165-D3164</f>
        <v>0</v>
      </c>
      <c r="E3166" s="106">
        <f>E3165-E3164</f>
        <v>-9.2000000004190952E-3</v>
      </c>
      <c r="F3166" s="106">
        <f>F3165-F3164</f>
        <v>0</v>
      </c>
      <c r="G3166" s="106">
        <f>G3165-G3164</f>
        <v>0</v>
      </c>
      <c r="H3166" s="103">
        <f t="shared" si="125"/>
        <v>-9.2000000004190952E-3</v>
      </c>
    </row>
    <row r="3167" spans="1:8" ht="15.5" x14ac:dyDescent="0.35">
      <c r="A3167" s="11">
        <f>+A3166+1</f>
        <v>27</v>
      </c>
      <c r="B3167" s="11" t="s">
        <v>227</v>
      </c>
      <c r="C3167" s="11"/>
      <c r="D3167" s="141">
        <v>0</v>
      </c>
      <c r="E3167" s="106">
        <v>-23454.61</v>
      </c>
      <c r="F3167" s="106">
        <v>0</v>
      </c>
      <c r="G3167" s="150"/>
      <c r="H3167" s="103">
        <f t="shared" si="125"/>
        <v>-23454.61</v>
      </c>
    </row>
    <row r="3168" spans="1:8" ht="16" thickBot="1" x14ac:dyDescent="0.4">
      <c r="A3168" s="11">
        <f>+A3167+1</f>
        <v>28</v>
      </c>
      <c r="B3168" s="114" t="s">
        <v>228</v>
      </c>
      <c r="C3168" s="114"/>
      <c r="D3168" s="115">
        <v>0</v>
      </c>
      <c r="E3168" s="116">
        <v>16346.16</v>
      </c>
      <c r="F3168" s="116">
        <v>0</v>
      </c>
      <c r="G3168" s="116">
        <v>0</v>
      </c>
      <c r="H3168" s="117">
        <f t="shared" si="125"/>
        <v>16346.16</v>
      </c>
    </row>
    <row r="3169" spans="1:8" ht="16" thickTop="1" x14ac:dyDescent="0.35">
      <c r="A3169" s="11"/>
      <c r="B3169" s="11"/>
      <c r="C3169" s="11"/>
      <c r="D3169" s="122"/>
      <c r="E3169" s="122"/>
      <c r="F3169" s="122"/>
      <c r="G3169" s="122"/>
      <c r="H3169" s="122"/>
    </row>
    <row r="3170" spans="1:8" ht="16" thickBot="1" x14ac:dyDescent="0.4">
      <c r="A3170" s="11"/>
      <c r="B3170" s="92" t="s">
        <v>229</v>
      </c>
      <c r="C3170" s="92"/>
      <c r="D3170" s="122"/>
      <c r="E3170" s="122"/>
      <c r="F3170" s="122"/>
      <c r="G3170" s="122"/>
      <c r="H3170" s="122"/>
    </row>
    <row r="3171" spans="1:8" ht="16" thickTop="1" x14ac:dyDescent="0.35">
      <c r="A3171" s="11">
        <f>+A3168+1</f>
        <v>29</v>
      </c>
      <c r="B3171" s="11" t="s">
        <v>230</v>
      </c>
      <c r="C3171" s="11"/>
      <c r="D3171" s="151"/>
      <c r="E3171" s="152"/>
      <c r="F3171" s="152"/>
      <c r="G3171" s="121">
        <v>0</v>
      </c>
      <c r="H3171" s="98">
        <f>G3171</f>
        <v>0</v>
      </c>
    </row>
    <row r="3172" spans="1:8" ht="15.5" x14ac:dyDescent="0.35">
      <c r="A3172" s="11">
        <f t="shared" ref="A3172:A3180" si="126">+A3171+1</f>
        <v>30</v>
      </c>
      <c r="B3172" s="11" t="s">
        <v>231</v>
      </c>
      <c r="C3172" s="11"/>
      <c r="D3172" s="153"/>
      <c r="E3172" s="154"/>
      <c r="F3172" s="154"/>
      <c r="G3172" s="106">
        <v>0</v>
      </c>
      <c r="H3172" s="103">
        <f>G3172</f>
        <v>0</v>
      </c>
    </row>
    <row r="3173" spans="1:8" ht="15.5" x14ac:dyDescent="0.35">
      <c r="A3173" s="11">
        <f t="shared" si="126"/>
        <v>31</v>
      </c>
      <c r="B3173" s="11" t="s">
        <v>232</v>
      </c>
      <c r="C3173" s="11"/>
      <c r="D3173" s="153"/>
      <c r="E3173" s="154"/>
      <c r="F3173" s="154"/>
      <c r="G3173" s="106">
        <v>0</v>
      </c>
      <c r="H3173" s="103">
        <f>G3173</f>
        <v>0</v>
      </c>
    </row>
    <row r="3174" spans="1:8" ht="15.5" x14ac:dyDescent="0.35">
      <c r="A3174" s="11">
        <f t="shared" si="126"/>
        <v>32</v>
      </c>
      <c r="B3174" s="11" t="s">
        <v>233</v>
      </c>
      <c r="C3174" s="11"/>
      <c r="D3174" s="153"/>
      <c r="E3174" s="154"/>
      <c r="F3174" s="154"/>
      <c r="G3174" s="106">
        <v>0</v>
      </c>
      <c r="H3174" s="103">
        <f>G3174</f>
        <v>0</v>
      </c>
    </row>
    <row r="3175" spans="1:8" ht="15.5" x14ac:dyDescent="0.35">
      <c r="A3175" s="11">
        <f t="shared" si="126"/>
        <v>33</v>
      </c>
      <c r="B3175" s="11"/>
      <c r="C3175" s="11"/>
      <c r="D3175" s="153"/>
      <c r="E3175" s="154"/>
      <c r="F3175" s="154"/>
      <c r="G3175" s="155"/>
      <c r="H3175" s="156"/>
    </row>
    <row r="3176" spans="1:8" ht="15.5" x14ac:dyDescent="0.35">
      <c r="A3176" s="11">
        <f t="shared" si="126"/>
        <v>34</v>
      </c>
      <c r="B3176" s="11" t="s">
        <v>234</v>
      </c>
      <c r="C3176" s="11"/>
      <c r="D3176" s="153"/>
      <c r="E3176" s="154"/>
      <c r="F3176" s="154"/>
      <c r="G3176" s="106">
        <v>0</v>
      </c>
      <c r="H3176" s="103">
        <f>G3176</f>
        <v>0</v>
      </c>
    </row>
    <row r="3177" spans="1:8" ht="15.5" x14ac:dyDescent="0.35">
      <c r="A3177" s="11">
        <f t="shared" si="126"/>
        <v>35</v>
      </c>
      <c r="B3177" s="11" t="s">
        <v>235</v>
      </c>
      <c r="C3177" s="11"/>
      <c r="D3177" s="153"/>
      <c r="E3177" s="154"/>
      <c r="F3177" s="154"/>
      <c r="G3177" s="106">
        <v>0</v>
      </c>
      <c r="H3177" s="103">
        <f>G3177</f>
        <v>0</v>
      </c>
    </row>
    <row r="3178" spans="1:8" ht="15.5" x14ac:dyDescent="0.35">
      <c r="A3178" s="11">
        <f t="shared" si="126"/>
        <v>36</v>
      </c>
      <c r="B3178" s="11" t="s">
        <v>236</v>
      </c>
      <c r="C3178" s="11"/>
      <c r="D3178" s="153"/>
      <c r="E3178" s="154"/>
      <c r="F3178" s="154"/>
      <c r="G3178" s="106">
        <v>0</v>
      </c>
      <c r="H3178" s="103">
        <f>G3178</f>
        <v>0</v>
      </c>
    </row>
    <row r="3179" spans="1:8" ht="62" x14ac:dyDescent="0.35">
      <c r="A3179" s="157">
        <f t="shared" si="126"/>
        <v>37</v>
      </c>
      <c r="B3179" s="158" t="s">
        <v>237</v>
      </c>
      <c r="C3179" s="159"/>
      <c r="D3179" s="160"/>
      <c r="E3179" s="161"/>
      <c r="F3179" s="161"/>
      <c r="G3179" s="162">
        <v>0</v>
      </c>
      <c r="H3179" s="163">
        <f>G3179</f>
        <v>0</v>
      </c>
    </row>
    <row r="3180" spans="1:8" ht="16" thickBot="1" x14ac:dyDescent="0.4">
      <c r="A3180" s="11">
        <f t="shared" si="126"/>
        <v>38</v>
      </c>
      <c r="B3180" s="114" t="s">
        <v>238</v>
      </c>
      <c r="C3180" s="114"/>
      <c r="D3180" s="164"/>
      <c r="E3180" s="165"/>
      <c r="F3180" s="165"/>
      <c r="G3180" s="166">
        <f>SUM(G3171:G3174)+SUM(G3176:G3179)</f>
        <v>0</v>
      </c>
      <c r="H3180" s="167">
        <f>G3180</f>
        <v>0</v>
      </c>
    </row>
    <row r="3181" spans="1:8" ht="16.5" thickTop="1" thickBot="1" x14ac:dyDescent="0.4">
      <c r="A3181" s="11"/>
      <c r="B3181" s="11"/>
      <c r="C3181" s="11"/>
      <c r="D3181" s="168"/>
      <c r="E3181" s="168"/>
      <c r="F3181" s="168"/>
      <c r="G3181" s="168"/>
      <c r="H3181" s="168"/>
    </row>
    <row r="3182" spans="1:8" ht="16" thickTop="1" x14ac:dyDescent="0.35">
      <c r="A3182" s="11">
        <f>+A3180+1</f>
        <v>39</v>
      </c>
      <c r="B3182" s="114" t="s">
        <v>239</v>
      </c>
      <c r="C3182" s="114"/>
      <c r="D3182" s="169">
        <f>D3168</f>
        <v>0</v>
      </c>
      <c r="E3182" s="170">
        <f>E3168</f>
        <v>16346.16</v>
      </c>
      <c r="F3182" s="170">
        <f>F3168</f>
        <v>0</v>
      </c>
      <c r="G3182" s="170">
        <f>G3168+G3180</f>
        <v>0</v>
      </c>
      <c r="H3182" s="171">
        <f>SUM(D3182:G3182)</f>
        <v>16346.16</v>
      </c>
    </row>
    <row r="3183" spans="1:8" ht="16" thickBot="1" x14ac:dyDescent="0.4">
      <c r="A3183" s="11">
        <f>+A3182+1</f>
        <v>40</v>
      </c>
      <c r="B3183" s="172" t="s">
        <v>240</v>
      </c>
      <c r="C3183" s="172"/>
      <c r="D3183" s="164"/>
      <c r="E3183" s="173"/>
      <c r="F3183" s="173"/>
      <c r="G3183" s="173"/>
      <c r="H3183" s="174">
        <v>6.2802709999999997E-6</v>
      </c>
    </row>
    <row r="3184" spans="1:8" ht="16" thickTop="1" x14ac:dyDescent="0.35">
      <c r="A3184" s="11"/>
      <c r="B3184" s="11"/>
      <c r="C3184" s="11"/>
      <c r="D3184" s="11"/>
      <c r="E3184" s="70"/>
      <c r="F3184" s="11"/>
      <c r="G3184" s="11"/>
      <c r="H3184" s="11"/>
    </row>
    <row r="3185" spans="1:8" ht="15.5" x14ac:dyDescent="0.35">
      <c r="A3185" s="11" t="s">
        <v>241</v>
      </c>
      <c r="B3185" s="11"/>
      <c r="C3185" s="11"/>
      <c r="D3185" s="11"/>
      <c r="E3185" s="70"/>
      <c r="F3185" s="11"/>
      <c r="G3185" s="11"/>
      <c r="H3185" s="11"/>
    </row>
    <row r="3186" spans="1:8" ht="15.5" x14ac:dyDescent="0.35">
      <c r="A3186" s="11" t="s">
        <v>242</v>
      </c>
      <c r="B3186" s="11"/>
      <c r="C3186" s="11"/>
      <c r="D3186" s="11"/>
      <c r="E3186" s="70"/>
      <c r="F3186" s="11"/>
      <c r="G3186" s="11"/>
      <c r="H3186" s="11"/>
    </row>
    <row r="3187" spans="1:8" ht="15.5" x14ac:dyDescent="0.35">
      <c r="A3187" s="11" t="s">
        <v>243</v>
      </c>
      <c r="B3187" s="11"/>
      <c r="C3187" s="11"/>
      <c r="D3187" s="11"/>
      <c r="E3187" s="70"/>
      <c r="F3187" s="11"/>
      <c r="G3187" s="11"/>
      <c r="H3187" s="11"/>
    </row>
    <row r="3188" spans="1:8" ht="15.5" x14ac:dyDescent="0.35">
      <c r="A3188" s="11" t="s">
        <v>244</v>
      </c>
      <c r="B3188" s="11"/>
      <c r="C3188" s="11"/>
      <c r="D3188" s="11"/>
      <c r="E3188" s="70"/>
      <c r="F3188" s="11"/>
      <c r="G3188" s="11"/>
      <c r="H3188" s="11"/>
    </row>
    <row r="3199" spans="1:8" ht="20" x14ac:dyDescent="0.4">
      <c r="A3199" s="68" t="s">
        <v>0</v>
      </c>
      <c r="B3199" s="11"/>
      <c r="C3199" s="68"/>
      <c r="E3199" s="69"/>
      <c r="F3199" s="11"/>
      <c r="G3199" s="11"/>
      <c r="H3199" s="11"/>
    </row>
    <row r="3200" spans="1:8" ht="20.25" customHeight="1" x14ac:dyDescent="0.4">
      <c r="A3200" s="4" t="s">
        <v>1</v>
      </c>
      <c r="B3200" s="4"/>
      <c r="C3200" s="4"/>
      <c r="D3200" s="11"/>
      <c r="E3200" s="70"/>
      <c r="F3200" s="11"/>
      <c r="G3200" s="11"/>
      <c r="H3200" s="11"/>
    </row>
    <row r="3201" spans="1:8" ht="15.5" x14ac:dyDescent="0.35">
      <c r="A3201" s="71" t="s">
        <v>190</v>
      </c>
      <c r="B3201" s="72"/>
      <c r="C3201" s="73"/>
      <c r="D3201" s="11"/>
      <c r="E3201" s="70"/>
      <c r="F3201" s="11"/>
      <c r="G3201" s="11"/>
      <c r="H3201" s="11"/>
    </row>
    <row r="3202" spans="1:8" ht="20.5" thickBot="1" x14ac:dyDescent="0.45">
      <c r="A3202" s="74" t="s">
        <v>191</v>
      </c>
      <c r="B3202" s="75"/>
      <c r="C3202" s="75"/>
      <c r="D3202" s="11"/>
      <c r="E3202" s="70"/>
      <c r="F3202" s="11"/>
      <c r="G3202" s="11"/>
      <c r="H3202" s="11"/>
    </row>
    <row r="3203" spans="1:8" ht="16" thickBot="1" x14ac:dyDescent="0.4">
      <c r="A3203" s="11"/>
      <c r="B3203" s="11"/>
      <c r="C3203" s="11"/>
      <c r="D3203" s="11"/>
      <c r="E3203" s="70"/>
      <c r="F3203" s="11"/>
      <c r="G3203" s="11"/>
      <c r="H3203" s="11"/>
    </row>
    <row r="3204" spans="1:8" ht="16" thickTop="1" x14ac:dyDescent="0.35">
      <c r="A3204" s="11">
        <v>1</v>
      </c>
      <c r="B3204" s="76" t="s">
        <v>192</v>
      </c>
      <c r="C3204" s="77">
        <v>260023700</v>
      </c>
      <c r="D3204" s="78"/>
      <c r="E3204" s="79"/>
      <c r="F3204" s="11"/>
      <c r="G3204" s="11"/>
      <c r="H3204" s="11"/>
    </row>
    <row r="3205" spans="1:8" ht="15.5" x14ac:dyDescent="0.35">
      <c r="A3205" s="11">
        <v>2</v>
      </c>
      <c r="B3205" s="76" t="s">
        <v>193</v>
      </c>
      <c r="C3205" s="80" t="s">
        <v>118</v>
      </c>
      <c r="D3205" s="81"/>
      <c r="E3205" s="82"/>
      <c r="F3205" s="11"/>
      <c r="G3205" s="11"/>
      <c r="H3205" s="11"/>
    </row>
    <row r="3206" spans="1:8" ht="16" thickBot="1" x14ac:dyDescent="0.4">
      <c r="A3206" s="11">
        <v>3</v>
      </c>
      <c r="B3206" s="76" t="s">
        <v>194</v>
      </c>
      <c r="C3206" s="83" t="s">
        <v>119</v>
      </c>
      <c r="D3206" s="84"/>
      <c r="E3206" s="85"/>
      <c r="F3206" s="11"/>
      <c r="G3206" s="11"/>
      <c r="H3206" s="11"/>
    </row>
    <row r="3207" spans="1:8" ht="16" thickTop="1" x14ac:dyDescent="0.35">
      <c r="A3207" s="11"/>
      <c r="B3207" s="76" t="s">
        <v>195</v>
      </c>
      <c r="C3207" s="76"/>
      <c r="D3207" s="86"/>
      <c r="E3207" s="70"/>
      <c r="F3207" s="11"/>
      <c r="G3207" s="11"/>
      <c r="H3207" s="11"/>
    </row>
    <row r="3208" spans="1:8" ht="15.5" x14ac:dyDescent="0.35">
      <c r="A3208" s="11"/>
      <c r="B3208" s="11"/>
      <c r="C3208" s="11"/>
      <c r="D3208" s="11"/>
      <c r="E3208" s="70"/>
      <c r="F3208" s="11"/>
      <c r="G3208" s="11"/>
      <c r="H3208" s="11"/>
    </row>
    <row r="3209" spans="1:8" ht="15.5" x14ac:dyDescent="0.35">
      <c r="A3209" s="11"/>
      <c r="B3209" s="76"/>
      <c r="C3209" s="76"/>
      <c r="D3209" s="11"/>
      <c r="E3209" s="70"/>
      <c r="F3209" s="86"/>
      <c r="G3209" s="11"/>
      <c r="H3209" s="11"/>
    </row>
    <row r="3210" spans="1:8" ht="16" thickBot="1" x14ac:dyDescent="0.4">
      <c r="A3210" s="11"/>
      <c r="B3210" s="11"/>
      <c r="C3210" s="11"/>
      <c r="D3210" s="86" t="s">
        <v>196</v>
      </c>
      <c r="E3210" s="70" t="s">
        <v>197</v>
      </c>
      <c r="F3210" s="86" t="s">
        <v>198</v>
      </c>
      <c r="G3210" s="86" t="s">
        <v>199</v>
      </c>
      <c r="H3210" s="11"/>
    </row>
    <row r="3211" spans="1:8" ht="16.5" thickTop="1" thickBot="1" x14ac:dyDescent="0.4">
      <c r="A3211" s="11">
        <v>4</v>
      </c>
      <c r="B3211" s="76" t="s">
        <v>200</v>
      </c>
      <c r="C3211" s="76"/>
      <c r="D3211" s="87"/>
      <c r="E3211" s="88" t="s">
        <v>79</v>
      </c>
      <c r="F3211" s="89"/>
      <c r="G3211" s="88"/>
      <c r="H3211" s="90"/>
    </row>
    <row r="3212" spans="1:8" ht="16" thickTop="1" x14ac:dyDescent="0.35">
      <c r="A3212" s="11"/>
      <c r="B3212" s="11"/>
      <c r="C3212" s="11"/>
      <c r="D3212" s="91" t="s">
        <v>201</v>
      </c>
      <c r="E3212" s="92" t="s">
        <v>201</v>
      </c>
      <c r="F3212" s="91" t="s">
        <v>201</v>
      </c>
      <c r="G3212" s="91" t="s">
        <v>202</v>
      </c>
      <c r="H3212" s="91" t="s">
        <v>203</v>
      </c>
    </row>
    <row r="3213" spans="1:8" ht="16" thickBot="1" x14ac:dyDescent="0.4">
      <c r="A3213" s="11"/>
      <c r="B3213" s="92" t="s">
        <v>204</v>
      </c>
      <c r="C3213" s="92"/>
      <c r="D3213" s="93"/>
      <c r="E3213" s="94"/>
      <c r="F3213" s="93"/>
      <c r="G3213" s="93"/>
      <c r="H3213" s="93"/>
    </row>
    <row r="3214" spans="1:8" ht="16" thickTop="1" x14ac:dyDescent="0.35">
      <c r="A3214" s="11">
        <f>1+A3211</f>
        <v>5</v>
      </c>
      <c r="B3214" s="76" t="s">
        <v>205</v>
      </c>
      <c r="C3214" s="92"/>
      <c r="D3214" s="95">
        <v>0</v>
      </c>
      <c r="E3214" s="96"/>
      <c r="F3214" s="97"/>
      <c r="G3214" s="97"/>
      <c r="H3214" s="98">
        <f>D3214</f>
        <v>0</v>
      </c>
    </row>
    <row r="3215" spans="1:8" ht="15.5" x14ac:dyDescent="0.35">
      <c r="A3215" s="11">
        <f>+A3214+1</f>
        <v>6</v>
      </c>
      <c r="B3215" s="11" t="s">
        <v>206</v>
      </c>
      <c r="C3215" s="11"/>
      <c r="D3215" s="99"/>
      <c r="E3215" s="100">
        <v>0</v>
      </c>
      <c r="F3215" s="101"/>
      <c r="G3215" s="102"/>
      <c r="H3215" s="103">
        <f>E3215</f>
        <v>0</v>
      </c>
    </row>
    <row r="3216" spans="1:8" ht="15.5" x14ac:dyDescent="0.35">
      <c r="A3216" s="11">
        <f>+A3215+1</f>
        <v>7</v>
      </c>
      <c r="B3216" s="11" t="s">
        <v>32</v>
      </c>
      <c r="C3216" s="11"/>
      <c r="D3216" s="104"/>
      <c r="E3216" s="105"/>
      <c r="F3216" s="106">
        <v>0</v>
      </c>
      <c r="G3216" s="107"/>
      <c r="H3216" s="103">
        <f>F3216</f>
        <v>0</v>
      </c>
    </row>
    <row r="3217" spans="1:8" ht="15.5" x14ac:dyDescent="0.35">
      <c r="A3217" s="11">
        <f>+A3216+1</f>
        <v>8</v>
      </c>
      <c r="B3217" s="11" t="s">
        <v>207</v>
      </c>
      <c r="C3217" s="11"/>
      <c r="D3217" s="104"/>
      <c r="E3217" s="108"/>
      <c r="F3217" s="106">
        <v>0</v>
      </c>
      <c r="G3217" s="101"/>
      <c r="H3217" s="109">
        <f>F3217</f>
        <v>0</v>
      </c>
    </row>
    <row r="3218" spans="1:8" ht="15.5" x14ac:dyDescent="0.35">
      <c r="A3218" s="11">
        <f>+A3217+1</f>
        <v>9</v>
      </c>
      <c r="B3218" s="11" t="s">
        <v>208</v>
      </c>
      <c r="C3218" s="11"/>
      <c r="D3218" s="104"/>
      <c r="E3218" s="110"/>
      <c r="F3218" s="111"/>
      <c r="G3218" s="112">
        <v>0</v>
      </c>
      <c r="H3218" s="113">
        <f>G3218</f>
        <v>0</v>
      </c>
    </row>
    <row r="3219" spans="1:8" ht="16" thickBot="1" x14ac:dyDescent="0.4">
      <c r="A3219" s="11">
        <f>+A3218+1</f>
        <v>10</v>
      </c>
      <c r="B3219" s="114" t="s">
        <v>209</v>
      </c>
      <c r="C3219" s="114"/>
      <c r="D3219" s="115">
        <f>D3214</f>
        <v>0</v>
      </c>
      <c r="E3219" s="116">
        <f>E3215</f>
        <v>0</v>
      </c>
      <c r="F3219" s="116">
        <f>F3216+F3217</f>
        <v>0</v>
      </c>
      <c r="G3219" s="116">
        <f>G3218</f>
        <v>0</v>
      </c>
      <c r="H3219" s="117">
        <f>SUM(H3214:H3218)</f>
        <v>0</v>
      </c>
    </row>
    <row r="3220" spans="1:8" ht="16" thickTop="1" x14ac:dyDescent="0.35">
      <c r="A3220" s="11"/>
      <c r="B3220" s="11"/>
      <c r="C3220" s="11"/>
      <c r="D3220" s="118"/>
      <c r="E3220" s="119"/>
      <c r="F3220" s="118"/>
      <c r="G3220" s="118"/>
      <c r="H3220" s="118"/>
    </row>
    <row r="3221" spans="1:8" ht="16" thickBot="1" x14ac:dyDescent="0.4">
      <c r="A3221" s="11"/>
      <c r="B3221" s="92" t="s">
        <v>210</v>
      </c>
      <c r="C3221" s="92"/>
      <c r="D3221" s="118"/>
      <c r="E3221" s="119"/>
      <c r="F3221" s="118"/>
      <c r="G3221" s="118"/>
      <c r="H3221" s="118"/>
    </row>
    <row r="3222" spans="1:8" ht="16" thickTop="1" x14ac:dyDescent="0.35">
      <c r="A3222" s="11">
        <f>+A3219+1</f>
        <v>11</v>
      </c>
      <c r="B3222" s="11" t="s">
        <v>211</v>
      </c>
      <c r="C3222" s="11"/>
      <c r="D3222" s="120">
        <v>0</v>
      </c>
      <c r="E3222" s="121">
        <v>0</v>
      </c>
      <c r="F3222" s="121">
        <v>0</v>
      </c>
      <c r="G3222" s="121">
        <v>0</v>
      </c>
      <c r="H3222" s="98">
        <f>SUM(D3222:G3222)</f>
        <v>0</v>
      </c>
    </row>
    <row r="3223" spans="1:8" ht="16" thickBot="1" x14ac:dyDescent="0.4">
      <c r="A3223" s="11">
        <f>+A3222+1</f>
        <v>12</v>
      </c>
      <c r="B3223" s="114" t="s">
        <v>212</v>
      </c>
      <c r="C3223" s="114"/>
      <c r="D3223" s="115">
        <f>D3219-D3222</f>
        <v>0</v>
      </c>
      <c r="E3223" s="116">
        <f>E3219-E3222</f>
        <v>0</v>
      </c>
      <c r="F3223" s="116">
        <f>F3219-F3222</f>
        <v>0</v>
      </c>
      <c r="G3223" s="116">
        <f>G3219-G3222</f>
        <v>0</v>
      </c>
      <c r="H3223" s="117">
        <f>SUM(D3223:G3223)</f>
        <v>0</v>
      </c>
    </row>
    <row r="3224" spans="1:8" ht="16" thickTop="1" x14ac:dyDescent="0.35">
      <c r="A3224" s="11"/>
      <c r="B3224" s="11"/>
      <c r="C3224" s="11"/>
      <c r="D3224" s="11"/>
      <c r="E3224" s="122"/>
      <c r="F3224" s="11"/>
      <c r="G3224" s="11"/>
      <c r="H3224" s="11"/>
    </row>
    <row r="3225" spans="1:8" ht="16" thickBot="1" x14ac:dyDescent="0.4">
      <c r="A3225" s="11"/>
      <c r="B3225" s="123" t="s">
        <v>213</v>
      </c>
      <c r="C3225" s="91"/>
      <c r="D3225" s="11"/>
      <c r="E3225" s="122"/>
      <c r="F3225" s="11"/>
      <c r="G3225" s="11"/>
      <c r="H3225" s="11"/>
    </row>
    <row r="3226" spans="1:8" ht="16" thickTop="1" x14ac:dyDescent="0.35">
      <c r="A3226" s="11">
        <f>+A3223+1</f>
        <v>13</v>
      </c>
      <c r="B3226" s="11" t="s">
        <v>214</v>
      </c>
      <c r="C3226" s="11"/>
      <c r="D3226" s="124"/>
      <c r="E3226" s="125"/>
      <c r="F3226" s="126"/>
      <c r="G3226" s="126"/>
      <c r="H3226" s="127">
        <v>98007850</v>
      </c>
    </row>
    <row r="3227" spans="1:8" ht="15.5" x14ac:dyDescent="0.35">
      <c r="A3227" s="11">
        <f>+A3226+1</f>
        <v>14</v>
      </c>
      <c r="B3227" s="11" t="s">
        <v>215</v>
      </c>
      <c r="C3227" s="11"/>
      <c r="D3227" s="128"/>
      <c r="E3227" s="129"/>
      <c r="F3227" s="130"/>
      <c r="G3227" s="130"/>
      <c r="H3227" s="131">
        <v>0</v>
      </c>
    </row>
    <row r="3228" spans="1:8" ht="15.5" x14ac:dyDescent="0.35">
      <c r="A3228" s="11">
        <f>+A3227+1</f>
        <v>15</v>
      </c>
      <c r="B3228" s="11" t="s">
        <v>216</v>
      </c>
      <c r="C3228" s="11"/>
      <c r="D3228" s="128"/>
      <c r="E3228" s="129"/>
      <c r="F3228" s="130"/>
      <c r="G3228" s="130"/>
      <c r="H3228" s="131">
        <v>0</v>
      </c>
    </row>
    <row r="3229" spans="1:8" ht="15.5" x14ac:dyDescent="0.35">
      <c r="A3229" s="11">
        <f>+A3228+1</f>
        <v>16</v>
      </c>
      <c r="B3229" s="11" t="s">
        <v>217</v>
      </c>
      <c r="C3229" s="11"/>
      <c r="D3229" s="128"/>
      <c r="E3229" s="129"/>
      <c r="F3229" s="130"/>
      <c r="G3229" s="130"/>
      <c r="H3229" s="131">
        <v>0</v>
      </c>
    </row>
    <row r="3230" spans="1:8" ht="16" thickBot="1" x14ac:dyDescent="0.4">
      <c r="A3230" s="11">
        <f>+A3229+1</f>
        <v>17</v>
      </c>
      <c r="B3230" s="114" t="s">
        <v>218</v>
      </c>
      <c r="C3230" s="114"/>
      <c r="D3230" s="132"/>
      <c r="E3230" s="133"/>
      <c r="F3230" s="134"/>
      <c r="G3230" s="134"/>
      <c r="H3230" s="135">
        <f>H3226+H3227+H3228-H3229</f>
        <v>98007850</v>
      </c>
    </row>
    <row r="3231" spans="1:8" ht="16" thickTop="1" x14ac:dyDescent="0.35">
      <c r="A3231" s="11"/>
      <c r="B3231" s="11" t="s">
        <v>195</v>
      </c>
      <c r="C3231" s="11"/>
      <c r="D3231" s="136"/>
      <c r="E3231" s="137"/>
      <c r="F3231" s="136"/>
      <c r="G3231" s="136"/>
      <c r="H3231" s="136"/>
    </row>
    <row r="3232" spans="1:8" ht="16" thickBot="1" x14ac:dyDescent="0.4">
      <c r="A3232" s="11"/>
      <c r="B3232" s="92" t="s">
        <v>219</v>
      </c>
      <c r="C3232" s="92"/>
      <c r="D3232" s="136"/>
      <c r="E3232" s="137"/>
      <c r="F3232" s="136"/>
      <c r="G3232" s="136"/>
      <c r="H3232" s="136"/>
    </row>
    <row r="3233" spans="1:8" ht="16" thickTop="1" x14ac:dyDescent="0.35">
      <c r="A3233" s="11">
        <f>+A3230+1</f>
        <v>18</v>
      </c>
      <c r="B3233" s="11" t="s">
        <v>220</v>
      </c>
      <c r="C3233" s="11"/>
      <c r="D3233" s="138">
        <v>0</v>
      </c>
      <c r="E3233" s="139">
        <v>1.99E-3</v>
      </c>
      <c r="F3233" s="139">
        <v>0</v>
      </c>
      <c r="G3233" s="139">
        <v>0</v>
      </c>
      <c r="H3233" s="140">
        <f>SUM(D3233:G3233)</f>
        <v>1.99E-3</v>
      </c>
    </row>
    <row r="3234" spans="1:8" ht="15.5" x14ac:dyDescent="0.35">
      <c r="A3234" s="11">
        <f t="shared" ref="A3234:A3239" si="127">+A3233+1</f>
        <v>19</v>
      </c>
      <c r="B3234" s="11" t="s">
        <v>221</v>
      </c>
      <c r="C3234" s="11"/>
      <c r="D3234" s="141">
        <f>H3230*D3233</f>
        <v>0</v>
      </c>
      <c r="E3234" s="106">
        <f>H3230*E3233</f>
        <v>195035.62150000001</v>
      </c>
      <c r="F3234" s="106">
        <f>H3230*F3233</f>
        <v>0</v>
      </c>
      <c r="G3234" s="106">
        <f>H3230*G3233</f>
        <v>0</v>
      </c>
      <c r="H3234" s="103">
        <f>SUM(D3234:G3234)</f>
        <v>195035.62150000001</v>
      </c>
    </row>
    <row r="3235" spans="1:8" ht="15.5" x14ac:dyDescent="0.35">
      <c r="A3235" s="11">
        <f t="shared" si="127"/>
        <v>20</v>
      </c>
      <c r="B3235" s="11" t="s">
        <v>222</v>
      </c>
      <c r="C3235" s="11"/>
      <c r="D3235" s="141">
        <f>IF(D3223&gt;0,D3223-D3234,0)</f>
        <v>0</v>
      </c>
      <c r="E3235" s="106">
        <f>IF(E3223&gt;0,E3223-E3234,0)</f>
        <v>0</v>
      </c>
      <c r="F3235" s="106">
        <f>IF(F3223&gt;0,F3223-F3234,0)</f>
        <v>0</v>
      </c>
      <c r="G3235" s="106">
        <f>IF(G3223&gt;0,G3223-G3234,0)</f>
        <v>0</v>
      </c>
      <c r="H3235" s="103">
        <f>SUM(D3235:G3235)</f>
        <v>0</v>
      </c>
    </row>
    <row r="3236" spans="1:8" ht="15.5" x14ac:dyDescent="0.35">
      <c r="A3236" s="11">
        <f t="shared" si="127"/>
        <v>21</v>
      </c>
      <c r="B3236" s="11" t="s">
        <v>223</v>
      </c>
      <c r="C3236" s="11"/>
      <c r="D3236" s="142"/>
      <c r="E3236" s="143"/>
      <c r="F3236" s="143"/>
      <c r="G3236" s="143"/>
      <c r="H3236" s="144"/>
    </row>
    <row r="3237" spans="1:8" ht="15.5" x14ac:dyDescent="0.35">
      <c r="A3237" s="11">
        <f t="shared" si="127"/>
        <v>22</v>
      </c>
      <c r="B3237" s="11" t="s">
        <v>224</v>
      </c>
      <c r="C3237" s="11"/>
      <c r="D3237" s="145"/>
      <c r="E3237" s="146"/>
      <c r="F3237" s="146"/>
      <c r="G3237" s="146"/>
      <c r="H3237" s="147"/>
    </row>
    <row r="3238" spans="1:8" ht="15.5" x14ac:dyDescent="0.35">
      <c r="A3238" s="11">
        <f t="shared" si="127"/>
        <v>23</v>
      </c>
      <c r="B3238" s="11" t="s">
        <v>225</v>
      </c>
      <c r="C3238" s="11"/>
      <c r="D3238" s="145"/>
      <c r="E3238" s="146"/>
      <c r="F3238" s="146"/>
      <c r="G3238" s="146"/>
      <c r="H3238" s="147"/>
    </row>
    <row r="3239" spans="1:8" ht="15.5" x14ac:dyDescent="0.35">
      <c r="A3239" s="11">
        <f t="shared" si="127"/>
        <v>24</v>
      </c>
      <c r="B3239" s="11" t="s">
        <v>226</v>
      </c>
      <c r="C3239" s="11"/>
      <c r="D3239" s="148"/>
      <c r="E3239" s="149"/>
      <c r="F3239" s="149"/>
      <c r="G3239" s="149"/>
      <c r="H3239" s="144"/>
    </row>
    <row r="3240" spans="1:8" ht="15.5" x14ac:dyDescent="0.35">
      <c r="A3240" s="122" t="s">
        <v>7</v>
      </c>
      <c r="B3240" s="2" t="s">
        <v>19</v>
      </c>
      <c r="C3240" s="34"/>
      <c r="D3240" s="141">
        <v>0</v>
      </c>
      <c r="E3240" s="106">
        <v>0</v>
      </c>
      <c r="F3240" s="106">
        <v>0</v>
      </c>
      <c r="G3240" s="106">
        <v>0</v>
      </c>
      <c r="H3240" s="103">
        <f t="shared" ref="H3240:H3246" si="128">SUM(D3240:G3240)</f>
        <v>0</v>
      </c>
    </row>
    <row r="3241" spans="1:8" ht="15.5" x14ac:dyDescent="0.35">
      <c r="A3241" s="122" t="s">
        <v>8</v>
      </c>
      <c r="B3241" s="2" t="s">
        <v>20</v>
      </c>
      <c r="C3241" s="11"/>
      <c r="D3241" s="141">
        <v>0</v>
      </c>
      <c r="E3241" s="106">
        <v>0</v>
      </c>
      <c r="F3241" s="106">
        <v>0</v>
      </c>
      <c r="G3241" s="106">
        <v>0</v>
      </c>
      <c r="H3241" s="103">
        <f t="shared" si="128"/>
        <v>0</v>
      </c>
    </row>
    <row r="3242" spans="1:8" ht="15.5" x14ac:dyDescent="0.35">
      <c r="A3242" s="122" t="s">
        <v>9</v>
      </c>
      <c r="B3242" s="11" t="s">
        <v>21</v>
      </c>
      <c r="C3242" s="11"/>
      <c r="D3242" s="141">
        <f>D3234+D3240+D3241</f>
        <v>0</v>
      </c>
      <c r="E3242" s="106">
        <f>E3234+E3240+E3241</f>
        <v>195035.62150000001</v>
      </c>
      <c r="F3242" s="106">
        <f>F3234+F3240+F3241</f>
        <v>0</v>
      </c>
      <c r="G3242" s="106">
        <f>G3234+G3240+G3241</f>
        <v>0</v>
      </c>
      <c r="H3242" s="103">
        <f t="shared" si="128"/>
        <v>195035.62150000001</v>
      </c>
    </row>
    <row r="3243" spans="1:8" ht="15.5" x14ac:dyDescent="0.35">
      <c r="A3243" s="11">
        <v>25</v>
      </c>
      <c r="B3243" s="11" t="s">
        <v>22</v>
      </c>
      <c r="C3243" s="11"/>
      <c r="D3243" s="141">
        <v>0</v>
      </c>
      <c r="E3243" s="106">
        <v>195035.65</v>
      </c>
      <c r="F3243" s="106">
        <v>0</v>
      </c>
      <c r="G3243" s="106">
        <v>0</v>
      </c>
      <c r="H3243" s="103">
        <f t="shared" si="128"/>
        <v>195035.65</v>
      </c>
    </row>
    <row r="3244" spans="1:8" ht="15.5" x14ac:dyDescent="0.35">
      <c r="A3244" s="11">
        <f>+A3243+1</f>
        <v>26</v>
      </c>
      <c r="B3244" s="11" t="s">
        <v>23</v>
      </c>
      <c r="C3244" s="11"/>
      <c r="D3244" s="141">
        <f>D3243-D3242</f>
        <v>0</v>
      </c>
      <c r="E3244" s="106">
        <f>E3243-E3242</f>
        <v>2.8499999985797331E-2</v>
      </c>
      <c r="F3244" s="106">
        <f>F3243-F3242</f>
        <v>0</v>
      </c>
      <c r="G3244" s="106">
        <f>G3243-G3242</f>
        <v>0</v>
      </c>
      <c r="H3244" s="103">
        <f t="shared" si="128"/>
        <v>2.8499999985797331E-2</v>
      </c>
    </row>
    <row r="3245" spans="1:8" ht="15.5" x14ac:dyDescent="0.35">
      <c r="A3245" s="11">
        <f>+A3244+1</f>
        <v>27</v>
      </c>
      <c r="B3245" s="11" t="s">
        <v>227</v>
      </c>
      <c r="C3245" s="11"/>
      <c r="D3245" s="141">
        <v>0</v>
      </c>
      <c r="E3245" s="106">
        <v>0</v>
      </c>
      <c r="F3245" s="106">
        <v>0</v>
      </c>
      <c r="G3245" s="150"/>
      <c r="H3245" s="103">
        <f t="shared" si="128"/>
        <v>0</v>
      </c>
    </row>
    <row r="3246" spans="1:8" ht="16" thickBot="1" x14ac:dyDescent="0.4">
      <c r="A3246" s="11">
        <f>+A3245+1</f>
        <v>28</v>
      </c>
      <c r="B3246" s="114" t="s">
        <v>228</v>
      </c>
      <c r="C3246" s="114"/>
      <c r="D3246" s="115">
        <v>0</v>
      </c>
      <c r="E3246" s="116">
        <v>195035.65</v>
      </c>
      <c r="F3246" s="116">
        <v>0</v>
      </c>
      <c r="G3246" s="116">
        <v>0</v>
      </c>
      <c r="H3246" s="117">
        <f t="shared" si="128"/>
        <v>195035.65</v>
      </c>
    </row>
    <row r="3247" spans="1:8" ht="16" thickTop="1" x14ac:dyDescent="0.35">
      <c r="A3247" s="11"/>
      <c r="B3247" s="11"/>
      <c r="C3247" s="11"/>
      <c r="D3247" s="122"/>
      <c r="E3247" s="122"/>
      <c r="F3247" s="122"/>
      <c r="G3247" s="122"/>
      <c r="H3247" s="122"/>
    </row>
    <row r="3248" spans="1:8" ht="16" thickBot="1" x14ac:dyDescent="0.4">
      <c r="A3248" s="11"/>
      <c r="B3248" s="92" t="s">
        <v>229</v>
      </c>
      <c r="C3248" s="92"/>
      <c r="D3248" s="122"/>
      <c r="E3248" s="122"/>
      <c r="F3248" s="122"/>
      <c r="G3248" s="122"/>
      <c r="H3248" s="122"/>
    </row>
    <row r="3249" spans="1:8" ht="16" thickTop="1" x14ac:dyDescent="0.35">
      <c r="A3249" s="11">
        <f>+A3246+1</f>
        <v>29</v>
      </c>
      <c r="B3249" s="11" t="s">
        <v>230</v>
      </c>
      <c r="C3249" s="11"/>
      <c r="D3249" s="151"/>
      <c r="E3249" s="152"/>
      <c r="F3249" s="152"/>
      <c r="G3249" s="121">
        <v>0</v>
      </c>
      <c r="H3249" s="98">
        <f>G3249</f>
        <v>0</v>
      </c>
    </row>
    <row r="3250" spans="1:8" ht="15.5" x14ac:dyDescent="0.35">
      <c r="A3250" s="11">
        <f t="shared" ref="A3250:A3258" si="129">+A3249+1</f>
        <v>30</v>
      </c>
      <c r="B3250" s="11" t="s">
        <v>231</v>
      </c>
      <c r="C3250" s="11"/>
      <c r="D3250" s="153"/>
      <c r="E3250" s="154"/>
      <c r="F3250" s="154"/>
      <c r="G3250" s="106">
        <v>0</v>
      </c>
      <c r="H3250" s="103">
        <f>G3250</f>
        <v>0</v>
      </c>
    </row>
    <row r="3251" spans="1:8" ht="15.5" x14ac:dyDescent="0.35">
      <c r="A3251" s="11">
        <f t="shared" si="129"/>
        <v>31</v>
      </c>
      <c r="B3251" s="11" t="s">
        <v>232</v>
      </c>
      <c r="C3251" s="11"/>
      <c r="D3251" s="153"/>
      <c r="E3251" s="154"/>
      <c r="F3251" s="154"/>
      <c r="G3251" s="106">
        <v>0</v>
      </c>
      <c r="H3251" s="103">
        <f>G3251</f>
        <v>0</v>
      </c>
    </row>
    <row r="3252" spans="1:8" ht="15.5" x14ac:dyDescent="0.35">
      <c r="A3252" s="11">
        <f t="shared" si="129"/>
        <v>32</v>
      </c>
      <c r="B3252" s="11" t="s">
        <v>233</v>
      </c>
      <c r="C3252" s="11"/>
      <c r="D3252" s="153"/>
      <c r="E3252" s="154"/>
      <c r="F3252" s="154"/>
      <c r="G3252" s="106">
        <v>859.05</v>
      </c>
      <c r="H3252" s="103">
        <f>G3252</f>
        <v>859.05</v>
      </c>
    </row>
    <row r="3253" spans="1:8" ht="15.5" x14ac:dyDescent="0.35">
      <c r="A3253" s="11">
        <f t="shared" si="129"/>
        <v>33</v>
      </c>
      <c r="B3253" s="11"/>
      <c r="C3253" s="11"/>
      <c r="D3253" s="153"/>
      <c r="E3253" s="154"/>
      <c r="F3253" s="154"/>
      <c r="G3253" s="155"/>
      <c r="H3253" s="156"/>
    </row>
    <row r="3254" spans="1:8" ht="15.5" x14ac:dyDescent="0.35">
      <c r="A3254" s="11">
        <f t="shared" si="129"/>
        <v>34</v>
      </c>
      <c r="B3254" s="11" t="s">
        <v>234</v>
      </c>
      <c r="C3254" s="11"/>
      <c r="D3254" s="153"/>
      <c r="E3254" s="154"/>
      <c r="F3254" s="154"/>
      <c r="G3254" s="106">
        <v>0</v>
      </c>
      <c r="H3254" s="103">
        <f>G3254</f>
        <v>0</v>
      </c>
    </row>
    <row r="3255" spans="1:8" ht="15.5" x14ac:dyDescent="0.35">
      <c r="A3255" s="11">
        <f t="shared" si="129"/>
        <v>35</v>
      </c>
      <c r="B3255" s="11" t="s">
        <v>235</v>
      </c>
      <c r="C3255" s="11"/>
      <c r="D3255" s="153"/>
      <c r="E3255" s="154"/>
      <c r="F3255" s="154"/>
      <c r="G3255" s="106">
        <v>0</v>
      </c>
      <c r="H3255" s="103">
        <f>G3255</f>
        <v>0</v>
      </c>
    </row>
    <row r="3256" spans="1:8" ht="15.5" x14ac:dyDescent="0.35">
      <c r="A3256" s="11">
        <f t="shared" si="129"/>
        <v>36</v>
      </c>
      <c r="B3256" s="11" t="s">
        <v>236</v>
      </c>
      <c r="C3256" s="11"/>
      <c r="D3256" s="153"/>
      <c r="E3256" s="154"/>
      <c r="F3256" s="154"/>
      <c r="G3256" s="106">
        <v>0</v>
      </c>
      <c r="H3256" s="103">
        <f>G3256</f>
        <v>0</v>
      </c>
    </row>
    <row r="3257" spans="1:8" ht="62" x14ac:dyDescent="0.35">
      <c r="A3257" s="157">
        <f t="shared" si="129"/>
        <v>37</v>
      </c>
      <c r="B3257" s="158" t="s">
        <v>237</v>
      </c>
      <c r="C3257" s="159"/>
      <c r="D3257" s="160"/>
      <c r="E3257" s="161"/>
      <c r="F3257" s="161"/>
      <c r="G3257" s="162">
        <v>0</v>
      </c>
      <c r="H3257" s="163">
        <f>G3257</f>
        <v>0</v>
      </c>
    </row>
    <row r="3258" spans="1:8" ht="16" thickBot="1" x14ac:dyDescent="0.4">
      <c r="A3258" s="11">
        <f t="shared" si="129"/>
        <v>38</v>
      </c>
      <c r="B3258" s="114" t="s">
        <v>238</v>
      </c>
      <c r="C3258" s="114"/>
      <c r="D3258" s="164"/>
      <c r="E3258" s="165"/>
      <c r="F3258" s="165"/>
      <c r="G3258" s="166">
        <f>SUM(G3249:G3252)+SUM(G3254:G3257)</f>
        <v>859.05</v>
      </c>
      <c r="H3258" s="167">
        <f>G3258</f>
        <v>859.05</v>
      </c>
    </row>
    <row r="3259" spans="1:8" ht="16.5" thickTop="1" thickBot="1" x14ac:dyDescent="0.4">
      <c r="A3259" s="11"/>
      <c r="B3259" s="11"/>
      <c r="C3259" s="11"/>
      <c r="D3259" s="168"/>
      <c r="E3259" s="168"/>
      <c r="F3259" s="168"/>
      <c r="G3259" s="168"/>
      <c r="H3259" s="168"/>
    </row>
    <row r="3260" spans="1:8" ht="16" thickTop="1" x14ac:dyDescent="0.35">
      <c r="A3260" s="11">
        <f>+A3258+1</f>
        <v>39</v>
      </c>
      <c r="B3260" s="114" t="s">
        <v>239</v>
      </c>
      <c r="C3260" s="114"/>
      <c r="D3260" s="169">
        <f>D3246</f>
        <v>0</v>
      </c>
      <c r="E3260" s="170">
        <f>E3246</f>
        <v>195035.65</v>
      </c>
      <c r="F3260" s="170">
        <f>F3246</f>
        <v>0</v>
      </c>
      <c r="G3260" s="170">
        <f>G3246+G3258</f>
        <v>859.05</v>
      </c>
      <c r="H3260" s="171">
        <f>SUM(D3260:G3260)</f>
        <v>195894.69999999998</v>
      </c>
    </row>
    <row r="3261" spans="1:8" ht="16" thickBot="1" x14ac:dyDescent="0.4">
      <c r="A3261" s="11">
        <f>+A3260+1</f>
        <v>40</v>
      </c>
      <c r="B3261" s="172" t="s">
        <v>240</v>
      </c>
      <c r="C3261" s="172"/>
      <c r="D3261" s="164"/>
      <c r="E3261" s="173"/>
      <c r="F3261" s="173"/>
      <c r="G3261" s="173"/>
      <c r="H3261" s="174">
        <v>7.5263652999999994E-5</v>
      </c>
    </row>
    <row r="3262" spans="1:8" ht="16" thickTop="1" x14ac:dyDescent="0.35">
      <c r="A3262" s="11"/>
      <c r="B3262" s="11"/>
      <c r="C3262" s="11"/>
      <c r="D3262" s="11"/>
      <c r="E3262" s="70"/>
      <c r="F3262" s="11"/>
      <c r="G3262" s="11"/>
      <c r="H3262" s="11"/>
    </row>
    <row r="3263" spans="1:8" ht="15.5" x14ac:dyDescent="0.35">
      <c r="A3263" s="11" t="s">
        <v>241</v>
      </c>
      <c r="B3263" s="11"/>
      <c r="C3263" s="11"/>
      <c r="D3263" s="11"/>
      <c r="E3263" s="70"/>
      <c r="F3263" s="11"/>
      <c r="G3263" s="11"/>
      <c r="H3263" s="11"/>
    </row>
    <row r="3264" spans="1:8" ht="15.5" x14ac:dyDescent="0.35">
      <c r="A3264" s="11" t="s">
        <v>242</v>
      </c>
      <c r="B3264" s="11"/>
      <c r="C3264" s="11"/>
      <c r="D3264" s="11"/>
      <c r="E3264" s="70"/>
      <c r="F3264" s="11"/>
      <c r="G3264" s="11"/>
      <c r="H3264" s="11"/>
    </row>
    <row r="3265" spans="1:8" ht="15.5" x14ac:dyDescent="0.35">
      <c r="A3265" s="11" t="s">
        <v>243</v>
      </c>
      <c r="B3265" s="11"/>
      <c r="C3265" s="11"/>
      <c r="D3265" s="11"/>
      <c r="E3265" s="70"/>
      <c r="F3265" s="11"/>
      <c r="G3265" s="11"/>
      <c r="H3265" s="11"/>
    </row>
    <row r="3266" spans="1:8" ht="15.5" x14ac:dyDescent="0.35">
      <c r="A3266" s="11" t="s">
        <v>244</v>
      </c>
      <c r="B3266" s="11"/>
      <c r="C3266" s="11"/>
      <c r="D3266" s="11"/>
      <c r="E3266" s="70"/>
      <c r="F3266" s="11"/>
      <c r="G3266" s="11"/>
      <c r="H3266" s="11"/>
    </row>
    <row r="3277" spans="1:8" ht="20" x14ac:dyDescent="0.4">
      <c r="A3277" s="68" t="s">
        <v>0</v>
      </c>
      <c r="B3277" s="11"/>
      <c r="C3277" s="68"/>
      <c r="E3277" s="69"/>
      <c r="F3277" s="11"/>
      <c r="G3277" s="11"/>
      <c r="H3277" s="11"/>
    </row>
    <row r="3278" spans="1:8" ht="20.25" customHeight="1" x14ac:dyDescent="0.4">
      <c r="A3278" s="4" t="s">
        <v>1</v>
      </c>
      <c r="B3278" s="4"/>
      <c r="C3278" s="4"/>
      <c r="D3278" s="11"/>
      <c r="E3278" s="70"/>
      <c r="F3278" s="11"/>
      <c r="G3278" s="11"/>
      <c r="H3278" s="11"/>
    </row>
    <row r="3279" spans="1:8" ht="15.5" x14ac:dyDescent="0.35">
      <c r="A3279" s="71" t="s">
        <v>190</v>
      </c>
      <c r="B3279" s="72"/>
      <c r="C3279" s="73"/>
      <c r="D3279" s="11"/>
      <c r="E3279" s="70"/>
      <c r="F3279" s="11"/>
      <c r="G3279" s="11"/>
      <c r="H3279" s="11"/>
    </row>
    <row r="3280" spans="1:8" ht="20.5" thickBot="1" x14ac:dyDescent="0.45">
      <c r="A3280" s="74" t="s">
        <v>191</v>
      </c>
      <c r="B3280" s="75"/>
      <c r="C3280" s="75"/>
      <c r="D3280" s="11"/>
      <c r="E3280" s="70"/>
      <c r="F3280" s="11"/>
      <c r="G3280" s="11"/>
      <c r="H3280" s="11"/>
    </row>
    <row r="3281" spans="1:8" ht="16" thickBot="1" x14ac:dyDescent="0.4">
      <c r="A3281" s="11"/>
      <c r="B3281" s="11"/>
      <c r="C3281" s="11"/>
      <c r="D3281" s="11"/>
      <c r="E3281" s="70"/>
      <c r="F3281" s="11"/>
      <c r="G3281" s="11"/>
      <c r="H3281" s="11"/>
    </row>
    <row r="3282" spans="1:8" ht="16" thickTop="1" x14ac:dyDescent="0.35">
      <c r="A3282" s="11">
        <v>1</v>
      </c>
      <c r="B3282" s="76" t="s">
        <v>192</v>
      </c>
      <c r="C3282" s="77">
        <v>260023700</v>
      </c>
      <c r="D3282" s="78"/>
      <c r="E3282" s="79"/>
      <c r="F3282" s="11"/>
      <c r="G3282" s="11"/>
      <c r="H3282" s="11"/>
    </row>
    <row r="3283" spans="1:8" ht="15.5" x14ac:dyDescent="0.35">
      <c r="A3283" s="11">
        <v>2</v>
      </c>
      <c r="B3283" s="76" t="s">
        <v>193</v>
      </c>
      <c r="C3283" s="80" t="s">
        <v>120</v>
      </c>
      <c r="D3283" s="81"/>
      <c r="E3283" s="82"/>
      <c r="F3283" s="11"/>
      <c r="G3283" s="11"/>
      <c r="H3283" s="11"/>
    </row>
    <row r="3284" spans="1:8" ht="16" thickBot="1" x14ac:dyDescent="0.4">
      <c r="A3284" s="11">
        <v>3</v>
      </c>
      <c r="B3284" s="76" t="s">
        <v>194</v>
      </c>
      <c r="C3284" s="83" t="s">
        <v>119</v>
      </c>
      <c r="D3284" s="84"/>
      <c r="E3284" s="85"/>
      <c r="F3284" s="11"/>
      <c r="G3284" s="11"/>
      <c r="H3284" s="11"/>
    </row>
    <row r="3285" spans="1:8" ht="16" thickTop="1" x14ac:dyDescent="0.35">
      <c r="A3285" s="11"/>
      <c r="B3285" s="76" t="s">
        <v>195</v>
      </c>
      <c r="C3285" s="76"/>
      <c r="D3285" s="86"/>
      <c r="E3285" s="70"/>
      <c r="F3285" s="11"/>
      <c r="G3285" s="11"/>
      <c r="H3285" s="11"/>
    </row>
    <row r="3286" spans="1:8" ht="15.5" x14ac:dyDescent="0.35">
      <c r="A3286" s="11"/>
      <c r="B3286" s="11"/>
      <c r="C3286" s="11"/>
      <c r="D3286" s="11"/>
      <c r="E3286" s="70"/>
      <c r="F3286" s="11"/>
      <c r="G3286" s="11"/>
      <c r="H3286" s="11"/>
    </row>
    <row r="3287" spans="1:8" ht="15.5" x14ac:dyDescent="0.35">
      <c r="A3287" s="11"/>
      <c r="B3287" s="76"/>
      <c r="C3287" s="76"/>
      <c r="D3287" s="11"/>
      <c r="E3287" s="70"/>
      <c r="F3287" s="86"/>
      <c r="G3287" s="11"/>
      <c r="H3287" s="11"/>
    </row>
    <row r="3288" spans="1:8" ht="16" thickBot="1" x14ac:dyDescent="0.4">
      <c r="A3288" s="11"/>
      <c r="B3288" s="11"/>
      <c r="C3288" s="11"/>
      <c r="D3288" s="86" t="s">
        <v>196</v>
      </c>
      <c r="E3288" s="70" t="s">
        <v>197</v>
      </c>
      <c r="F3288" s="86" t="s">
        <v>198</v>
      </c>
      <c r="G3288" s="86" t="s">
        <v>199</v>
      </c>
      <c r="H3288" s="11"/>
    </row>
    <row r="3289" spans="1:8" ht="16.5" thickTop="1" thickBot="1" x14ac:dyDescent="0.4">
      <c r="A3289" s="11">
        <v>4</v>
      </c>
      <c r="B3289" s="76" t="s">
        <v>200</v>
      </c>
      <c r="C3289" s="76"/>
      <c r="D3289" s="87"/>
      <c r="E3289" s="88"/>
      <c r="F3289" s="89"/>
      <c r="G3289" s="88"/>
      <c r="H3289" s="90"/>
    </row>
    <row r="3290" spans="1:8" ht="16" thickTop="1" x14ac:dyDescent="0.35">
      <c r="A3290" s="11"/>
      <c r="B3290" s="11"/>
      <c r="C3290" s="11"/>
      <c r="D3290" s="91" t="s">
        <v>201</v>
      </c>
      <c r="E3290" s="92" t="s">
        <v>201</v>
      </c>
      <c r="F3290" s="91" t="s">
        <v>201</v>
      </c>
      <c r="G3290" s="91" t="s">
        <v>202</v>
      </c>
      <c r="H3290" s="91" t="s">
        <v>203</v>
      </c>
    </row>
    <row r="3291" spans="1:8" ht="16" thickBot="1" x14ac:dyDescent="0.4">
      <c r="A3291" s="11"/>
      <c r="B3291" s="92" t="s">
        <v>204</v>
      </c>
      <c r="C3291" s="92"/>
      <c r="D3291" s="93"/>
      <c r="E3291" s="94"/>
      <c r="F3291" s="93"/>
      <c r="G3291" s="93"/>
      <c r="H3291" s="93"/>
    </row>
    <row r="3292" spans="1:8" ht="16" thickTop="1" x14ac:dyDescent="0.35">
      <c r="A3292" s="11">
        <f>1+A3289</f>
        <v>5</v>
      </c>
      <c r="B3292" s="76" t="s">
        <v>205</v>
      </c>
      <c r="C3292" s="92"/>
      <c r="D3292" s="95">
        <v>0</v>
      </c>
      <c r="E3292" s="96"/>
      <c r="F3292" s="97"/>
      <c r="G3292" s="97"/>
      <c r="H3292" s="98">
        <f>D3292</f>
        <v>0</v>
      </c>
    </row>
    <row r="3293" spans="1:8" ht="15.5" x14ac:dyDescent="0.35">
      <c r="A3293" s="11">
        <f>+A3292+1</f>
        <v>6</v>
      </c>
      <c r="B3293" s="11" t="s">
        <v>206</v>
      </c>
      <c r="C3293" s="11"/>
      <c r="D3293" s="99"/>
      <c r="E3293" s="100">
        <v>0</v>
      </c>
      <c r="F3293" s="101"/>
      <c r="G3293" s="102"/>
      <c r="H3293" s="103">
        <f>E3293</f>
        <v>0</v>
      </c>
    </row>
    <row r="3294" spans="1:8" ht="15.5" x14ac:dyDescent="0.35">
      <c r="A3294" s="11">
        <f>+A3293+1</f>
        <v>7</v>
      </c>
      <c r="B3294" s="11" t="s">
        <v>32</v>
      </c>
      <c r="C3294" s="11"/>
      <c r="D3294" s="104"/>
      <c r="E3294" s="105"/>
      <c r="F3294" s="106">
        <v>0</v>
      </c>
      <c r="G3294" s="107"/>
      <c r="H3294" s="103">
        <f>F3294</f>
        <v>0</v>
      </c>
    </row>
    <row r="3295" spans="1:8" ht="15.5" x14ac:dyDescent="0.35">
      <c r="A3295" s="11">
        <f>+A3294+1</f>
        <v>8</v>
      </c>
      <c r="B3295" s="11" t="s">
        <v>207</v>
      </c>
      <c r="C3295" s="11"/>
      <c r="D3295" s="104"/>
      <c r="E3295" s="108"/>
      <c r="F3295" s="106">
        <v>0</v>
      </c>
      <c r="G3295" s="101"/>
      <c r="H3295" s="109">
        <f>F3295</f>
        <v>0</v>
      </c>
    </row>
    <row r="3296" spans="1:8" ht="15.5" x14ac:dyDescent="0.35">
      <c r="A3296" s="11">
        <f>+A3295+1</f>
        <v>9</v>
      </c>
      <c r="B3296" s="11" t="s">
        <v>208</v>
      </c>
      <c r="C3296" s="11"/>
      <c r="D3296" s="104"/>
      <c r="E3296" s="110"/>
      <c r="F3296" s="111"/>
      <c r="G3296" s="112">
        <v>0</v>
      </c>
      <c r="H3296" s="113">
        <f>G3296</f>
        <v>0</v>
      </c>
    </row>
    <row r="3297" spans="1:8" ht="16" thickBot="1" x14ac:dyDescent="0.4">
      <c r="A3297" s="11">
        <f>+A3296+1</f>
        <v>10</v>
      </c>
      <c r="B3297" s="114" t="s">
        <v>209</v>
      </c>
      <c r="C3297" s="114"/>
      <c r="D3297" s="115">
        <f>D3292</f>
        <v>0</v>
      </c>
      <c r="E3297" s="116">
        <f>E3293</f>
        <v>0</v>
      </c>
      <c r="F3297" s="116">
        <f>F3294+F3295</f>
        <v>0</v>
      </c>
      <c r="G3297" s="116">
        <f>G3296</f>
        <v>0</v>
      </c>
      <c r="H3297" s="117">
        <f>SUM(H3292:H3296)</f>
        <v>0</v>
      </c>
    </row>
    <row r="3298" spans="1:8" ht="16" thickTop="1" x14ac:dyDescent="0.35">
      <c r="A3298" s="11"/>
      <c r="B3298" s="11"/>
      <c r="C3298" s="11"/>
      <c r="D3298" s="118"/>
      <c r="E3298" s="119"/>
      <c r="F3298" s="118"/>
      <c r="G3298" s="118"/>
      <c r="H3298" s="118"/>
    </row>
    <row r="3299" spans="1:8" ht="16" thickBot="1" x14ac:dyDescent="0.4">
      <c r="A3299" s="11"/>
      <c r="B3299" s="92" t="s">
        <v>210</v>
      </c>
      <c r="C3299" s="92"/>
      <c r="D3299" s="118"/>
      <c r="E3299" s="119"/>
      <c r="F3299" s="118"/>
      <c r="G3299" s="118"/>
      <c r="H3299" s="118"/>
    </row>
    <row r="3300" spans="1:8" ht="16" thickTop="1" x14ac:dyDescent="0.35">
      <c r="A3300" s="11">
        <f>+A3297+1</f>
        <v>11</v>
      </c>
      <c r="B3300" s="11" t="s">
        <v>211</v>
      </c>
      <c r="C3300" s="11"/>
      <c r="D3300" s="120">
        <v>0</v>
      </c>
      <c r="E3300" s="121">
        <v>0</v>
      </c>
      <c r="F3300" s="121">
        <v>0</v>
      </c>
      <c r="G3300" s="121">
        <v>0</v>
      </c>
      <c r="H3300" s="98">
        <f>SUM(D3300:G3300)</f>
        <v>0</v>
      </c>
    </row>
    <row r="3301" spans="1:8" ht="16" thickBot="1" x14ac:dyDescent="0.4">
      <c r="A3301" s="11">
        <f>+A3300+1</f>
        <v>12</v>
      </c>
      <c r="B3301" s="114" t="s">
        <v>212</v>
      </c>
      <c r="C3301" s="114"/>
      <c r="D3301" s="115">
        <f>D3297-D3300</f>
        <v>0</v>
      </c>
      <c r="E3301" s="116">
        <f>E3297-E3300</f>
        <v>0</v>
      </c>
      <c r="F3301" s="116">
        <f>F3297-F3300</f>
        <v>0</v>
      </c>
      <c r="G3301" s="116">
        <f>G3297-G3300</f>
        <v>0</v>
      </c>
      <c r="H3301" s="117">
        <f>SUM(D3301:G3301)</f>
        <v>0</v>
      </c>
    </row>
    <row r="3302" spans="1:8" ht="16" thickTop="1" x14ac:dyDescent="0.35">
      <c r="A3302" s="11"/>
      <c r="B3302" s="11"/>
      <c r="C3302" s="11"/>
      <c r="D3302" s="11"/>
      <c r="E3302" s="122"/>
      <c r="F3302" s="11"/>
      <c r="G3302" s="11"/>
      <c r="H3302" s="11"/>
    </row>
    <row r="3303" spans="1:8" ht="16" thickBot="1" x14ac:dyDescent="0.4">
      <c r="A3303" s="11"/>
      <c r="B3303" s="123" t="s">
        <v>213</v>
      </c>
      <c r="C3303" s="91"/>
      <c r="D3303" s="11"/>
      <c r="E3303" s="122"/>
      <c r="F3303" s="11"/>
      <c r="G3303" s="11"/>
      <c r="H3303" s="11"/>
    </row>
    <row r="3304" spans="1:8" ht="16" thickTop="1" x14ac:dyDescent="0.35">
      <c r="A3304" s="11">
        <f>+A3301+1</f>
        <v>13</v>
      </c>
      <c r="B3304" s="11" t="s">
        <v>214</v>
      </c>
      <c r="C3304" s="11"/>
      <c r="D3304" s="124"/>
      <c r="E3304" s="125"/>
      <c r="F3304" s="126"/>
      <c r="G3304" s="126"/>
      <c r="H3304" s="127">
        <v>98007850</v>
      </c>
    </row>
    <row r="3305" spans="1:8" ht="15.5" x14ac:dyDescent="0.35">
      <c r="A3305" s="11">
        <f>+A3304+1</f>
        <v>14</v>
      </c>
      <c r="B3305" s="11" t="s">
        <v>215</v>
      </c>
      <c r="C3305" s="11"/>
      <c r="D3305" s="128"/>
      <c r="E3305" s="129"/>
      <c r="F3305" s="130"/>
      <c r="G3305" s="130"/>
      <c r="H3305" s="131">
        <v>0</v>
      </c>
    </row>
    <row r="3306" spans="1:8" ht="15.5" x14ac:dyDescent="0.35">
      <c r="A3306" s="11">
        <f>+A3305+1</f>
        <v>15</v>
      </c>
      <c r="B3306" s="11" t="s">
        <v>216</v>
      </c>
      <c r="C3306" s="11"/>
      <c r="D3306" s="128"/>
      <c r="E3306" s="129"/>
      <c r="F3306" s="130"/>
      <c r="G3306" s="130"/>
      <c r="H3306" s="131">
        <v>0</v>
      </c>
    </row>
    <row r="3307" spans="1:8" ht="15.5" x14ac:dyDescent="0.35">
      <c r="A3307" s="11">
        <f>+A3306+1</f>
        <v>16</v>
      </c>
      <c r="B3307" s="11" t="s">
        <v>217</v>
      </c>
      <c r="C3307" s="11"/>
      <c r="D3307" s="128"/>
      <c r="E3307" s="129"/>
      <c r="F3307" s="130"/>
      <c r="G3307" s="130"/>
      <c r="H3307" s="131">
        <v>0</v>
      </c>
    </row>
    <row r="3308" spans="1:8" ht="16" thickBot="1" x14ac:dyDescent="0.4">
      <c r="A3308" s="11">
        <f>+A3307+1</f>
        <v>17</v>
      </c>
      <c r="B3308" s="114" t="s">
        <v>218</v>
      </c>
      <c r="C3308" s="114"/>
      <c r="D3308" s="132"/>
      <c r="E3308" s="133"/>
      <c r="F3308" s="134"/>
      <c r="G3308" s="134"/>
      <c r="H3308" s="135">
        <f>H3304+H3305+H3306-H3307</f>
        <v>98007850</v>
      </c>
    </row>
    <row r="3309" spans="1:8" ht="16" thickTop="1" x14ac:dyDescent="0.35">
      <c r="A3309" s="11"/>
      <c r="B3309" s="11" t="s">
        <v>195</v>
      </c>
      <c r="C3309" s="11"/>
      <c r="D3309" s="136"/>
      <c r="E3309" s="137"/>
      <c r="F3309" s="136"/>
      <c r="G3309" s="136"/>
      <c r="H3309" s="136"/>
    </row>
    <row r="3310" spans="1:8" ht="16" thickBot="1" x14ac:dyDescent="0.4">
      <c r="A3310" s="11"/>
      <c r="B3310" s="92" t="s">
        <v>219</v>
      </c>
      <c r="C3310" s="92"/>
      <c r="D3310" s="136"/>
      <c r="E3310" s="137"/>
      <c r="F3310" s="136"/>
      <c r="G3310" s="136"/>
      <c r="H3310" s="136"/>
    </row>
    <row r="3311" spans="1:8" ht="16" thickTop="1" x14ac:dyDescent="0.35">
      <c r="A3311" s="11">
        <f>+A3308+1</f>
        <v>18</v>
      </c>
      <c r="B3311" s="11" t="s">
        <v>220</v>
      </c>
      <c r="C3311" s="11"/>
      <c r="D3311" s="138">
        <v>1.1145E-3</v>
      </c>
      <c r="E3311" s="139">
        <v>0</v>
      </c>
      <c r="F3311" s="139">
        <v>0</v>
      </c>
      <c r="G3311" s="139">
        <v>0</v>
      </c>
      <c r="H3311" s="140">
        <f>SUM(D3311:G3311)</f>
        <v>1.1145E-3</v>
      </c>
    </row>
    <row r="3312" spans="1:8" ht="15.5" x14ac:dyDescent="0.35">
      <c r="A3312" s="11">
        <f t="shared" ref="A3312:A3317" si="130">+A3311+1</f>
        <v>19</v>
      </c>
      <c r="B3312" s="11" t="s">
        <v>221</v>
      </c>
      <c r="C3312" s="11"/>
      <c r="D3312" s="141">
        <f>H3308*D3311</f>
        <v>109229.748825</v>
      </c>
      <c r="E3312" s="106">
        <f>H3308*E3311</f>
        <v>0</v>
      </c>
      <c r="F3312" s="106">
        <f>H3308*F3311</f>
        <v>0</v>
      </c>
      <c r="G3312" s="106">
        <f>H3308*G3311</f>
        <v>0</v>
      </c>
      <c r="H3312" s="103">
        <f>SUM(D3312:G3312)</f>
        <v>109229.748825</v>
      </c>
    </row>
    <row r="3313" spans="1:8" ht="15.5" x14ac:dyDescent="0.35">
      <c r="A3313" s="11">
        <f t="shared" si="130"/>
        <v>20</v>
      </c>
      <c r="B3313" s="11" t="s">
        <v>222</v>
      </c>
      <c r="C3313" s="11"/>
      <c r="D3313" s="141">
        <f>IF(D3301&gt;0,D3301-D3312,0)</f>
        <v>0</v>
      </c>
      <c r="E3313" s="106">
        <f>IF(E3301&gt;0,E3301-E3312,0)</f>
        <v>0</v>
      </c>
      <c r="F3313" s="106">
        <f>IF(F3301&gt;0,F3301-F3312,0)</f>
        <v>0</v>
      </c>
      <c r="G3313" s="106">
        <f>IF(G3301&gt;0,G3301-G3312,0)</f>
        <v>0</v>
      </c>
      <c r="H3313" s="103">
        <f>SUM(D3313:G3313)</f>
        <v>0</v>
      </c>
    </row>
    <row r="3314" spans="1:8" ht="15.5" x14ac:dyDescent="0.35">
      <c r="A3314" s="11">
        <f t="shared" si="130"/>
        <v>21</v>
      </c>
      <c r="B3314" s="11" t="s">
        <v>223</v>
      </c>
      <c r="C3314" s="11"/>
      <c r="D3314" s="142"/>
      <c r="E3314" s="143"/>
      <c r="F3314" s="143"/>
      <c r="G3314" s="143"/>
      <c r="H3314" s="144"/>
    </row>
    <row r="3315" spans="1:8" ht="15.5" x14ac:dyDescent="0.35">
      <c r="A3315" s="11">
        <f t="shared" si="130"/>
        <v>22</v>
      </c>
      <c r="B3315" s="11" t="s">
        <v>224</v>
      </c>
      <c r="C3315" s="11"/>
      <c r="D3315" s="145"/>
      <c r="E3315" s="146"/>
      <c r="F3315" s="146"/>
      <c r="G3315" s="146"/>
      <c r="H3315" s="147"/>
    </row>
    <row r="3316" spans="1:8" ht="15.5" x14ac:dyDescent="0.35">
      <c r="A3316" s="11">
        <f t="shared" si="130"/>
        <v>23</v>
      </c>
      <c r="B3316" s="11" t="s">
        <v>225</v>
      </c>
      <c r="C3316" s="11"/>
      <c r="D3316" s="145"/>
      <c r="E3316" s="146"/>
      <c r="F3316" s="146"/>
      <c r="G3316" s="146"/>
      <c r="H3316" s="147"/>
    </row>
    <row r="3317" spans="1:8" ht="15.5" x14ac:dyDescent="0.35">
      <c r="A3317" s="11">
        <f t="shared" si="130"/>
        <v>24</v>
      </c>
      <c r="B3317" s="11" t="s">
        <v>226</v>
      </c>
      <c r="C3317" s="11"/>
      <c r="D3317" s="148"/>
      <c r="E3317" s="149"/>
      <c r="F3317" s="149"/>
      <c r="G3317" s="149"/>
      <c r="H3317" s="144"/>
    </row>
    <row r="3318" spans="1:8" ht="15.5" x14ac:dyDescent="0.35">
      <c r="A3318" s="122" t="s">
        <v>7</v>
      </c>
      <c r="B3318" s="2" t="s">
        <v>19</v>
      </c>
      <c r="C3318" s="34"/>
      <c r="D3318" s="141">
        <v>0</v>
      </c>
      <c r="E3318" s="106">
        <v>0</v>
      </c>
      <c r="F3318" s="106">
        <v>0</v>
      </c>
      <c r="G3318" s="106">
        <v>0</v>
      </c>
      <c r="H3318" s="103">
        <f t="shared" ref="H3318:H3324" si="131">SUM(D3318:G3318)</f>
        <v>0</v>
      </c>
    </row>
    <row r="3319" spans="1:8" ht="15.5" x14ac:dyDescent="0.35">
      <c r="A3319" s="122" t="s">
        <v>8</v>
      </c>
      <c r="B3319" s="2" t="s">
        <v>20</v>
      </c>
      <c r="C3319" s="11"/>
      <c r="D3319" s="141">
        <v>0</v>
      </c>
      <c r="E3319" s="106">
        <v>0</v>
      </c>
      <c r="F3319" s="106">
        <v>0</v>
      </c>
      <c r="G3319" s="106">
        <v>0</v>
      </c>
      <c r="H3319" s="103">
        <f t="shared" si="131"/>
        <v>0</v>
      </c>
    </row>
    <row r="3320" spans="1:8" ht="15.5" x14ac:dyDescent="0.35">
      <c r="A3320" s="122" t="s">
        <v>9</v>
      </c>
      <c r="B3320" s="11" t="s">
        <v>21</v>
      </c>
      <c r="C3320" s="11"/>
      <c r="D3320" s="141">
        <f>D3312+D3318+D3319</f>
        <v>109229.748825</v>
      </c>
      <c r="E3320" s="106">
        <f>E3312+E3318+E3319</f>
        <v>0</v>
      </c>
      <c r="F3320" s="106">
        <f>F3312+F3318+F3319</f>
        <v>0</v>
      </c>
      <c r="G3320" s="106">
        <f>G3312+G3318+G3319</f>
        <v>0</v>
      </c>
      <c r="H3320" s="103">
        <f t="shared" si="131"/>
        <v>109229.748825</v>
      </c>
    </row>
    <row r="3321" spans="1:8" ht="15.5" x14ac:dyDescent="0.35">
      <c r="A3321" s="11">
        <v>25</v>
      </c>
      <c r="B3321" s="11" t="s">
        <v>22</v>
      </c>
      <c r="C3321" s="11"/>
      <c r="D3321" s="141">
        <v>109229.74</v>
      </c>
      <c r="E3321" s="106">
        <v>0</v>
      </c>
      <c r="F3321" s="106">
        <v>0</v>
      </c>
      <c r="G3321" s="106">
        <v>0</v>
      </c>
      <c r="H3321" s="103">
        <f t="shared" si="131"/>
        <v>109229.74</v>
      </c>
    </row>
    <row r="3322" spans="1:8" ht="15.5" x14ac:dyDescent="0.35">
      <c r="A3322" s="11">
        <f>+A3321+1</f>
        <v>26</v>
      </c>
      <c r="B3322" s="11" t="s">
        <v>23</v>
      </c>
      <c r="C3322" s="11"/>
      <c r="D3322" s="141">
        <f>D3321-D3320</f>
        <v>-8.8249999971594661E-3</v>
      </c>
      <c r="E3322" s="106">
        <f>E3321-E3320</f>
        <v>0</v>
      </c>
      <c r="F3322" s="106">
        <f>F3321-F3320</f>
        <v>0</v>
      </c>
      <c r="G3322" s="106">
        <f>G3321-G3320</f>
        <v>0</v>
      </c>
      <c r="H3322" s="103">
        <f t="shared" si="131"/>
        <v>-8.8249999971594661E-3</v>
      </c>
    </row>
    <row r="3323" spans="1:8" ht="15.5" x14ac:dyDescent="0.35">
      <c r="A3323" s="11">
        <f>+A3322+1</f>
        <v>27</v>
      </c>
      <c r="B3323" s="11" t="s">
        <v>227</v>
      </c>
      <c r="C3323" s="11"/>
      <c r="D3323" s="141">
        <v>0</v>
      </c>
      <c r="E3323" s="106">
        <v>0</v>
      </c>
      <c r="F3323" s="106">
        <v>0</v>
      </c>
      <c r="G3323" s="150"/>
      <c r="H3323" s="103">
        <f t="shared" si="131"/>
        <v>0</v>
      </c>
    </row>
    <row r="3324" spans="1:8" ht="16" thickBot="1" x14ac:dyDescent="0.4">
      <c r="A3324" s="11">
        <f>+A3323+1</f>
        <v>28</v>
      </c>
      <c r="B3324" s="114" t="s">
        <v>228</v>
      </c>
      <c r="C3324" s="114"/>
      <c r="D3324" s="115">
        <v>109229.74</v>
      </c>
      <c r="E3324" s="116">
        <v>0</v>
      </c>
      <c r="F3324" s="116">
        <v>0</v>
      </c>
      <c r="G3324" s="116">
        <v>0</v>
      </c>
      <c r="H3324" s="117">
        <f t="shared" si="131"/>
        <v>109229.74</v>
      </c>
    </row>
    <row r="3325" spans="1:8" ht="16" thickTop="1" x14ac:dyDescent="0.35">
      <c r="A3325" s="11"/>
      <c r="B3325" s="11"/>
      <c r="C3325" s="11"/>
      <c r="D3325" s="122"/>
      <c r="E3325" s="122"/>
      <c r="F3325" s="122"/>
      <c r="G3325" s="122"/>
      <c r="H3325" s="122"/>
    </row>
    <row r="3326" spans="1:8" ht="16" thickBot="1" x14ac:dyDescent="0.4">
      <c r="A3326" s="11"/>
      <c r="B3326" s="92" t="s">
        <v>229</v>
      </c>
      <c r="C3326" s="92"/>
      <c r="D3326" s="122"/>
      <c r="E3326" s="122"/>
      <c r="F3326" s="122"/>
      <c r="G3326" s="122"/>
      <c r="H3326" s="122"/>
    </row>
    <row r="3327" spans="1:8" ht="16" thickTop="1" x14ac:dyDescent="0.35">
      <c r="A3327" s="11">
        <f>+A3324+1</f>
        <v>29</v>
      </c>
      <c r="B3327" s="11" t="s">
        <v>230</v>
      </c>
      <c r="C3327" s="11"/>
      <c r="D3327" s="151"/>
      <c r="E3327" s="152"/>
      <c r="F3327" s="152"/>
      <c r="G3327" s="121">
        <v>0</v>
      </c>
      <c r="H3327" s="98">
        <f>G3327</f>
        <v>0</v>
      </c>
    </row>
    <row r="3328" spans="1:8" ht="15.5" x14ac:dyDescent="0.35">
      <c r="A3328" s="11">
        <f t="shared" ref="A3328:A3336" si="132">+A3327+1</f>
        <v>30</v>
      </c>
      <c r="B3328" s="11" t="s">
        <v>231</v>
      </c>
      <c r="C3328" s="11"/>
      <c r="D3328" s="153"/>
      <c r="E3328" s="154"/>
      <c r="F3328" s="154"/>
      <c r="G3328" s="106">
        <v>0</v>
      </c>
      <c r="H3328" s="103">
        <f>G3328</f>
        <v>0</v>
      </c>
    </row>
    <row r="3329" spans="1:8" ht="15.5" x14ac:dyDescent="0.35">
      <c r="A3329" s="11">
        <f t="shared" si="132"/>
        <v>31</v>
      </c>
      <c r="B3329" s="11" t="s">
        <v>232</v>
      </c>
      <c r="C3329" s="11"/>
      <c r="D3329" s="153"/>
      <c r="E3329" s="154"/>
      <c r="F3329" s="154"/>
      <c r="G3329" s="106">
        <v>0</v>
      </c>
      <c r="H3329" s="103">
        <f>G3329</f>
        <v>0</v>
      </c>
    </row>
    <row r="3330" spans="1:8" ht="15.5" x14ac:dyDescent="0.35">
      <c r="A3330" s="11">
        <f t="shared" si="132"/>
        <v>32</v>
      </c>
      <c r="B3330" s="11" t="s">
        <v>233</v>
      </c>
      <c r="C3330" s="11"/>
      <c r="D3330" s="153"/>
      <c r="E3330" s="154"/>
      <c r="F3330" s="154"/>
      <c r="G3330" s="106">
        <v>481.11</v>
      </c>
      <c r="H3330" s="103">
        <f>G3330</f>
        <v>481.11</v>
      </c>
    </row>
    <row r="3331" spans="1:8" ht="15.5" x14ac:dyDescent="0.35">
      <c r="A3331" s="11">
        <f t="shared" si="132"/>
        <v>33</v>
      </c>
      <c r="B3331" s="11"/>
      <c r="C3331" s="11"/>
      <c r="D3331" s="153"/>
      <c r="E3331" s="154"/>
      <c r="F3331" s="154"/>
      <c r="G3331" s="155"/>
      <c r="H3331" s="156"/>
    </row>
    <row r="3332" spans="1:8" ht="15.5" x14ac:dyDescent="0.35">
      <c r="A3332" s="11">
        <f t="shared" si="132"/>
        <v>34</v>
      </c>
      <c r="B3332" s="11" t="s">
        <v>234</v>
      </c>
      <c r="C3332" s="11"/>
      <c r="D3332" s="153"/>
      <c r="E3332" s="154"/>
      <c r="F3332" s="154"/>
      <c r="G3332" s="106">
        <v>0</v>
      </c>
      <c r="H3332" s="103">
        <f>G3332</f>
        <v>0</v>
      </c>
    </row>
    <row r="3333" spans="1:8" ht="15.5" x14ac:dyDescent="0.35">
      <c r="A3333" s="11">
        <f t="shared" si="132"/>
        <v>35</v>
      </c>
      <c r="B3333" s="11" t="s">
        <v>235</v>
      </c>
      <c r="C3333" s="11"/>
      <c r="D3333" s="153"/>
      <c r="E3333" s="154"/>
      <c r="F3333" s="154"/>
      <c r="G3333" s="106">
        <v>0</v>
      </c>
      <c r="H3333" s="103">
        <f>G3333</f>
        <v>0</v>
      </c>
    </row>
    <row r="3334" spans="1:8" ht="15.5" x14ac:dyDescent="0.35">
      <c r="A3334" s="11">
        <f t="shared" si="132"/>
        <v>36</v>
      </c>
      <c r="B3334" s="11" t="s">
        <v>236</v>
      </c>
      <c r="C3334" s="11"/>
      <c r="D3334" s="153"/>
      <c r="E3334" s="154"/>
      <c r="F3334" s="154"/>
      <c r="G3334" s="106">
        <v>0</v>
      </c>
      <c r="H3334" s="103">
        <f>G3334</f>
        <v>0</v>
      </c>
    </row>
    <row r="3335" spans="1:8" ht="62" x14ac:dyDescent="0.35">
      <c r="A3335" s="157">
        <f t="shared" si="132"/>
        <v>37</v>
      </c>
      <c r="B3335" s="158" t="s">
        <v>237</v>
      </c>
      <c r="C3335" s="159"/>
      <c r="D3335" s="160"/>
      <c r="E3335" s="161"/>
      <c r="F3335" s="161"/>
      <c r="G3335" s="162">
        <v>0</v>
      </c>
      <c r="H3335" s="163">
        <f>G3335</f>
        <v>0</v>
      </c>
    </row>
    <row r="3336" spans="1:8" ht="16" thickBot="1" x14ac:dyDescent="0.4">
      <c r="A3336" s="11">
        <f t="shared" si="132"/>
        <v>38</v>
      </c>
      <c r="B3336" s="114" t="s">
        <v>238</v>
      </c>
      <c r="C3336" s="114"/>
      <c r="D3336" s="164"/>
      <c r="E3336" s="165"/>
      <c r="F3336" s="165"/>
      <c r="G3336" s="166">
        <f>SUM(G3327:G3330)+SUM(G3332:G3335)</f>
        <v>481.11</v>
      </c>
      <c r="H3336" s="167">
        <f>G3336</f>
        <v>481.11</v>
      </c>
    </row>
    <row r="3337" spans="1:8" ht="16.5" thickTop="1" thickBot="1" x14ac:dyDescent="0.4">
      <c r="A3337" s="11"/>
      <c r="B3337" s="11"/>
      <c r="C3337" s="11"/>
      <c r="D3337" s="168"/>
      <c r="E3337" s="168"/>
      <c r="F3337" s="168"/>
      <c r="G3337" s="168"/>
      <c r="H3337" s="168"/>
    </row>
    <row r="3338" spans="1:8" ht="16" thickTop="1" x14ac:dyDescent="0.35">
      <c r="A3338" s="11">
        <f>+A3336+1</f>
        <v>39</v>
      </c>
      <c r="B3338" s="114" t="s">
        <v>239</v>
      </c>
      <c r="C3338" s="114"/>
      <c r="D3338" s="169">
        <f>D3324</f>
        <v>109229.74</v>
      </c>
      <c r="E3338" s="170">
        <f>E3324</f>
        <v>0</v>
      </c>
      <c r="F3338" s="170">
        <f>F3324</f>
        <v>0</v>
      </c>
      <c r="G3338" s="170">
        <f>G3324+G3336</f>
        <v>481.11</v>
      </c>
      <c r="H3338" s="171">
        <f>SUM(D3338:G3338)</f>
        <v>109710.85</v>
      </c>
    </row>
    <row r="3339" spans="1:8" ht="16" thickBot="1" x14ac:dyDescent="0.4">
      <c r="A3339" s="11">
        <f>+A3338+1</f>
        <v>40</v>
      </c>
      <c r="B3339" s="172" t="s">
        <v>240</v>
      </c>
      <c r="C3339" s="172"/>
      <c r="D3339" s="164"/>
      <c r="E3339" s="173"/>
      <c r="F3339" s="173"/>
      <c r="G3339" s="173"/>
      <c r="H3339" s="174">
        <v>4.2151418E-5</v>
      </c>
    </row>
    <row r="3340" spans="1:8" ht="16" thickTop="1" x14ac:dyDescent="0.35">
      <c r="A3340" s="11"/>
      <c r="B3340" s="11"/>
      <c r="C3340" s="11"/>
      <c r="D3340" s="11"/>
      <c r="E3340" s="70"/>
      <c r="F3340" s="11"/>
      <c r="G3340" s="11"/>
      <c r="H3340" s="11"/>
    </row>
    <row r="3341" spans="1:8" ht="15.5" x14ac:dyDescent="0.35">
      <c r="A3341" s="11" t="s">
        <v>241</v>
      </c>
      <c r="B3341" s="11"/>
      <c r="C3341" s="11"/>
      <c r="D3341" s="11"/>
      <c r="E3341" s="70"/>
      <c r="F3341" s="11"/>
      <c r="G3341" s="11"/>
      <c r="H3341" s="11"/>
    </row>
    <row r="3342" spans="1:8" ht="15.5" x14ac:dyDescent="0.35">
      <c r="A3342" s="11" t="s">
        <v>242</v>
      </c>
      <c r="B3342" s="11"/>
      <c r="C3342" s="11"/>
      <c r="D3342" s="11"/>
      <c r="E3342" s="70"/>
      <c r="F3342" s="11"/>
      <c r="G3342" s="11"/>
      <c r="H3342" s="11"/>
    </row>
    <row r="3343" spans="1:8" ht="15.5" x14ac:dyDescent="0.35">
      <c r="A3343" s="11" t="s">
        <v>243</v>
      </c>
      <c r="B3343" s="11"/>
      <c r="C3343" s="11"/>
      <c r="D3343" s="11"/>
      <c r="E3343" s="70"/>
      <c r="F3343" s="11"/>
      <c r="G3343" s="11"/>
      <c r="H3343" s="11"/>
    </row>
    <row r="3344" spans="1:8" ht="15.5" x14ac:dyDescent="0.35">
      <c r="A3344" s="11" t="s">
        <v>244</v>
      </c>
      <c r="B3344" s="11"/>
      <c r="C3344" s="11"/>
      <c r="D3344" s="11"/>
      <c r="E3344" s="70"/>
      <c r="F3344" s="11"/>
      <c r="G3344" s="11"/>
      <c r="H3344" s="11"/>
    </row>
    <row r="3355" spans="1:8" ht="20" x14ac:dyDescent="0.4">
      <c r="A3355" s="68" t="s">
        <v>0</v>
      </c>
      <c r="B3355" s="11"/>
      <c r="C3355" s="68"/>
      <c r="E3355" s="69"/>
      <c r="F3355" s="11"/>
      <c r="G3355" s="11"/>
      <c r="H3355" s="11"/>
    </row>
    <row r="3356" spans="1:8" ht="20.25" customHeight="1" x14ac:dyDescent="0.4">
      <c r="A3356" s="4" t="s">
        <v>1</v>
      </c>
      <c r="B3356" s="4"/>
      <c r="C3356" s="4"/>
      <c r="D3356" s="11"/>
      <c r="E3356" s="70"/>
      <c r="F3356" s="11"/>
      <c r="G3356" s="11"/>
      <c r="H3356" s="11"/>
    </row>
    <row r="3357" spans="1:8" ht="15.5" x14ac:dyDescent="0.35">
      <c r="A3357" s="71" t="s">
        <v>190</v>
      </c>
      <c r="B3357" s="72"/>
      <c r="C3357" s="73"/>
      <c r="D3357" s="11"/>
      <c r="E3357" s="70"/>
      <c r="F3357" s="11"/>
      <c r="G3357" s="11"/>
      <c r="H3357" s="11"/>
    </row>
    <row r="3358" spans="1:8" ht="20.5" thickBot="1" x14ac:dyDescent="0.45">
      <c r="A3358" s="74" t="s">
        <v>191</v>
      </c>
      <c r="B3358" s="75"/>
      <c r="C3358" s="75"/>
      <c r="D3358" s="11"/>
      <c r="E3358" s="70"/>
      <c r="F3358" s="11"/>
      <c r="G3358" s="11"/>
      <c r="H3358" s="11"/>
    </row>
    <row r="3359" spans="1:8" ht="16" thickBot="1" x14ac:dyDescent="0.4">
      <c r="A3359" s="11"/>
      <c r="B3359" s="11"/>
      <c r="C3359" s="11"/>
      <c r="D3359" s="11"/>
      <c r="E3359" s="70"/>
      <c r="F3359" s="11"/>
      <c r="G3359" s="11"/>
      <c r="H3359" s="11"/>
    </row>
    <row r="3360" spans="1:8" ht="16" thickTop="1" x14ac:dyDescent="0.35">
      <c r="A3360" s="11">
        <v>1</v>
      </c>
      <c r="B3360" s="76" t="s">
        <v>192</v>
      </c>
      <c r="C3360" s="77">
        <v>260037500</v>
      </c>
      <c r="D3360" s="78"/>
      <c r="E3360" s="79"/>
      <c r="F3360" s="11"/>
      <c r="G3360" s="11"/>
      <c r="H3360" s="11"/>
    </row>
    <row r="3361" spans="1:8" ht="15.5" x14ac:dyDescent="0.35">
      <c r="A3361" s="11">
        <v>2</v>
      </c>
      <c r="B3361" s="76" t="s">
        <v>193</v>
      </c>
      <c r="C3361" s="80" t="s">
        <v>121</v>
      </c>
      <c r="D3361" s="81"/>
      <c r="E3361" s="82"/>
      <c r="F3361" s="11"/>
      <c r="G3361" s="11"/>
      <c r="H3361" s="11"/>
    </row>
    <row r="3362" spans="1:8" ht="16" thickBot="1" x14ac:dyDescent="0.4">
      <c r="A3362" s="11">
        <v>3</v>
      </c>
      <c r="B3362" s="76" t="s">
        <v>194</v>
      </c>
      <c r="C3362" s="83">
        <v>0</v>
      </c>
      <c r="D3362" s="84"/>
      <c r="E3362" s="85"/>
      <c r="F3362" s="11"/>
      <c r="G3362" s="11"/>
      <c r="H3362" s="11"/>
    </row>
    <row r="3363" spans="1:8" ht="16" thickTop="1" x14ac:dyDescent="0.35">
      <c r="A3363" s="11"/>
      <c r="B3363" s="76" t="s">
        <v>195</v>
      </c>
      <c r="C3363" s="76"/>
      <c r="D3363" s="86"/>
      <c r="E3363" s="70"/>
      <c r="F3363" s="11"/>
      <c r="G3363" s="11"/>
      <c r="H3363" s="11"/>
    </row>
    <row r="3364" spans="1:8" ht="15.5" x14ac:dyDescent="0.35">
      <c r="A3364" s="11"/>
      <c r="B3364" s="11"/>
      <c r="C3364" s="11"/>
      <c r="D3364" s="11"/>
      <c r="E3364" s="70"/>
      <c r="F3364" s="11"/>
      <c r="G3364" s="11"/>
      <c r="H3364" s="11"/>
    </row>
    <row r="3365" spans="1:8" ht="15.5" x14ac:dyDescent="0.35">
      <c r="A3365" s="11"/>
      <c r="B3365" s="76"/>
      <c r="C3365" s="76"/>
      <c r="D3365" s="11"/>
      <c r="E3365" s="70"/>
      <c r="F3365" s="86"/>
      <c r="G3365" s="11"/>
      <c r="H3365" s="11"/>
    </row>
    <row r="3366" spans="1:8" ht="16" thickBot="1" x14ac:dyDescent="0.4">
      <c r="A3366" s="11"/>
      <c r="B3366" s="11"/>
      <c r="C3366" s="11"/>
      <c r="D3366" s="86" t="s">
        <v>196</v>
      </c>
      <c r="E3366" s="70" t="s">
        <v>197</v>
      </c>
      <c r="F3366" s="86" t="s">
        <v>198</v>
      </c>
      <c r="G3366" s="86" t="s">
        <v>199</v>
      </c>
      <c r="H3366" s="11"/>
    </row>
    <row r="3367" spans="1:8" ht="16.5" thickTop="1" thickBot="1" x14ac:dyDescent="0.4">
      <c r="A3367" s="11">
        <v>4</v>
      </c>
      <c r="B3367" s="76" t="s">
        <v>200</v>
      </c>
      <c r="C3367" s="76"/>
      <c r="D3367" s="87"/>
      <c r="E3367" s="88"/>
      <c r="F3367" s="89"/>
      <c r="G3367" s="88"/>
      <c r="H3367" s="90"/>
    </row>
    <row r="3368" spans="1:8" ht="16" thickTop="1" x14ac:dyDescent="0.35">
      <c r="A3368" s="11"/>
      <c r="B3368" s="11"/>
      <c r="C3368" s="11"/>
      <c r="D3368" s="91" t="s">
        <v>201</v>
      </c>
      <c r="E3368" s="92" t="s">
        <v>201</v>
      </c>
      <c r="F3368" s="91" t="s">
        <v>201</v>
      </c>
      <c r="G3368" s="91" t="s">
        <v>202</v>
      </c>
      <c r="H3368" s="91" t="s">
        <v>203</v>
      </c>
    </row>
    <row r="3369" spans="1:8" ht="16" thickBot="1" x14ac:dyDescent="0.4">
      <c r="A3369" s="11"/>
      <c r="B3369" s="92" t="s">
        <v>204</v>
      </c>
      <c r="C3369" s="92"/>
      <c r="D3369" s="93"/>
      <c r="E3369" s="94"/>
      <c r="F3369" s="93"/>
      <c r="G3369" s="93"/>
      <c r="H3369" s="93"/>
    </row>
    <row r="3370" spans="1:8" ht="16" thickTop="1" x14ac:dyDescent="0.35">
      <c r="A3370" s="11">
        <f>1+A3367</f>
        <v>5</v>
      </c>
      <c r="B3370" s="76" t="s">
        <v>205</v>
      </c>
      <c r="C3370" s="92"/>
      <c r="D3370" s="95">
        <v>0</v>
      </c>
      <c r="E3370" s="96"/>
      <c r="F3370" s="97"/>
      <c r="G3370" s="97"/>
      <c r="H3370" s="98">
        <f>D3370</f>
        <v>0</v>
      </c>
    </row>
    <row r="3371" spans="1:8" ht="15.5" x14ac:dyDescent="0.35">
      <c r="A3371" s="11">
        <f>+A3370+1</f>
        <v>6</v>
      </c>
      <c r="B3371" s="11" t="s">
        <v>206</v>
      </c>
      <c r="C3371" s="11"/>
      <c r="D3371" s="99"/>
      <c r="E3371" s="100">
        <v>0</v>
      </c>
      <c r="F3371" s="101"/>
      <c r="G3371" s="102"/>
      <c r="H3371" s="103">
        <f>E3371</f>
        <v>0</v>
      </c>
    </row>
    <row r="3372" spans="1:8" ht="15.5" x14ac:dyDescent="0.35">
      <c r="A3372" s="11">
        <f>+A3371+1</f>
        <v>7</v>
      </c>
      <c r="B3372" s="11" t="s">
        <v>32</v>
      </c>
      <c r="C3372" s="11"/>
      <c r="D3372" s="104"/>
      <c r="E3372" s="105"/>
      <c r="F3372" s="106">
        <v>0</v>
      </c>
      <c r="G3372" s="107"/>
      <c r="H3372" s="103">
        <f>F3372</f>
        <v>0</v>
      </c>
    </row>
    <row r="3373" spans="1:8" ht="15.5" x14ac:dyDescent="0.35">
      <c r="A3373" s="11">
        <f>+A3372+1</f>
        <v>8</v>
      </c>
      <c r="B3373" s="11" t="s">
        <v>207</v>
      </c>
      <c r="C3373" s="11"/>
      <c r="D3373" s="104"/>
      <c r="E3373" s="108"/>
      <c r="F3373" s="106">
        <v>0</v>
      </c>
      <c r="G3373" s="101"/>
      <c r="H3373" s="109">
        <f>F3373</f>
        <v>0</v>
      </c>
    </row>
    <row r="3374" spans="1:8" ht="15.5" x14ac:dyDescent="0.35">
      <c r="A3374" s="11">
        <f>+A3373+1</f>
        <v>9</v>
      </c>
      <c r="B3374" s="11" t="s">
        <v>208</v>
      </c>
      <c r="C3374" s="11"/>
      <c r="D3374" s="104"/>
      <c r="E3374" s="110"/>
      <c r="F3374" s="111"/>
      <c r="G3374" s="112">
        <v>0</v>
      </c>
      <c r="H3374" s="113">
        <f>G3374</f>
        <v>0</v>
      </c>
    </row>
    <row r="3375" spans="1:8" ht="16" thickBot="1" x14ac:dyDescent="0.4">
      <c r="A3375" s="11">
        <f>+A3374+1</f>
        <v>10</v>
      </c>
      <c r="B3375" s="114" t="s">
        <v>209</v>
      </c>
      <c r="C3375" s="114"/>
      <c r="D3375" s="115">
        <f>D3370</f>
        <v>0</v>
      </c>
      <c r="E3375" s="116">
        <f>E3371</f>
        <v>0</v>
      </c>
      <c r="F3375" s="116">
        <f>F3372+F3373</f>
        <v>0</v>
      </c>
      <c r="G3375" s="116">
        <f>G3374</f>
        <v>0</v>
      </c>
      <c r="H3375" s="117">
        <f>SUM(H3370:H3374)</f>
        <v>0</v>
      </c>
    </row>
    <row r="3376" spans="1:8" ht="16" thickTop="1" x14ac:dyDescent="0.35">
      <c r="A3376" s="11"/>
      <c r="B3376" s="11"/>
      <c r="C3376" s="11"/>
      <c r="D3376" s="118"/>
      <c r="E3376" s="119"/>
      <c r="F3376" s="118"/>
      <c r="G3376" s="118"/>
      <c r="H3376" s="118"/>
    </row>
    <row r="3377" spans="1:8" ht="16" thickBot="1" x14ac:dyDescent="0.4">
      <c r="A3377" s="11"/>
      <c r="B3377" s="92" t="s">
        <v>210</v>
      </c>
      <c r="C3377" s="92"/>
      <c r="D3377" s="118"/>
      <c r="E3377" s="119"/>
      <c r="F3377" s="118"/>
      <c r="G3377" s="118"/>
      <c r="H3377" s="118"/>
    </row>
    <row r="3378" spans="1:8" ht="16" thickTop="1" x14ac:dyDescent="0.35">
      <c r="A3378" s="11">
        <f>+A3375+1</f>
        <v>11</v>
      </c>
      <c r="B3378" s="11" t="s">
        <v>211</v>
      </c>
      <c r="C3378" s="11"/>
      <c r="D3378" s="120">
        <v>0</v>
      </c>
      <c r="E3378" s="121">
        <v>0</v>
      </c>
      <c r="F3378" s="121">
        <v>0</v>
      </c>
      <c r="G3378" s="121">
        <v>0</v>
      </c>
      <c r="H3378" s="98">
        <f>SUM(D3378:G3378)</f>
        <v>0</v>
      </c>
    </row>
    <row r="3379" spans="1:8" ht="16" thickBot="1" x14ac:dyDescent="0.4">
      <c r="A3379" s="11">
        <f>+A3378+1</f>
        <v>12</v>
      </c>
      <c r="B3379" s="114" t="s">
        <v>212</v>
      </c>
      <c r="C3379" s="114"/>
      <c r="D3379" s="115">
        <f>D3375-D3378</f>
        <v>0</v>
      </c>
      <c r="E3379" s="116">
        <f>E3375-E3378</f>
        <v>0</v>
      </c>
      <c r="F3379" s="116">
        <f>F3375-F3378</f>
        <v>0</v>
      </c>
      <c r="G3379" s="116">
        <f>G3375-G3378</f>
        <v>0</v>
      </c>
      <c r="H3379" s="117">
        <f>SUM(D3379:G3379)</f>
        <v>0</v>
      </c>
    </row>
    <row r="3380" spans="1:8" ht="16" thickTop="1" x14ac:dyDescent="0.35">
      <c r="A3380" s="11"/>
      <c r="B3380" s="11"/>
      <c r="C3380" s="11"/>
      <c r="D3380" s="11"/>
      <c r="E3380" s="122"/>
      <c r="F3380" s="11"/>
      <c r="G3380" s="11"/>
      <c r="H3380" s="11"/>
    </row>
    <row r="3381" spans="1:8" ht="16" thickBot="1" x14ac:dyDescent="0.4">
      <c r="A3381" s="11"/>
      <c r="B3381" s="123" t="s">
        <v>213</v>
      </c>
      <c r="C3381" s="91"/>
      <c r="D3381" s="11"/>
      <c r="E3381" s="122"/>
      <c r="F3381" s="11"/>
      <c r="G3381" s="11"/>
      <c r="H3381" s="11"/>
    </row>
    <row r="3382" spans="1:8" ht="16" thickTop="1" x14ac:dyDescent="0.35">
      <c r="A3382" s="11">
        <f>+A3379+1</f>
        <v>13</v>
      </c>
      <c r="B3382" s="11" t="s">
        <v>214</v>
      </c>
      <c r="C3382" s="11"/>
      <c r="D3382" s="124"/>
      <c r="E3382" s="125"/>
      <c r="F3382" s="126"/>
      <c r="G3382" s="126"/>
      <c r="H3382" s="127">
        <v>834366910</v>
      </c>
    </row>
    <row r="3383" spans="1:8" ht="15.5" x14ac:dyDescent="0.35">
      <c r="A3383" s="11">
        <f>+A3382+1</f>
        <v>14</v>
      </c>
      <c r="B3383" s="11" t="s">
        <v>215</v>
      </c>
      <c r="C3383" s="11"/>
      <c r="D3383" s="128"/>
      <c r="E3383" s="129"/>
      <c r="F3383" s="130"/>
      <c r="G3383" s="130"/>
      <c r="H3383" s="131">
        <v>0</v>
      </c>
    </row>
    <row r="3384" spans="1:8" ht="15.5" x14ac:dyDescent="0.35">
      <c r="A3384" s="11">
        <f>+A3383+1</f>
        <v>15</v>
      </c>
      <c r="B3384" s="11" t="s">
        <v>216</v>
      </c>
      <c r="C3384" s="11"/>
      <c r="D3384" s="128"/>
      <c r="E3384" s="129"/>
      <c r="F3384" s="130"/>
      <c r="G3384" s="130"/>
      <c r="H3384" s="131">
        <v>0</v>
      </c>
    </row>
    <row r="3385" spans="1:8" ht="15.5" x14ac:dyDescent="0.35">
      <c r="A3385" s="11">
        <f>+A3384+1</f>
        <v>16</v>
      </c>
      <c r="B3385" s="11" t="s">
        <v>217</v>
      </c>
      <c r="C3385" s="11"/>
      <c r="D3385" s="128"/>
      <c r="E3385" s="129"/>
      <c r="F3385" s="130"/>
      <c r="G3385" s="130"/>
      <c r="H3385" s="131">
        <v>0</v>
      </c>
    </row>
    <row r="3386" spans="1:8" ht="16" thickBot="1" x14ac:dyDescent="0.4">
      <c r="A3386" s="11">
        <f>+A3385+1</f>
        <v>17</v>
      </c>
      <c r="B3386" s="114" t="s">
        <v>218</v>
      </c>
      <c r="C3386" s="114"/>
      <c r="D3386" s="132"/>
      <c r="E3386" s="133"/>
      <c r="F3386" s="134"/>
      <c r="G3386" s="134"/>
      <c r="H3386" s="135">
        <f>H3382+H3383+H3384-H3385</f>
        <v>834366910</v>
      </c>
    </row>
    <row r="3387" spans="1:8" ht="16" thickTop="1" x14ac:dyDescent="0.35">
      <c r="A3387" s="11"/>
      <c r="B3387" s="11" t="s">
        <v>195</v>
      </c>
      <c r="C3387" s="11"/>
      <c r="D3387" s="136"/>
      <c r="E3387" s="137"/>
      <c r="F3387" s="136"/>
      <c r="G3387" s="136"/>
      <c r="H3387" s="136"/>
    </row>
    <row r="3388" spans="1:8" ht="16" thickBot="1" x14ac:dyDescent="0.4">
      <c r="A3388" s="11"/>
      <c r="B3388" s="92" t="s">
        <v>219</v>
      </c>
      <c r="C3388" s="92"/>
      <c r="D3388" s="136"/>
      <c r="E3388" s="137"/>
      <c r="F3388" s="136"/>
      <c r="G3388" s="136"/>
      <c r="H3388" s="136"/>
    </row>
    <row r="3389" spans="1:8" ht="16" thickTop="1" x14ac:dyDescent="0.35">
      <c r="A3389" s="11">
        <f>+A3386+1</f>
        <v>18</v>
      </c>
      <c r="B3389" s="11" t="s">
        <v>220</v>
      </c>
      <c r="C3389" s="11"/>
      <c r="D3389" s="138">
        <v>2.8527000000000001E-3</v>
      </c>
      <c r="E3389" s="139">
        <v>0</v>
      </c>
      <c r="F3389" s="139">
        <v>0</v>
      </c>
      <c r="G3389" s="139">
        <v>0</v>
      </c>
      <c r="H3389" s="140">
        <f>SUM(D3389:G3389)</f>
        <v>2.8527000000000001E-3</v>
      </c>
    </row>
    <row r="3390" spans="1:8" ht="15.5" x14ac:dyDescent="0.35">
      <c r="A3390" s="11">
        <f t="shared" ref="A3390:A3395" si="133">+A3389+1</f>
        <v>19</v>
      </c>
      <c r="B3390" s="11" t="s">
        <v>221</v>
      </c>
      <c r="C3390" s="11"/>
      <c r="D3390" s="141">
        <f>H3386*D3389</f>
        <v>2380198.4841570002</v>
      </c>
      <c r="E3390" s="106">
        <f>H3386*E3389</f>
        <v>0</v>
      </c>
      <c r="F3390" s="106">
        <f>H3386*F3389</f>
        <v>0</v>
      </c>
      <c r="G3390" s="106">
        <f>H3386*G3389</f>
        <v>0</v>
      </c>
      <c r="H3390" s="103">
        <f>SUM(D3390:G3390)</f>
        <v>2380198.4841570002</v>
      </c>
    </row>
    <row r="3391" spans="1:8" ht="15.5" x14ac:dyDescent="0.35">
      <c r="A3391" s="11">
        <f t="shared" si="133"/>
        <v>20</v>
      </c>
      <c r="B3391" s="11" t="s">
        <v>222</v>
      </c>
      <c r="C3391" s="11"/>
      <c r="D3391" s="141">
        <f>IF(D3379&gt;0,D3379-D3390,0)</f>
        <v>0</v>
      </c>
      <c r="E3391" s="106">
        <f>IF(E3379&gt;0,E3379-E3390,0)</f>
        <v>0</v>
      </c>
      <c r="F3391" s="106">
        <f>IF(F3379&gt;0,F3379-F3390,0)</f>
        <v>0</v>
      </c>
      <c r="G3391" s="106">
        <f>IF(G3379&gt;0,G3379-G3390,0)</f>
        <v>0</v>
      </c>
      <c r="H3391" s="103">
        <f>SUM(D3391:G3391)</f>
        <v>0</v>
      </c>
    </row>
    <row r="3392" spans="1:8" ht="15.5" x14ac:dyDescent="0.35">
      <c r="A3392" s="11">
        <f t="shared" si="133"/>
        <v>21</v>
      </c>
      <c r="B3392" s="11" t="s">
        <v>223</v>
      </c>
      <c r="C3392" s="11"/>
      <c r="D3392" s="142"/>
      <c r="E3392" s="143"/>
      <c r="F3392" s="143"/>
      <c r="G3392" s="143"/>
      <c r="H3392" s="144"/>
    </row>
    <row r="3393" spans="1:8" ht="15.5" x14ac:dyDescent="0.35">
      <c r="A3393" s="11">
        <f t="shared" si="133"/>
        <v>22</v>
      </c>
      <c r="B3393" s="11" t="s">
        <v>224</v>
      </c>
      <c r="C3393" s="11"/>
      <c r="D3393" s="145"/>
      <c r="E3393" s="146"/>
      <c r="F3393" s="146"/>
      <c r="G3393" s="146"/>
      <c r="H3393" s="147"/>
    </row>
    <row r="3394" spans="1:8" ht="15.5" x14ac:dyDescent="0.35">
      <c r="A3394" s="11">
        <f t="shared" si="133"/>
        <v>23</v>
      </c>
      <c r="B3394" s="11" t="s">
        <v>225</v>
      </c>
      <c r="C3394" s="11"/>
      <c r="D3394" s="145"/>
      <c r="E3394" s="146"/>
      <c r="F3394" s="146"/>
      <c r="G3394" s="146"/>
      <c r="H3394" s="147"/>
    </row>
    <row r="3395" spans="1:8" ht="15.5" x14ac:dyDescent="0.35">
      <c r="A3395" s="11">
        <f t="shared" si="133"/>
        <v>24</v>
      </c>
      <c r="B3395" s="11" t="s">
        <v>226</v>
      </c>
      <c r="C3395" s="11"/>
      <c r="D3395" s="148"/>
      <c r="E3395" s="149"/>
      <c r="F3395" s="149"/>
      <c r="G3395" s="149"/>
      <c r="H3395" s="144"/>
    </row>
    <row r="3396" spans="1:8" ht="15.5" x14ac:dyDescent="0.35">
      <c r="A3396" s="122" t="s">
        <v>7</v>
      </c>
      <c r="B3396" s="2" t="s">
        <v>19</v>
      </c>
      <c r="C3396" s="34"/>
      <c r="D3396" s="141">
        <v>0</v>
      </c>
      <c r="E3396" s="106">
        <v>0</v>
      </c>
      <c r="F3396" s="106">
        <v>0</v>
      </c>
      <c r="G3396" s="106">
        <v>0</v>
      </c>
      <c r="H3396" s="103">
        <f t="shared" ref="H3396:H3402" si="134">SUM(D3396:G3396)</f>
        <v>0</v>
      </c>
    </row>
    <row r="3397" spans="1:8" ht="15.5" x14ac:dyDescent="0.35">
      <c r="A3397" s="122" t="s">
        <v>8</v>
      </c>
      <c r="B3397" s="2" t="s">
        <v>20</v>
      </c>
      <c r="C3397" s="11"/>
      <c r="D3397" s="141">
        <v>0</v>
      </c>
      <c r="E3397" s="106">
        <v>0</v>
      </c>
      <c r="F3397" s="106">
        <v>0</v>
      </c>
      <c r="G3397" s="106">
        <v>0</v>
      </c>
      <c r="H3397" s="103">
        <f t="shared" si="134"/>
        <v>0</v>
      </c>
    </row>
    <row r="3398" spans="1:8" ht="15.5" x14ac:dyDescent="0.35">
      <c r="A3398" s="122" t="s">
        <v>9</v>
      </c>
      <c r="B3398" s="11" t="s">
        <v>21</v>
      </c>
      <c r="C3398" s="11"/>
      <c r="D3398" s="141">
        <f>D3390+D3396+D3397</f>
        <v>2380198.4841570002</v>
      </c>
      <c r="E3398" s="106">
        <f>E3390+E3396+E3397</f>
        <v>0</v>
      </c>
      <c r="F3398" s="106">
        <f>F3390+F3396+F3397</f>
        <v>0</v>
      </c>
      <c r="G3398" s="106">
        <f>G3390+G3396+G3397</f>
        <v>0</v>
      </c>
      <c r="H3398" s="103">
        <f t="shared" si="134"/>
        <v>2380198.4841570002</v>
      </c>
    </row>
    <row r="3399" spans="1:8" ht="15.5" x14ac:dyDescent="0.35">
      <c r="A3399" s="11">
        <v>25</v>
      </c>
      <c r="B3399" s="11" t="s">
        <v>22</v>
      </c>
      <c r="C3399" s="11"/>
      <c r="D3399" s="141">
        <v>2380198.5</v>
      </c>
      <c r="E3399" s="106">
        <v>0</v>
      </c>
      <c r="F3399" s="106">
        <v>0</v>
      </c>
      <c r="G3399" s="106">
        <v>0</v>
      </c>
      <c r="H3399" s="103">
        <f t="shared" si="134"/>
        <v>2380198.5</v>
      </c>
    </row>
    <row r="3400" spans="1:8" ht="15.5" x14ac:dyDescent="0.35">
      <c r="A3400" s="11">
        <f>+A3399+1</f>
        <v>26</v>
      </c>
      <c r="B3400" s="11" t="s">
        <v>23</v>
      </c>
      <c r="C3400" s="11"/>
      <c r="D3400" s="141">
        <f>D3399-D3398</f>
        <v>1.5842999797314405E-2</v>
      </c>
      <c r="E3400" s="106">
        <f>E3399-E3398</f>
        <v>0</v>
      </c>
      <c r="F3400" s="106">
        <f>F3399-F3398</f>
        <v>0</v>
      </c>
      <c r="G3400" s="106">
        <f>G3399-G3398</f>
        <v>0</v>
      </c>
      <c r="H3400" s="103">
        <f t="shared" si="134"/>
        <v>1.5842999797314405E-2</v>
      </c>
    </row>
    <row r="3401" spans="1:8" ht="15.5" x14ac:dyDescent="0.35">
      <c r="A3401" s="11">
        <f>+A3400+1</f>
        <v>27</v>
      </c>
      <c r="B3401" s="11" t="s">
        <v>227</v>
      </c>
      <c r="C3401" s="11"/>
      <c r="D3401" s="141">
        <v>-340.79</v>
      </c>
      <c r="E3401" s="106">
        <v>0</v>
      </c>
      <c r="F3401" s="106">
        <v>0</v>
      </c>
      <c r="G3401" s="150"/>
      <c r="H3401" s="103">
        <f t="shared" si="134"/>
        <v>-340.79</v>
      </c>
    </row>
    <row r="3402" spans="1:8" ht="16" thickBot="1" x14ac:dyDescent="0.4">
      <c r="A3402" s="11">
        <f>+A3401+1</f>
        <v>28</v>
      </c>
      <c r="B3402" s="114" t="s">
        <v>228</v>
      </c>
      <c r="C3402" s="114"/>
      <c r="D3402" s="115">
        <v>2379857.71</v>
      </c>
      <c r="E3402" s="116">
        <v>0</v>
      </c>
      <c r="F3402" s="116">
        <v>0</v>
      </c>
      <c r="G3402" s="116">
        <v>0</v>
      </c>
      <c r="H3402" s="117">
        <f t="shared" si="134"/>
        <v>2379857.71</v>
      </c>
    </row>
    <row r="3403" spans="1:8" ht="16" thickTop="1" x14ac:dyDescent="0.35">
      <c r="A3403" s="11"/>
      <c r="B3403" s="11"/>
      <c r="C3403" s="11"/>
      <c r="D3403" s="122"/>
      <c r="E3403" s="122"/>
      <c r="F3403" s="122"/>
      <c r="G3403" s="122"/>
      <c r="H3403" s="122"/>
    </row>
    <row r="3404" spans="1:8" ht="16" thickBot="1" x14ac:dyDescent="0.4">
      <c r="A3404" s="11"/>
      <c r="B3404" s="92" t="s">
        <v>229</v>
      </c>
      <c r="C3404" s="92"/>
      <c r="D3404" s="122"/>
      <c r="E3404" s="122"/>
      <c r="F3404" s="122"/>
      <c r="G3404" s="122"/>
      <c r="H3404" s="122"/>
    </row>
    <row r="3405" spans="1:8" ht="16" thickTop="1" x14ac:dyDescent="0.35">
      <c r="A3405" s="11">
        <f>+A3402+1</f>
        <v>29</v>
      </c>
      <c r="B3405" s="11" t="s">
        <v>230</v>
      </c>
      <c r="C3405" s="11"/>
      <c r="D3405" s="151"/>
      <c r="E3405" s="152"/>
      <c r="F3405" s="152"/>
      <c r="G3405" s="121">
        <v>0</v>
      </c>
      <c r="H3405" s="98">
        <f>G3405</f>
        <v>0</v>
      </c>
    </row>
    <row r="3406" spans="1:8" ht="15.5" x14ac:dyDescent="0.35">
      <c r="A3406" s="11">
        <f t="shared" ref="A3406:A3414" si="135">+A3405+1</f>
        <v>30</v>
      </c>
      <c r="B3406" s="11" t="s">
        <v>231</v>
      </c>
      <c r="C3406" s="11"/>
      <c r="D3406" s="153"/>
      <c r="E3406" s="154"/>
      <c r="F3406" s="154"/>
      <c r="G3406" s="106">
        <v>0</v>
      </c>
      <c r="H3406" s="103">
        <f>G3406</f>
        <v>0</v>
      </c>
    </row>
    <row r="3407" spans="1:8" ht="15.5" x14ac:dyDescent="0.35">
      <c r="A3407" s="11">
        <f t="shared" si="135"/>
        <v>31</v>
      </c>
      <c r="B3407" s="11" t="s">
        <v>232</v>
      </c>
      <c r="C3407" s="11"/>
      <c r="D3407" s="153"/>
      <c r="E3407" s="154"/>
      <c r="F3407" s="154"/>
      <c r="G3407" s="106">
        <v>0</v>
      </c>
      <c r="H3407" s="103">
        <f>G3407</f>
        <v>0</v>
      </c>
    </row>
    <row r="3408" spans="1:8" ht="15.5" x14ac:dyDescent="0.35">
      <c r="A3408" s="11">
        <f t="shared" si="135"/>
        <v>32</v>
      </c>
      <c r="B3408" s="11" t="s">
        <v>233</v>
      </c>
      <c r="C3408" s="11"/>
      <c r="D3408" s="153"/>
      <c r="E3408" s="154"/>
      <c r="F3408" s="154"/>
      <c r="G3408" s="106">
        <v>5636.62</v>
      </c>
      <c r="H3408" s="103">
        <f>G3408</f>
        <v>5636.62</v>
      </c>
    </row>
    <row r="3409" spans="1:8" ht="15.5" x14ac:dyDescent="0.35">
      <c r="A3409" s="11">
        <f t="shared" si="135"/>
        <v>33</v>
      </c>
      <c r="B3409" s="11"/>
      <c r="C3409" s="11"/>
      <c r="D3409" s="153"/>
      <c r="E3409" s="154"/>
      <c r="F3409" s="154"/>
      <c r="G3409" s="155"/>
      <c r="H3409" s="156"/>
    </row>
    <row r="3410" spans="1:8" ht="15.5" x14ac:dyDescent="0.35">
      <c r="A3410" s="11">
        <f t="shared" si="135"/>
        <v>34</v>
      </c>
      <c r="B3410" s="11" t="s">
        <v>234</v>
      </c>
      <c r="C3410" s="11"/>
      <c r="D3410" s="153"/>
      <c r="E3410" s="154"/>
      <c r="F3410" s="154"/>
      <c r="G3410" s="106">
        <v>0</v>
      </c>
      <c r="H3410" s="103">
        <f>G3410</f>
        <v>0</v>
      </c>
    </row>
    <row r="3411" spans="1:8" ht="15.5" x14ac:dyDescent="0.35">
      <c r="A3411" s="11">
        <f t="shared" si="135"/>
        <v>35</v>
      </c>
      <c r="B3411" s="11" t="s">
        <v>235</v>
      </c>
      <c r="C3411" s="11"/>
      <c r="D3411" s="153"/>
      <c r="E3411" s="154"/>
      <c r="F3411" s="154"/>
      <c r="G3411" s="106">
        <v>0</v>
      </c>
      <c r="H3411" s="103">
        <f>G3411</f>
        <v>0</v>
      </c>
    </row>
    <row r="3412" spans="1:8" ht="15.5" x14ac:dyDescent="0.35">
      <c r="A3412" s="11">
        <f t="shared" si="135"/>
        <v>36</v>
      </c>
      <c r="B3412" s="11" t="s">
        <v>236</v>
      </c>
      <c r="C3412" s="11"/>
      <c r="D3412" s="153"/>
      <c r="E3412" s="154"/>
      <c r="F3412" s="154"/>
      <c r="G3412" s="106">
        <v>0</v>
      </c>
      <c r="H3412" s="103">
        <f>G3412</f>
        <v>0</v>
      </c>
    </row>
    <row r="3413" spans="1:8" ht="62" x14ac:dyDescent="0.35">
      <c r="A3413" s="157">
        <f t="shared" si="135"/>
        <v>37</v>
      </c>
      <c r="B3413" s="158" t="s">
        <v>237</v>
      </c>
      <c r="C3413" s="159"/>
      <c r="D3413" s="160"/>
      <c r="E3413" s="161"/>
      <c r="F3413" s="161"/>
      <c r="G3413" s="162">
        <v>373.03</v>
      </c>
      <c r="H3413" s="163">
        <f>G3413</f>
        <v>373.03</v>
      </c>
    </row>
    <row r="3414" spans="1:8" ht="16" thickBot="1" x14ac:dyDescent="0.4">
      <c r="A3414" s="11">
        <f t="shared" si="135"/>
        <v>38</v>
      </c>
      <c r="B3414" s="114" t="s">
        <v>238</v>
      </c>
      <c r="C3414" s="114"/>
      <c r="D3414" s="164"/>
      <c r="E3414" s="165"/>
      <c r="F3414" s="165"/>
      <c r="G3414" s="166">
        <f>SUM(G3405:G3408)+SUM(G3410:G3413)</f>
        <v>6009.65</v>
      </c>
      <c r="H3414" s="167">
        <f>G3414</f>
        <v>6009.65</v>
      </c>
    </row>
    <row r="3415" spans="1:8" ht="16.5" thickTop="1" thickBot="1" x14ac:dyDescent="0.4">
      <c r="A3415" s="11"/>
      <c r="B3415" s="11"/>
      <c r="C3415" s="11"/>
      <c r="D3415" s="168"/>
      <c r="E3415" s="168"/>
      <c r="F3415" s="168"/>
      <c r="G3415" s="168"/>
      <c r="H3415" s="168"/>
    </row>
    <row r="3416" spans="1:8" ht="16" thickTop="1" x14ac:dyDescent="0.35">
      <c r="A3416" s="11">
        <f>+A3414+1</f>
        <v>39</v>
      </c>
      <c r="B3416" s="114" t="s">
        <v>239</v>
      </c>
      <c r="C3416" s="114"/>
      <c r="D3416" s="169">
        <f>D3402</f>
        <v>2379857.71</v>
      </c>
      <c r="E3416" s="170">
        <f>E3402</f>
        <v>0</v>
      </c>
      <c r="F3416" s="170">
        <f>F3402</f>
        <v>0</v>
      </c>
      <c r="G3416" s="170">
        <f>G3402+G3414</f>
        <v>6009.65</v>
      </c>
      <c r="H3416" s="171">
        <f>SUM(D3416:G3416)</f>
        <v>2385867.36</v>
      </c>
    </row>
    <row r="3417" spans="1:8" ht="16" thickBot="1" x14ac:dyDescent="0.4">
      <c r="A3417" s="11">
        <f>+A3416+1</f>
        <v>40</v>
      </c>
      <c r="B3417" s="172" t="s">
        <v>240</v>
      </c>
      <c r="C3417" s="172"/>
      <c r="D3417" s="164"/>
      <c r="E3417" s="173"/>
      <c r="F3417" s="173"/>
      <c r="G3417" s="173"/>
      <c r="H3417" s="174">
        <v>9.16661309E-4</v>
      </c>
    </row>
    <row r="3418" spans="1:8" ht="16" thickTop="1" x14ac:dyDescent="0.35">
      <c r="A3418" s="11"/>
      <c r="B3418" s="11"/>
      <c r="C3418" s="11"/>
      <c r="D3418" s="11"/>
      <c r="E3418" s="70"/>
      <c r="F3418" s="11"/>
      <c r="G3418" s="11"/>
      <c r="H3418" s="11"/>
    </row>
    <row r="3419" spans="1:8" ht="15.5" x14ac:dyDescent="0.35">
      <c r="A3419" s="11" t="s">
        <v>241</v>
      </c>
      <c r="B3419" s="11"/>
      <c r="C3419" s="11"/>
      <c r="D3419" s="11"/>
      <c r="E3419" s="70"/>
      <c r="F3419" s="11"/>
      <c r="G3419" s="11"/>
      <c r="H3419" s="11"/>
    </row>
    <row r="3420" spans="1:8" ht="15.5" x14ac:dyDescent="0.35">
      <c r="A3420" s="11" t="s">
        <v>242</v>
      </c>
      <c r="B3420" s="11"/>
      <c r="C3420" s="11"/>
      <c r="D3420" s="11"/>
      <c r="E3420" s="70"/>
      <c r="F3420" s="11"/>
      <c r="G3420" s="11"/>
      <c r="H3420" s="11"/>
    </row>
    <row r="3421" spans="1:8" ht="15.5" x14ac:dyDescent="0.35">
      <c r="A3421" s="11" t="s">
        <v>243</v>
      </c>
      <c r="B3421" s="11"/>
      <c r="C3421" s="11"/>
      <c r="D3421" s="11"/>
      <c r="E3421" s="70"/>
      <c r="F3421" s="11"/>
      <c r="G3421" s="11"/>
      <c r="H3421" s="11"/>
    </row>
    <row r="3422" spans="1:8" ht="15.5" x14ac:dyDescent="0.35">
      <c r="A3422" s="11" t="s">
        <v>244</v>
      </c>
      <c r="B3422" s="11"/>
      <c r="C3422" s="11"/>
      <c r="D3422" s="11"/>
      <c r="E3422" s="70"/>
      <c r="F3422" s="11"/>
      <c r="G3422" s="11"/>
      <c r="H3422" s="11"/>
    </row>
    <row r="3433" spans="1:8" ht="20" x14ac:dyDescent="0.4">
      <c r="A3433" s="68" t="s">
        <v>0</v>
      </c>
      <c r="B3433" s="11"/>
      <c r="C3433" s="68"/>
      <c r="E3433" s="69"/>
      <c r="F3433" s="11"/>
      <c r="G3433" s="11"/>
      <c r="H3433" s="11"/>
    </row>
    <row r="3434" spans="1:8" ht="20.25" customHeight="1" x14ac:dyDescent="0.4">
      <c r="A3434" s="4" t="s">
        <v>1</v>
      </c>
      <c r="B3434" s="4"/>
      <c r="C3434" s="4"/>
      <c r="D3434" s="11"/>
      <c r="E3434" s="70"/>
      <c r="F3434" s="11"/>
      <c r="G3434" s="11"/>
      <c r="H3434" s="11"/>
    </row>
    <row r="3435" spans="1:8" ht="15.5" x14ac:dyDescent="0.35">
      <c r="A3435" s="71" t="s">
        <v>190</v>
      </c>
      <c r="B3435" s="72"/>
      <c r="C3435" s="73"/>
      <c r="D3435" s="11"/>
      <c r="E3435" s="70"/>
      <c r="F3435" s="11"/>
      <c r="G3435" s="11"/>
      <c r="H3435" s="11"/>
    </row>
    <row r="3436" spans="1:8" ht="20.5" thickBot="1" x14ac:dyDescent="0.45">
      <c r="A3436" s="74" t="s">
        <v>191</v>
      </c>
      <c r="B3436" s="75"/>
      <c r="C3436" s="75"/>
      <c r="D3436" s="11"/>
      <c r="E3436" s="70"/>
      <c r="F3436" s="11"/>
      <c r="G3436" s="11"/>
      <c r="H3436" s="11"/>
    </row>
    <row r="3437" spans="1:8" ht="16" thickBot="1" x14ac:dyDescent="0.4">
      <c r="A3437" s="11"/>
      <c r="B3437" s="11"/>
      <c r="C3437" s="11"/>
      <c r="D3437" s="11"/>
      <c r="E3437" s="70"/>
      <c r="F3437" s="11"/>
      <c r="G3437" s="11"/>
      <c r="H3437" s="11"/>
    </row>
    <row r="3438" spans="1:8" ht="16" thickTop="1" x14ac:dyDescent="0.35">
      <c r="A3438" s="11">
        <v>1</v>
      </c>
      <c r="B3438" s="76" t="s">
        <v>192</v>
      </c>
      <c r="C3438" s="77">
        <v>260037600</v>
      </c>
      <c r="D3438" s="78"/>
      <c r="E3438" s="79"/>
      <c r="F3438" s="11"/>
      <c r="G3438" s="11"/>
      <c r="H3438" s="11"/>
    </row>
    <row r="3439" spans="1:8" ht="15.5" x14ac:dyDescent="0.35">
      <c r="A3439" s="11">
        <v>2</v>
      </c>
      <c r="B3439" s="76" t="s">
        <v>193</v>
      </c>
      <c r="C3439" s="80" t="s">
        <v>122</v>
      </c>
      <c r="D3439" s="81"/>
      <c r="E3439" s="82"/>
      <c r="F3439" s="11"/>
      <c r="G3439" s="11"/>
      <c r="H3439" s="11"/>
    </row>
    <row r="3440" spans="1:8" ht="16" thickBot="1" x14ac:dyDescent="0.4">
      <c r="A3440" s="11">
        <v>3</v>
      </c>
      <c r="B3440" s="76" t="s">
        <v>194</v>
      </c>
      <c r="C3440" s="83" t="s">
        <v>87</v>
      </c>
      <c r="D3440" s="84"/>
      <c r="E3440" s="85"/>
      <c r="F3440" s="11"/>
      <c r="G3440" s="11"/>
      <c r="H3440" s="11"/>
    </row>
    <row r="3441" spans="1:8" ht="16" thickTop="1" x14ac:dyDescent="0.35">
      <c r="A3441" s="11"/>
      <c r="B3441" s="76" t="s">
        <v>195</v>
      </c>
      <c r="C3441" s="76"/>
      <c r="D3441" s="86"/>
      <c r="E3441" s="70"/>
      <c r="F3441" s="11"/>
      <c r="G3441" s="11"/>
      <c r="H3441" s="11"/>
    </row>
    <row r="3442" spans="1:8" ht="15.5" x14ac:dyDescent="0.35">
      <c r="A3442" s="11"/>
      <c r="B3442" s="11"/>
      <c r="C3442" s="11"/>
      <c r="D3442" s="11"/>
      <c r="E3442" s="70"/>
      <c r="F3442" s="11"/>
      <c r="G3442" s="11"/>
      <c r="H3442" s="11"/>
    </row>
    <row r="3443" spans="1:8" ht="15.5" x14ac:dyDescent="0.35">
      <c r="A3443" s="11"/>
      <c r="B3443" s="76"/>
      <c r="C3443" s="76"/>
      <c r="D3443" s="11"/>
      <c r="E3443" s="70"/>
      <c r="F3443" s="86"/>
      <c r="G3443" s="11"/>
      <c r="H3443" s="11"/>
    </row>
    <row r="3444" spans="1:8" ht="16" thickBot="1" x14ac:dyDescent="0.4">
      <c r="A3444" s="11"/>
      <c r="B3444" s="11"/>
      <c r="C3444" s="11"/>
      <c r="D3444" s="86" t="s">
        <v>196</v>
      </c>
      <c r="E3444" s="70" t="s">
        <v>197</v>
      </c>
      <c r="F3444" s="86" t="s">
        <v>198</v>
      </c>
      <c r="G3444" s="86" t="s">
        <v>199</v>
      </c>
      <c r="H3444" s="11"/>
    </row>
    <row r="3445" spans="1:8" ht="16.5" thickTop="1" thickBot="1" x14ac:dyDescent="0.4">
      <c r="A3445" s="11">
        <v>4</v>
      </c>
      <c r="B3445" s="76" t="s">
        <v>200</v>
      </c>
      <c r="C3445" s="76"/>
      <c r="D3445" s="87"/>
      <c r="E3445" s="88"/>
      <c r="F3445" s="89"/>
      <c r="G3445" s="88"/>
      <c r="H3445" s="90"/>
    </row>
    <row r="3446" spans="1:8" ht="16" thickTop="1" x14ac:dyDescent="0.35">
      <c r="A3446" s="11"/>
      <c r="B3446" s="11"/>
      <c r="C3446" s="11"/>
      <c r="D3446" s="91" t="s">
        <v>201</v>
      </c>
      <c r="E3446" s="92" t="s">
        <v>201</v>
      </c>
      <c r="F3446" s="91" t="s">
        <v>201</v>
      </c>
      <c r="G3446" s="91" t="s">
        <v>202</v>
      </c>
      <c r="H3446" s="91" t="s">
        <v>203</v>
      </c>
    </row>
    <row r="3447" spans="1:8" ht="16" thickBot="1" x14ac:dyDescent="0.4">
      <c r="A3447" s="11"/>
      <c r="B3447" s="92" t="s">
        <v>204</v>
      </c>
      <c r="C3447" s="92"/>
      <c r="D3447" s="93"/>
      <c r="E3447" s="94"/>
      <c r="F3447" s="93"/>
      <c r="G3447" s="93"/>
      <c r="H3447" s="93"/>
    </row>
    <row r="3448" spans="1:8" ht="16" thickTop="1" x14ac:dyDescent="0.35">
      <c r="A3448" s="11">
        <f>1+A3445</f>
        <v>5</v>
      </c>
      <c r="B3448" s="76" t="s">
        <v>205</v>
      </c>
      <c r="C3448" s="92"/>
      <c r="D3448" s="95">
        <v>0</v>
      </c>
      <c r="E3448" s="96"/>
      <c r="F3448" s="97"/>
      <c r="G3448" s="97"/>
      <c r="H3448" s="98">
        <f>D3448</f>
        <v>0</v>
      </c>
    </row>
    <row r="3449" spans="1:8" ht="15.5" x14ac:dyDescent="0.35">
      <c r="A3449" s="11">
        <f>+A3448+1</f>
        <v>6</v>
      </c>
      <c r="B3449" s="11" t="s">
        <v>206</v>
      </c>
      <c r="C3449" s="11"/>
      <c r="D3449" s="99"/>
      <c r="E3449" s="100">
        <v>0</v>
      </c>
      <c r="F3449" s="101"/>
      <c r="G3449" s="102"/>
      <c r="H3449" s="103">
        <f>E3449</f>
        <v>0</v>
      </c>
    </row>
    <row r="3450" spans="1:8" ht="15.5" x14ac:dyDescent="0.35">
      <c r="A3450" s="11">
        <f>+A3449+1</f>
        <v>7</v>
      </c>
      <c r="B3450" s="11" t="s">
        <v>32</v>
      </c>
      <c r="C3450" s="11"/>
      <c r="D3450" s="104"/>
      <c r="E3450" s="105"/>
      <c r="F3450" s="106">
        <v>0</v>
      </c>
      <c r="G3450" s="107"/>
      <c r="H3450" s="103">
        <f>F3450</f>
        <v>0</v>
      </c>
    </row>
    <row r="3451" spans="1:8" ht="15.5" x14ac:dyDescent="0.35">
      <c r="A3451" s="11">
        <f>+A3450+1</f>
        <v>8</v>
      </c>
      <c r="B3451" s="11" t="s">
        <v>207</v>
      </c>
      <c r="C3451" s="11"/>
      <c r="D3451" s="104"/>
      <c r="E3451" s="108"/>
      <c r="F3451" s="106">
        <v>0</v>
      </c>
      <c r="G3451" s="101"/>
      <c r="H3451" s="109">
        <f>F3451</f>
        <v>0</v>
      </c>
    </row>
    <row r="3452" spans="1:8" ht="15.5" x14ac:dyDescent="0.35">
      <c r="A3452" s="11">
        <f>+A3451+1</f>
        <v>9</v>
      </c>
      <c r="B3452" s="11" t="s">
        <v>208</v>
      </c>
      <c r="C3452" s="11"/>
      <c r="D3452" s="104"/>
      <c r="E3452" s="110"/>
      <c r="F3452" s="111"/>
      <c r="G3452" s="112">
        <v>0</v>
      </c>
      <c r="H3452" s="113">
        <f>G3452</f>
        <v>0</v>
      </c>
    </row>
    <row r="3453" spans="1:8" ht="16" thickBot="1" x14ac:dyDescent="0.4">
      <c r="A3453" s="11">
        <f>+A3452+1</f>
        <v>10</v>
      </c>
      <c r="B3453" s="114" t="s">
        <v>209</v>
      </c>
      <c r="C3453" s="114"/>
      <c r="D3453" s="115">
        <f>D3448</f>
        <v>0</v>
      </c>
      <c r="E3453" s="116">
        <f>E3449</f>
        <v>0</v>
      </c>
      <c r="F3453" s="116">
        <f>F3450+F3451</f>
        <v>0</v>
      </c>
      <c r="G3453" s="116">
        <f>G3452</f>
        <v>0</v>
      </c>
      <c r="H3453" s="117">
        <f>SUM(H3448:H3452)</f>
        <v>0</v>
      </c>
    </row>
    <row r="3454" spans="1:8" ht="16" thickTop="1" x14ac:dyDescent="0.35">
      <c r="A3454" s="11"/>
      <c r="B3454" s="11"/>
      <c r="C3454" s="11"/>
      <c r="D3454" s="118"/>
      <c r="E3454" s="119"/>
      <c r="F3454" s="118"/>
      <c r="G3454" s="118"/>
      <c r="H3454" s="118"/>
    </row>
    <row r="3455" spans="1:8" ht="16" thickBot="1" x14ac:dyDescent="0.4">
      <c r="A3455" s="11"/>
      <c r="B3455" s="92" t="s">
        <v>210</v>
      </c>
      <c r="C3455" s="92"/>
      <c r="D3455" s="118"/>
      <c r="E3455" s="119"/>
      <c r="F3455" s="118"/>
      <c r="G3455" s="118"/>
      <c r="H3455" s="118"/>
    </row>
    <row r="3456" spans="1:8" ht="16" thickTop="1" x14ac:dyDescent="0.35">
      <c r="A3456" s="11">
        <f>+A3453+1</f>
        <v>11</v>
      </c>
      <c r="B3456" s="11" t="s">
        <v>211</v>
      </c>
      <c r="C3456" s="11"/>
      <c r="D3456" s="120">
        <v>0</v>
      </c>
      <c r="E3456" s="121">
        <v>0</v>
      </c>
      <c r="F3456" s="121">
        <v>0</v>
      </c>
      <c r="G3456" s="121">
        <v>0</v>
      </c>
      <c r="H3456" s="98">
        <f>SUM(D3456:G3456)</f>
        <v>0</v>
      </c>
    </row>
    <row r="3457" spans="1:8" ht="16" thickBot="1" x14ac:dyDescent="0.4">
      <c r="A3457" s="11">
        <f>+A3456+1</f>
        <v>12</v>
      </c>
      <c r="B3457" s="114" t="s">
        <v>212</v>
      </c>
      <c r="C3457" s="114"/>
      <c r="D3457" s="115">
        <f>D3453-D3456</f>
        <v>0</v>
      </c>
      <c r="E3457" s="116">
        <f>E3453-E3456</f>
        <v>0</v>
      </c>
      <c r="F3457" s="116">
        <f>F3453-F3456</f>
        <v>0</v>
      </c>
      <c r="G3457" s="116">
        <f>G3453-G3456</f>
        <v>0</v>
      </c>
      <c r="H3457" s="117">
        <f>SUM(D3457:G3457)</f>
        <v>0</v>
      </c>
    </row>
    <row r="3458" spans="1:8" ht="16" thickTop="1" x14ac:dyDescent="0.35">
      <c r="A3458" s="11"/>
      <c r="B3458" s="11"/>
      <c r="C3458" s="11"/>
      <c r="D3458" s="11"/>
      <c r="E3458" s="122"/>
      <c r="F3458" s="11"/>
      <c r="G3458" s="11"/>
      <c r="H3458" s="11"/>
    </row>
    <row r="3459" spans="1:8" ht="16" thickBot="1" x14ac:dyDescent="0.4">
      <c r="A3459" s="11"/>
      <c r="B3459" s="123" t="s">
        <v>213</v>
      </c>
      <c r="C3459" s="91"/>
      <c r="D3459" s="11"/>
      <c r="E3459" s="122"/>
      <c r="F3459" s="11"/>
      <c r="G3459" s="11"/>
      <c r="H3459" s="11"/>
    </row>
    <row r="3460" spans="1:8" ht="16" thickTop="1" x14ac:dyDescent="0.35">
      <c r="A3460" s="11">
        <f>+A3457+1</f>
        <v>13</v>
      </c>
      <c r="B3460" s="11" t="s">
        <v>214</v>
      </c>
      <c r="C3460" s="11"/>
      <c r="D3460" s="124"/>
      <c r="E3460" s="125"/>
      <c r="F3460" s="126"/>
      <c r="G3460" s="126"/>
      <c r="H3460" s="127">
        <v>829791270</v>
      </c>
    </row>
    <row r="3461" spans="1:8" ht="15.5" x14ac:dyDescent="0.35">
      <c r="A3461" s="11">
        <f>+A3460+1</f>
        <v>14</v>
      </c>
      <c r="B3461" s="11" t="s">
        <v>215</v>
      </c>
      <c r="C3461" s="11"/>
      <c r="D3461" s="128"/>
      <c r="E3461" s="129"/>
      <c r="F3461" s="130"/>
      <c r="G3461" s="130"/>
      <c r="H3461" s="131">
        <v>0</v>
      </c>
    </row>
    <row r="3462" spans="1:8" ht="15.5" x14ac:dyDescent="0.35">
      <c r="A3462" s="11">
        <f>+A3461+1</f>
        <v>15</v>
      </c>
      <c r="B3462" s="11" t="s">
        <v>216</v>
      </c>
      <c r="C3462" s="11"/>
      <c r="D3462" s="128"/>
      <c r="E3462" s="129"/>
      <c r="F3462" s="130"/>
      <c r="G3462" s="130"/>
      <c r="H3462" s="131">
        <v>0</v>
      </c>
    </row>
    <row r="3463" spans="1:8" ht="15.5" x14ac:dyDescent="0.35">
      <c r="A3463" s="11">
        <f>+A3462+1</f>
        <v>16</v>
      </c>
      <c r="B3463" s="11" t="s">
        <v>217</v>
      </c>
      <c r="C3463" s="11"/>
      <c r="D3463" s="128"/>
      <c r="E3463" s="129"/>
      <c r="F3463" s="130"/>
      <c r="G3463" s="130"/>
      <c r="H3463" s="131">
        <v>0</v>
      </c>
    </row>
    <row r="3464" spans="1:8" ht="16" thickBot="1" x14ac:dyDescent="0.4">
      <c r="A3464" s="11">
        <f>+A3463+1</f>
        <v>17</v>
      </c>
      <c r="B3464" s="114" t="s">
        <v>218</v>
      </c>
      <c r="C3464" s="114"/>
      <c r="D3464" s="132"/>
      <c r="E3464" s="133"/>
      <c r="F3464" s="134"/>
      <c r="G3464" s="134"/>
      <c r="H3464" s="135">
        <f>H3460+H3461+H3462-H3463</f>
        <v>829791270</v>
      </c>
    </row>
    <row r="3465" spans="1:8" ht="16" thickTop="1" x14ac:dyDescent="0.35">
      <c r="A3465" s="11"/>
      <c r="B3465" s="11" t="s">
        <v>195</v>
      </c>
      <c r="C3465" s="11"/>
      <c r="D3465" s="136"/>
      <c r="E3465" s="137"/>
      <c r="F3465" s="136"/>
      <c r="G3465" s="136"/>
      <c r="H3465" s="136"/>
    </row>
    <row r="3466" spans="1:8" ht="16" thickBot="1" x14ac:dyDescent="0.4">
      <c r="A3466" s="11"/>
      <c r="B3466" s="92" t="s">
        <v>219</v>
      </c>
      <c r="C3466" s="92"/>
      <c r="D3466" s="136"/>
      <c r="E3466" s="137"/>
      <c r="F3466" s="136"/>
      <c r="G3466" s="136"/>
      <c r="H3466" s="136"/>
    </row>
    <row r="3467" spans="1:8" ht="16" thickTop="1" x14ac:dyDescent="0.35">
      <c r="A3467" s="11">
        <f>+A3464+1</f>
        <v>18</v>
      </c>
      <c r="B3467" s="11" t="s">
        <v>220</v>
      </c>
      <c r="C3467" s="11"/>
      <c r="D3467" s="138">
        <v>1.2361E-3</v>
      </c>
      <c r="E3467" s="139">
        <v>0</v>
      </c>
      <c r="F3467" s="139">
        <v>0</v>
      </c>
      <c r="G3467" s="139">
        <v>0</v>
      </c>
      <c r="H3467" s="140">
        <f>SUM(D3467:G3467)</f>
        <v>1.2361E-3</v>
      </c>
    </row>
    <row r="3468" spans="1:8" ht="15.5" x14ac:dyDescent="0.35">
      <c r="A3468" s="11">
        <f t="shared" ref="A3468:A3473" si="136">+A3467+1</f>
        <v>19</v>
      </c>
      <c r="B3468" s="11" t="s">
        <v>221</v>
      </c>
      <c r="C3468" s="11"/>
      <c r="D3468" s="141">
        <f>H3464*D3467</f>
        <v>1025704.9888469999</v>
      </c>
      <c r="E3468" s="106">
        <f>H3464*E3467</f>
        <v>0</v>
      </c>
      <c r="F3468" s="106">
        <f>H3464*F3467</f>
        <v>0</v>
      </c>
      <c r="G3468" s="106">
        <f>H3464*G3467</f>
        <v>0</v>
      </c>
      <c r="H3468" s="103">
        <f>SUM(D3468:G3468)</f>
        <v>1025704.9888469999</v>
      </c>
    </row>
    <row r="3469" spans="1:8" ht="15.5" x14ac:dyDescent="0.35">
      <c r="A3469" s="11">
        <f t="shared" si="136"/>
        <v>20</v>
      </c>
      <c r="B3469" s="11" t="s">
        <v>222</v>
      </c>
      <c r="C3469" s="11"/>
      <c r="D3469" s="141">
        <f>IF(D3457&gt;0,D3457-D3468,0)</f>
        <v>0</v>
      </c>
      <c r="E3469" s="106">
        <f>IF(E3457&gt;0,E3457-E3468,0)</f>
        <v>0</v>
      </c>
      <c r="F3469" s="106">
        <f>IF(F3457&gt;0,F3457-F3468,0)</f>
        <v>0</v>
      </c>
      <c r="G3469" s="106">
        <f>IF(G3457&gt;0,G3457-G3468,0)</f>
        <v>0</v>
      </c>
      <c r="H3469" s="103">
        <f>SUM(D3469:G3469)</f>
        <v>0</v>
      </c>
    </row>
    <row r="3470" spans="1:8" ht="15.5" x14ac:dyDescent="0.35">
      <c r="A3470" s="11">
        <f t="shared" si="136"/>
        <v>21</v>
      </c>
      <c r="B3470" s="11" t="s">
        <v>223</v>
      </c>
      <c r="C3470" s="11"/>
      <c r="D3470" s="142"/>
      <c r="E3470" s="143"/>
      <c r="F3470" s="143"/>
      <c r="G3470" s="143"/>
      <c r="H3470" s="144"/>
    </row>
    <row r="3471" spans="1:8" ht="15.5" x14ac:dyDescent="0.35">
      <c r="A3471" s="11">
        <f t="shared" si="136"/>
        <v>22</v>
      </c>
      <c r="B3471" s="11" t="s">
        <v>224</v>
      </c>
      <c r="C3471" s="11"/>
      <c r="D3471" s="145"/>
      <c r="E3471" s="146"/>
      <c r="F3471" s="146"/>
      <c r="G3471" s="146"/>
      <c r="H3471" s="147"/>
    </row>
    <row r="3472" spans="1:8" ht="15.5" x14ac:dyDescent="0.35">
      <c r="A3472" s="11">
        <f t="shared" si="136"/>
        <v>23</v>
      </c>
      <c r="B3472" s="11" t="s">
        <v>225</v>
      </c>
      <c r="C3472" s="11"/>
      <c r="D3472" s="145"/>
      <c r="E3472" s="146"/>
      <c r="F3472" s="146"/>
      <c r="G3472" s="146"/>
      <c r="H3472" s="147"/>
    </row>
    <row r="3473" spans="1:8" ht="15.5" x14ac:dyDescent="0.35">
      <c r="A3473" s="11">
        <f t="shared" si="136"/>
        <v>24</v>
      </c>
      <c r="B3473" s="11" t="s">
        <v>226</v>
      </c>
      <c r="C3473" s="11"/>
      <c r="D3473" s="148"/>
      <c r="E3473" s="149"/>
      <c r="F3473" s="149"/>
      <c r="G3473" s="149"/>
      <c r="H3473" s="144"/>
    </row>
    <row r="3474" spans="1:8" ht="15.5" x14ac:dyDescent="0.35">
      <c r="A3474" s="122" t="s">
        <v>7</v>
      </c>
      <c r="B3474" s="2" t="s">
        <v>19</v>
      </c>
      <c r="C3474" s="34"/>
      <c r="D3474" s="141">
        <v>0</v>
      </c>
      <c r="E3474" s="106">
        <v>0</v>
      </c>
      <c r="F3474" s="106">
        <v>0</v>
      </c>
      <c r="G3474" s="106">
        <v>0</v>
      </c>
      <c r="H3474" s="103">
        <f t="shared" ref="H3474:H3480" si="137">SUM(D3474:G3474)</f>
        <v>0</v>
      </c>
    </row>
    <row r="3475" spans="1:8" ht="15.5" x14ac:dyDescent="0.35">
      <c r="A3475" s="122" t="s">
        <v>8</v>
      </c>
      <c r="B3475" s="2" t="s">
        <v>20</v>
      </c>
      <c r="C3475" s="11"/>
      <c r="D3475" s="141">
        <v>0</v>
      </c>
      <c r="E3475" s="106">
        <v>0</v>
      </c>
      <c r="F3475" s="106">
        <v>0</v>
      </c>
      <c r="G3475" s="106">
        <v>0</v>
      </c>
      <c r="H3475" s="103">
        <f t="shared" si="137"/>
        <v>0</v>
      </c>
    </row>
    <row r="3476" spans="1:8" ht="15.5" x14ac:dyDescent="0.35">
      <c r="A3476" s="122" t="s">
        <v>9</v>
      </c>
      <c r="B3476" s="11" t="s">
        <v>21</v>
      </c>
      <c r="C3476" s="11"/>
      <c r="D3476" s="141">
        <f>D3468+D3474+D3475</f>
        <v>1025704.9888469999</v>
      </c>
      <c r="E3476" s="106">
        <f>E3468+E3474+E3475</f>
        <v>0</v>
      </c>
      <c r="F3476" s="106">
        <f>F3468+F3474+F3475</f>
        <v>0</v>
      </c>
      <c r="G3476" s="106">
        <f>G3468+G3474+G3475</f>
        <v>0</v>
      </c>
      <c r="H3476" s="103">
        <f t="shared" si="137"/>
        <v>1025704.9888469999</v>
      </c>
    </row>
    <row r="3477" spans="1:8" ht="15.5" x14ac:dyDescent="0.35">
      <c r="A3477" s="11">
        <v>25</v>
      </c>
      <c r="B3477" s="11" t="s">
        <v>22</v>
      </c>
      <c r="C3477" s="11"/>
      <c r="D3477" s="141">
        <v>1025704.99</v>
      </c>
      <c r="E3477" s="106">
        <v>0</v>
      </c>
      <c r="F3477" s="106">
        <v>0</v>
      </c>
      <c r="G3477" s="106">
        <v>0</v>
      </c>
      <c r="H3477" s="103">
        <f t="shared" si="137"/>
        <v>1025704.99</v>
      </c>
    </row>
    <row r="3478" spans="1:8" ht="15.5" x14ac:dyDescent="0.35">
      <c r="A3478" s="11">
        <f>+A3477+1</f>
        <v>26</v>
      </c>
      <c r="B3478" s="11" t="s">
        <v>23</v>
      </c>
      <c r="C3478" s="11"/>
      <c r="D3478" s="141">
        <f>D3477-D3476</f>
        <v>1.1530000483617187E-3</v>
      </c>
      <c r="E3478" s="106">
        <f>E3477-E3476</f>
        <v>0</v>
      </c>
      <c r="F3478" s="106">
        <f>F3477-F3476</f>
        <v>0</v>
      </c>
      <c r="G3478" s="106">
        <f>G3477-G3476</f>
        <v>0</v>
      </c>
      <c r="H3478" s="103">
        <f t="shared" si="137"/>
        <v>1.1530000483617187E-3</v>
      </c>
    </row>
    <row r="3479" spans="1:8" ht="15.5" x14ac:dyDescent="0.35">
      <c r="A3479" s="11">
        <f>+A3478+1</f>
        <v>27</v>
      </c>
      <c r="B3479" s="11" t="s">
        <v>227</v>
      </c>
      <c r="C3479" s="11"/>
      <c r="D3479" s="141">
        <v>-1150.27</v>
      </c>
      <c r="E3479" s="106">
        <v>0</v>
      </c>
      <c r="F3479" s="106">
        <v>0</v>
      </c>
      <c r="G3479" s="150"/>
      <c r="H3479" s="103">
        <f t="shared" si="137"/>
        <v>-1150.27</v>
      </c>
    </row>
    <row r="3480" spans="1:8" ht="16" thickBot="1" x14ac:dyDescent="0.4">
      <c r="A3480" s="11">
        <f>+A3479+1</f>
        <v>28</v>
      </c>
      <c r="B3480" s="114" t="s">
        <v>228</v>
      </c>
      <c r="C3480" s="114"/>
      <c r="D3480" s="115">
        <v>1024554.72</v>
      </c>
      <c r="E3480" s="116">
        <v>0</v>
      </c>
      <c r="F3480" s="116">
        <v>0</v>
      </c>
      <c r="G3480" s="116">
        <v>0</v>
      </c>
      <c r="H3480" s="117">
        <f t="shared" si="137"/>
        <v>1024554.72</v>
      </c>
    </row>
    <row r="3481" spans="1:8" ht="16" thickTop="1" x14ac:dyDescent="0.35">
      <c r="A3481" s="11"/>
      <c r="B3481" s="11"/>
      <c r="C3481" s="11"/>
      <c r="D3481" s="122"/>
      <c r="E3481" s="122"/>
      <c r="F3481" s="122"/>
      <c r="G3481" s="122"/>
      <c r="H3481" s="122"/>
    </row>
    <row r="3482" spans="1:8" ht="16" thickBot="1" x14ac:dyDescent="0.4">
      <c r="A3482" s="11"/>
      <c r="B3482" s="92" t="s">
        <v>229</v>
      </c>
      <c r="C3482" s="92"/>
      <c r="D3482" s="122"/>
      <c r="E3482" s="122"/>
      <c r="F3482" s="122"/>
      <c r="G3482" s="122"/>
      <c r="H3482" s="122"/>
    </row>
    <row r="3483" spans="1:8" ht="16" thickTop="1" x14ac:dyDescent="0.35">
      <c r="A3483" s="11">
        <f>+A3480+1</f>
        <v>29</v>
      </c>
      <c r="B3483" s="11" t="s">
        <v>230</v>
      </c>
      <c r="C3483" s="11"/>
      <c r="D3483" s="151"/>
      <c r="E3483" s="152"/>
      <c r="F3483" s="152"/>
      <c r="G3483" s="121">
        <v>0</v>
      </c>
      <c r="H3483" s="98">
        <f>G3483</f>
        <v>0</v>
      </c>
    </row>
    <row r="3484" spans="1:8" ht="15.5" x14ac:dyDescent="0.35">
      <c r="A3484" s="11">
        <f t="shared" ref="A3484:A3492" si="138">+A3483+1</f>
        <v>30</v>
      </c>
      <c r="B3484" s="11" t="s">
        <v>231</v>
      </c>
      <c r="C3484" s="11"/>
      <c r="D3484" s="153"/>
      <c r="E3484" s="154"/>
      <c r="F3484" s="154"/>
      <c r="G3484" s="106">
        <v>0</v>
      </c>
      <c r="H3484" s="103">
        <f>G3484</f>
        <v>0</v>
      </c>
    </row>
    <row r="3485" spans="1:8" ht="15.5" x14ac:dyDescent="0.35">
      <c r="A3485" s="11">
        <f t="shared" si="138"/>
        <v>31</v>
      </c>
      <c r="B3485" s="11" t="s">
        <v>232</v>
      </c>
      <c r="C3485" s="11"/>
      <c r="D3485" s="153"/>
      <c r="E3485" s="154"/>
      <c r="F3485" s="154"/>
      <c r="G3485" s="106">
        <v>0</v>
      </c>
      <c r="H3485" s="103">
        <f>G3485</f>
        <v>0</v>
      </c>
    </row>
    <row r="3486" spans="1:8" ht="15.5" x14ac:dyDescent="0.35">
      <c r="A3486" s="11">
        <f t="shared" si="138"/>
        <v>32</v>
      </c>
      <c r="B3486" s="11" t="s">
        <v>233</v>
      </c>
      <c r="C3486" s="11"/>
      <c r="D3486" s="153"/>
      <c r="E3486" s="154"/>
      <c r="F3486" s="154"/>
      <c r="G3486" s="106">
        <v>0</v>
      </c>
      <c r="H3486" s="103">
        <f>G3486</f>
        <v>0</v>
      </c>
    </row>
    <row r="3487" spans="1:8" ht="15.5" x14ac:dyDescent="0.35">
      <c r="A3487" s="11">
        <f t="shared" si="138"/>
        <v>33</v>
      </c>
      <c r="B3487" s="11"/>
      <c r="C3487" s="11"/>
      <c r="D3487" s="153"/>
      <c r="E3487" s="154"/>
      <c r="F3487" s="154"/>
      <c r="G3487" s="155"/>
      <c r="H3487" s="156"/>
    </row>
    <row r="3488" spans="1:8" ht="15.5" x14ac:dyDescent="0.35">
      <c r="A3488" s="11">
        <f t="shared" si="138"/>
        <v>34</v>
      </c>
      <c r="B3488" s="11" t="s">
        <v>234</v>
      </c>
      <c r="C3488" s="11"/>
      <c r="D3488" s="153"/>
      <c r="E3488" s="154"/>
      <c r="F3488" s="154"/>
      <c r="G3488" s="106">
        <v>0</v>
      </c>
      <c r="H3488" s="103">
        <f>G3488</f>
        <v>0</v>
      </c>
    </row>
    <row r="3489" spans="1:8" ht="15.5" x14ac:dyDescent="0.35">
      <c r="A3489" s="11">
        <f t="shared" si="138"/>
        <v>35</v>
      </c>
      <c r="B3489" s="11" t="s">
        <v>235</v>
      </c>
      <c r="C3489" s="11"/>
      <c r="D3489" s="153"/>
      <c r="E3489" s="154"/>
      <c r="F3489" s="154"/>
      <c r="G3489" s="106">
        <v>0</v>
      </c>
      <c r="H3489" s="103">
        <f>G3489</f>
        <v>0</v>
      </c>
    </row>
    <row r="3490" spans="1:8" ht="15.5" x14ac:dyDescent="0.35">
      <c r="A3490" s="11">
        <f t="shared" si="138"/>
        <v>36</v>
      </c>
      <c r="B3490" s="11" t="s">
        <v>236</v>
      </c>
      <c r="C3490" s="11"/>
      <c r="D3490" s="153"/>
      <c r="E3490" s="154"/>
      <c r="F3490" s="154"/>
      <c r="G3490" s="106">
        <v>0</v>
      </c>
      <c r="H3490" s="103">
        <f>G3490</f>
        <v>0</v>
      </c>
    </row>
    <row r="3491" spans="1:8" ht="62" x14ac:dyDescent="0.35">
      <c r="A3491" s="157">
        <f t="shared" si="138"/>
        <v>37</v>
      </c>
      <c r="B3491" s="158" t="s">
        <v>237</v>
      </c>
      <c r="C3491" s="159"/>
      <c r="D3491" s="160"/>
      <c r="E3491" s="161"/>
      <c r="F3491" s="161"/>
      <c r="G3491" s="162">
        <v>0</v>
      </c>
      <c r="H3491" s="163">
        <f>G3491</f>
        <v>0</v>
      </c>
    </row>
    <row r="3492" spans="1:8" ht="16" thickBot="1" x14ac:dyDescent="0.4">
      <c r="A3492" s="11">
        <f t="shared" si="138"/>
        <v>38</v>
      </c>
      <c r="B3492" s="114" t="s">
        <v>238</v>
      </c>
      <c r="C3492" s="114"/>
      <c r="D3492" s="164"/>
      <c r="E3492" s="165"/>
      <c r="F3492" s="165"/>
      <c r="G3492" s="166">
        <f>SUM(G3483:G3486)+SUM(G3488:G3491)</f>
        <v>0</v>
      </c>
      <c r="H3492" s="167">
        <f>G3492</f>
        <v>0</v>
      </c>
    </row>
    <row r="3493" spans="1:8" ht="16.5" thickTop="1" thickBot="1" x14ac:dyDescent="0.4">
      <c r="A3493" s="11"/>
      <c r="B3493" s="11"/>
      <c r="C3493" s="11"/>
      <c r="D3493" s="168"/>
      <c r="E3493" s="168"/>
      <c r="F3493" s="168"/>
      <c r="G3493" s="168"/>
      <c r="H3493" s="168"/>
    </row>
    <row r="3494" spans="1:8" ht="16" thickTop="1" x14ac:dyDescent="0.35">
      <c r="A3494" s="11">
        <f>+A3492+1</f>
        <v>39</v>
      </c>
      <c r="B3494" s="114" t="s">
        <v>239</v>
      </c>
      <c r="C3494" s="114"/>
      <c r="D3494" s="169">
        <f>D3480</f>
        <v>1024554.72</v>
      </c>
      <c r="E3494" s="170">
        <f>E3480</f>
        <v>0</v>
      </c>
      <c r="F3494" s="170">
        <f>F3480</f>
        <v>0</v>
      </c>
      <c r="G3494" s="170">
        <f>G3480+G3492</f>
        <v>0</v>
      </c>
      <c r="H3494" s="171">
        <f>SUM(D3494:G3494)</f>
        <v>1024554.72</v>
      </c>
    </row>
    <row r="3495" spans="1:8" ht="16" thickBot="1" x14ac:dyDescent="0.4">
      <c r="A3495" s="11">
        <f>+A3494+1</f>
        <v>40</v>
      </c>
      <c r="B3495" s="172" t="s">
        <v>240</v>
      </c>
      <c r="C3495" s="172"/>
      <c r="D3495" s="164"/>
      <c r="E3495" s="173"/>
      <c r="F3495" s="173"/>
      <c r="G3495" s="173"/>
      <c r="H3495" s="174">
        <v>3.9363867699999998E-4</v>
      </c>
    </row>
    <row r="3496" spans="1:8" ht="16" thickTop="1" x14ac:dyDescent="0.35">
      <c r="A3496" s="11"/>
      <c r="B3496" s="11"/>
      <c r="C3496" s="11"/>
      <c r="D3496" s="11"/>
      <c r="E3496" s="70"/>
      <c r="F3496" s="11"/>
      <c r="G3496" s="11"/>
      <c r="H3496" s="11"/>
    </row>
    <row r="3497" spans="1:8" ht="15.5" x14ac:dyDescent="0.35">
      <c r="A3497" s="11" t="s">
        <v>241</v>
      </c>
      <c r="B3497" s="11"/>
      <c r="C3497" s="11"/>
      <c r="D3497" s="11"/>
      <c r="E3497" s="70"/>
      <c r="F3497" s="11"/>
      <c r="G3497" s="11"/>
      <c r="H3497" s="11"/>
    </row>
    <row r="3498" spans="1:8" ht="15.5" x14ac:dyDescent="0.35">
      <c r="A3498" s="11" t="s">
        <v>242</v>
      </c>
      <c r="B3498" s="11"/>
      <c r="C3498" s="11"/>
      <c r="D3498" s="11"/>
      <c r="E3498" s="70"/>
      <c r="F3498" s="11"/>
      <c r="G3498" s="11"/>
      <c r="H3498" s="11"/>
    </row>
    <row r="3499" spans="1:8" ht="15.5" x14ac:dyDescent="0.35">
      <c r="A3499" s="11" t="s">
        <v>243</v>
      </c>
      <c r="B3499" s="11"/>
      <c r="C3499" s="11"/>
      <c r="D3499" s="11"/>
      <c r="E3499" s="70"/>
      <c r="F3499" s="11"/>
      <c r="G3499" s="11"/>
      <c r="H3499" s="11"/>
    </row>
    <row r="3500" spans="1:8" ht="15.5" x14ac:dyDescent="0.35">
      <c r="A3500" s="11" t="s">
        <v>244</v>
      </c>
      <c r="B3500" s="11"/>
      <c r="C3500" s="11"/>
      <c r="D3500" s="11"/>
      <c r="E3500" s="70"/>
      <c r="F3500" s="11"/>
      <c r="G3500" s="11"/>
      <c r="H3500" s="11"/>
    </row>
    <row r="3511" spans="1:8" ht="20" x14ac:dyDescent="0.4">
      <c r="A3511" s="68" t="s">
        <v>0</v>
      </c>
      <c r="B3511" s="11"/>
      <c r="C3511" s="68"/>
      <c r="E3511" s="69"/>
      <c r="F3511" s="11"/>
      <c r="G3511" s="11"/>
      <c r="H3511" s="11"/>
    </row>
    <row r="3512" spans="1:8" ht="20.25" customHeight="1" x14ac:dyDescent="0.4">
      <c r="A3512" s="4" t="s">
        <v>1</v>
      </c>
      <c r="B3512" s="4"/>
      <c r="C3512" s="4"/>
      <c r="D3512" s="11"/>
      <c r="E3512" s="70"/>
      <c r="F3512" s="11"/>
      <c r="G3512" s="11"/>
      <c r="H3512" s="11"/>
    </row>
    <row r="3513" spans="1:8" ht="15.5" x14ac:dyDescent="0.35">
      <c r="A3513" s="71" t="s">
        <v>190</v>
      </c>
      <c r="B3513" s="72"/>
      <c r="C3513" s="73"/>
      <c r="D3513" s="11"/>
      <c r="E3513" s="70"/>
      <c r="F3513" s="11"/>
      <c r="G3513" s="11"/>
      <c r="H3513" s="11"/>
    </row>
    <row r="3514" spans="1:8" ht="20.5" thickBot="1" x14ac:dyDescent="0.45">
      <c r="A3514" s="74" t="s">
        <v>191</v>
      </c>
      <c r="B3514" s="75"/>
      <c r="C3514" s="75"/>
      <c r="D3514" s="11"/>
      <c r="E3514" s="70"/>
      <c r="F3514" s="11"/>
      <c r="G3514" s="11"/>
      <c r="H3514" s="11"/>
    </row>
    <row r="3515" spans="1:8" ht="16" thickBot="1" x14ac:dyDescent="0.4">
      <c r="A3515" s="11"/>
      <c r="B3515" s="11"/>
      <c r="C3515" s="11"/>
      <c r="D3515" s="11"/>
      <c r="E3515" s="70"/>
      <c r="F3515" s="11"/>
      <c r="G3515" s="11"/>
      <c r="H3515" s="11"/>
    </row>
    <row r="3516" spans="1:8" ht="16" thickTop="1" x14ac:dyDescent="0.35">
      <c r="A3516" s="11">
        <v>1</v>
      </c>
      <c r="B3516" s="76" t="s">
        <v>192</v>
      </c>
      <c r="C3516" s="77">
        <v>260037600</v>
      </c>
      <c r="D3516" s="78"/>
      <c r="E3516" s="79"/>
      <c r="F3516" s="11"/>
      <c r="G3516" s="11"/>
      <c r="H3516" s="11"/>
    </row>
    <row r="3517" spans="1:8" ht="15.5" x14ac:dyDescent="0.35">
      <c r="A3517" s="11">
        <v>2</v>
      </c>
      <c r="B3517" s="76" t="s">
        <v>193</v>
      </c>
      <c r="C3517" s="80" t="s">
        <v>123</v>
      </c>
      <c r="D3517" s="81"/>
      <c r="E3517" s="82"/>
      <c r="F3517" s="11"/>
      <c r="G3517" s="11"/>
      <c r="H3517" s="11"/>
    </row>
    <row r="3518" spans="1:8" ht="16" thickBot="1" x14ac:dyDescent="0.4">
      <c r="A3518" s="11">
        <v>3</v>
      </c>
      <c r="B3518" s="76" t="s">
        <v>194</v>
      </c>
      <c r="C3518" s="83" t="s">
        <v>87</v>
      </c>
      <c r="D3518" s="84"/>
      <c r="E3518" s="85"/>
      <c r="F3518" s="11"/>
      <c r="G3518" s="11"/>
      <c r="H3518" s="11"/>
    </row>
    <row r="3519" spans="1:8" ht="16" thickTop="1" x14ac:dyDescent="0.35">
      <c r="A3519" s="11"/>
      <c r="B3519" s="76" t="s">
        <v>195</v>
      </c>
      <c r="C3519" s="76"/>
      <c r="D3519" s="86"/>
      <c r="E3519" s="70"/>
      <c r="F3519" s="11"/>
      <c r="G3519" s="11"/>
      <c r="H3519" s="11"/>
    </row>
    <row r="3520" spans="1:8" ht="15.5" x14ac:dyDescent="0.35">
      <c r="A3520" s="11"/>
      <c r="B3520" s="11"/>
      <c r="C3520" s="11"/>
      <c r="D3520" s="11"/>
      <c r="E3520" s="70"/>
      <c r="F3520" s="11"/>
      <c r="G3520" s="11"/>
      <c r="H3520" s="11"/>
    </row>
    <row r="3521" spans="1:8" ht="15.5" x14ac:dyDescent="0.35">
      <c r="A3521" s="11"/>
      <c r="B3521" s="76"/>
      <c r="C3521" s="76"/>
      <c r="D3521" s="11"/>
      <c r="E3521" s="70"/>
      <c r="F3521" s="86"/>
      <c r="G3521" s="11"/>
      <c r="H3521" s="11"/>
    </row>
    <row r="3522" spans="1:8" ht="16" thickBot="1" x14ac:dyDescent="0.4">
      <c r="A3522" s="11"/>
      <c r="B3522" s="11"/>
      <c r="C3522" s="11"/>
      <c r="D3522" s="86" t="s">
        <v>196</v>
      </c>
      <c r="E3522" s="70" t="s">
        <v>197</v>
      </c>
      <c r="F3522" s="86" t="s">
        <v>198</v>
      </c>
      <c r="G3522" s="86" t="s">
        <v>199</v>
      </c>
      <c r="H3522" s="11"/>
    </row>
    <row r="3523" spans="1:8" ht="16.5" thickTop="1" thickBot="1" x14ac:dyDescent="0.4">
      <c r="A3523" s="11">
        <v>4</v>
      </c>
      <c r="B3523" s="76" t="s">
        <v>200</v>
      </c>
      <c r="C3523" s="76"/>
      <c r="D3523" s="87"/>
      <c r="E3523" s="88" t="s">
        <v>79</v>
      </c>
      <c r="F3523" s="89"/>
      <c r="G3523" s="88"/>
      <c r="H3523" s="90"/>
    </row>
    <row r="3524" spans="1:8" ht="16" thickTop="1" x14ac:dyDescent="0.35">
      <c r="A3524" s="11"/>
      <c r="B3524" s="11"/>
      <c r="C3524" s="11"/>
      <c r="D3524" s="91" t="s">
        <v>201</v>
      </c>
      <c r="E3524" s="92" t="s">
        <v>201</v>
      </c>
      <c r="F3524" s="91" t="s">
        <v>201</v>
      </c>
      <c r="G3524" s="91" t="s">
        <v>202</v>
      </c>
      <c r="H3524" s="91" t="s">
        <v>203</v>
      </c>
    </row>
    <row r="3525" spans="1:8" ht="16" thickBot="1" x14ac:dyDescent="0.4">
      <c r="A3525" s="11"/>
      <c r="B3525" s="92" t="s">
        <v>204</v>
      </c>
      <c r="C3525" s="92"/>
      <c r="D3525" s="93"/>
      <c r="E3525" s="94"/>
      <c r="F3525" s="93"/>
      <c r="G3525" s="93"/>
      <c r="H3525" s="93"/>
    </row>
    <row r="3526" spans="1:8" ht="16" thickTop="1" x14ac:dyDescent="0.35">
      <c r="A3526" s="11">
        <f>1+A3523</f>
        <v>5</v>
      </c>
      <c r="B3526" s="76" t="s">
        <v>205</v>
      </c>
      <c r="C3526" s="92"/>
      <c r="D3526" s="95">
        <v>0</v>
      </c>
      <c r="E3526" s="96"/>
      <c r="F3526" s="97"/>
      <c r="G3526" s="97"/>
      <c r="H3526" s="98">
        <f>D3526</f>
        <v>0</v>
      </c>
    </row>
    <row r="3527" spans="1:8" ht="15.5" x14ac:dyDescent="0.35">
      <c r="A3527" s="11">
        <f>+A3526+1</f>
        <v>6</v>
      </c>
      <c r="B3527" s="11" t="s">
        <v>206</v>
      </c>
      <c r="C3527" s="11"/>
      <c r="D3527" s="99"/>
      <c r="E3527" s="100">
        <v>0</v>
      </c>
      <c r="F3527" s="101"/>
      <c r="G3527" s="102"/>
      <c r="H3527" s="103">
        <f>E3527</f>
        <v>0</v>
      </c>
    </row>
    <row r="3528" spans="1:8" ht="15.5" x14ac:dyDescent="0.35">
      <c r="A3528" s="11">
        <f>+A3527+1</f>
        <v>7</v>
      </c>
      <c r="B3528" s="11" t="s">
        <v>32</v>
      </c>
      <c r="C3528" s="11"/>
      <c r="D3528" s="104"/>
      <c r="E3528" s="105"/>
      <c r="F3528" s="106">
        <v>0</v>
      </c>
      <c r="G3528" s="107"/>
      <c r="H3528" s="103">
        <f>F3528</f>
        <v>0</v>
      </c>
    </row>
    <row r="3529" spans="1:8" ht="15.5" x14ac:dyDescent="0.35">
      <c r="A3529" s="11">
        <f>+A3528+1</f>
        <v>8</v>
      </c>
      <c r="B3529" s="11" t="s">
        <v>207</v>
      </c>
      <c r="C3529" s="11"/>
      <c r="D3529" s="104"/>
      <c r="E3529" s="108"/>
      <c r="F3529" s="106">
        <v>0</v>
      </c>
      <c r="G3529" s="101"/>
      <c r="H3529" s="109">
        <f>F3529</f>
        <v>0</v>
      </c>
    </row>
    <row r="3530" spans="1:8" ht="15.5" x14ac:dyDescent="0.35">
      <c r="A3530" s="11">
        <f>+A3529+1</f>
        <v>9</v>
      </c>
      <c r="B3530" s="11" t="s">
        <v>208</v>
      </c>
      <c r="C3530" s="11"/>
      <c r="D3530" s="104"/>
      <c r="E3530" s="110"/>
      <c r="F3530" s="111"/>
      <c r="G3530" s="112">
        <v>0</v>
      </c>
      <c r="H3530" s="113">
        <f>G3530</f>
        <v>0</v>
      </c>
    </row>
    <row r="3531" spans="1:8" ht="16" thickBot="1" x14ac:dyDescent="0.4">
      <c r="A3531" s="11">
        <f>+A3530+1</f>
        <v>10</v>
      </c>
      <c r="B3531" s="114" t="s">
        <v>209</v>
      </c>
      <c r="C3531" s="114"/>
      <c r="D3531" s="115">
        <f>D3526</f>
        <v>0</v>
      </c>
      <c r="E3531" s="116">
        <f>E3527</f>
        <v>0</v>
      </c>
      <c r="F3531" s="116">
        <f>F3528+F3529</f>
        <v>0</v>
      </c>
      <c r="G3531" s="116">
        <f>G3530</f>
        <v>0</v>
      </c>
      <c r="H3531" s="117">
        <f>SUM(H3526:H3530)</f>
        <v>0</v>
      </c>
    </row>
    <row r="3532" spans="1:8" ht="16" thickTop="1" x14ac:dyDescent="0.35">
      <c r="A3532" s="11"/>
      <c r="B3532" s="11"/>
      <c r="C3532" s="11"/>
      <c r="D3532" s="118"/>
      <c r="E3532" s="119"/>
      <c r="F3532" s="118"/>
      <c r="G3532" s="118"/>
      <c r="H3532" s="118"/>
    </row>
    <row r="3533" spans="1:8" ht="16" thickBot="1" x14ac:dyDescent="0.4">
      <c r="A3533" s="11"/>
      <c r="B3533" s="92" t="s">
        <v>210</v>
      </c>
      <c r="C3533" s="92"/>
      <c r="D3533" s="118"/>
      <c r="E3533" s="119"/>
      <c r="F3533" s="118"/>
      <c r="G3533" s="118"/>
      <c r="H3533" s="118"/>
    </row>
    <row r="3534" spans="1:8" ht="16" thickTop="1" x14ac:dyDescent="0.35">
      <c r="A3534" s="11">
        <f>+A3531+1</f>
        <v>11</v>
      </c>
      <c r="B3534" s="11" t="s">
        <v>211</v>
      </c>
      <c r="C3534" s="11"/>
      <c r="D3534" s="120">
        <v>0</v>
      </c>
      <c r="E3534" s="121">
        <v>0</v>
      </c>
      <c r="F3534" s="121">
        <v>0</v>
      </c>
      <c r="G3534" s="121">
        <v>0</v>
      </c>
      <c r="H3534" s="98">
        <f>SUM(D3534:G3534)</f>
        <v>0</v>
      </c>
    </row>
    <row r="3535" spans="1:8" ht="16" thickBot="1" x14ac:dyDescent="0.4">
      <c r="A3535" s="11">
        <f>+A3534+1</f>
        <v>12</v>
      </c>
      <c r="B3535" s="114" t="s">
        <v>212</v>
      </c>
      <c r="C3535" s="114"/>
      <c r="D3535" s="115">
        <f>D3531-D3534</f>
        <v>0</v>
      </c>
      <c r="E3535" s="116">
        <f>E3531-E3534</f>
        <v>0</v>
      </c>
      <c r="F3535" s="116">
        <f>F3531-F3534</f>
        <v>0</v>
      </c>
      <c r="G3535" s="116">
        <f>G3531-G3534</f>
        <v>0</v>
      </c>
      <c r="H3535" s="117">
        <f>SUM(D3535:G3535)</f>
        <v>0</v>
      </c>
    </row>
    <row r="3536" spans="1:8" ht="16" thickTop="1" x14ac:dyDescent="0.35">
      <c r="A3536" s="11"/>
      <c r="B3536" s="11"/>
      <c r="C3536" s="11"/>
      <c r="D3536" s="11"/>
      <c r="E3536" s="122"/>
      <c r="F3536" s="11"/>
      <c r="G3536" s="11"/>
      <c r="H3536" s="11"/>
    </row>
    <row r="3537" spans="1:8" ht="16" thickBot="1" x14ac:dyDescent="0.4">
      <c r="A3537" s="11"/>
      <c r="B3537" s="123" t="s">
        <v>213</v>
      </c>
      <c r="C3537" s="91"/>
      <c r="D3537" s="11"/>
      <c r="E3537" s="122"/>
      <c r="F3537" s="11"/>
      <c r="G3537" s="11"/>
      <c r="H3537" s="11"/>
    </row>
    <row r="3538" spans="1:8" ht="16" thickTop="1" x14ac:dyDescent="0.35">
      <c r="A3538" s="11">
        <f>+A3535+1</f>
        <v>13</v>
      </c>
      <c r="B3538" s="11" t="s">
        <v>214</v>
      </c>
      <c r="C3538" s="11"/>
      <c r="D3538" s="124"/>
      <c r="E3538" s="125"/>
      <c r="F3538" s="126"/>
      <c r="G3538" s="126"/>
      <c r="H3538" s="127">
        <v>829791270</v>
      </c>
    </row>
    <row r="3539" spans="1:8" ht="15.5" x14ac:dyDescent="0.35">
      <c r="A3539" s="11">
        <f>+A3538+1</f>
        <v>14</v>
      </c>
      <c r="B3539" s="11" t="s">
        <v>215</v>
      </c>
      <c r="C3539" s="11"/>
      <c r="D3539" s="128"/>
      <c r="E3539" s="129"/>
      <c r="F3539" s="130"/>
      <c r="G3539" s="130"/>
      <c r="H3539" s="131">
        <v>0</v>
      </c>
    </row>
    <row r="3540" spans="1:8" ht="15.5" x14ac:dyDescent="0.35">
      <c r="A3540" s="11">
        <f>+A3539+1</f>
        <v>15</v>
      </c>
      <c r="B3540" s="11" t="s">
        <v>216</v>
      </c>
      <c r="C3540" s="11"/>
      <c r="D3540" s="128"/>
      <c r="E3540" s="129"/>
      <c r="F3540" s="130"/>
      <c r="G3540" s="130"/>
      <c r="H3540" s="131">
        <v>0</v>
      </c>
    </row>
    <row r="3541" spans="1:8" ht="15.5" x14ac:dyDescent="0.35">
      <c r="A3541" s="11">
        <f>+A3540+1</f>
        <v>16</v>
      </c>
      <c r="B3541" s="11" t="s">
        <v>217</v>
      </c>
      <c r="C3541" s="11"/>
      <c r="D3541" s="128"/>
      <c r="E3541" s="129"/>
      <c r="F3541" s="130"/>
      <c r="G3541" s="130"/>
      <c r="H3541" s="131">
        <v>0</v>
      </c>
    </row>
    <row r="3542" spans="1:8" ht="16" thickBot="1" x14ac:dyDescent="0.4">
      <c r="A3542" s="11">
        <f>+A3541+1</f>
        <v>17</v>
      </c>
      <c r="B3542" s="114" t="s">
        <v>218</v>
      </c>
      <c r="C3542" s="114"/>
      <c r="D3542" s="132"/>
      <c r="E3542" s="133"/>
      <c r="F3542" s="134"/>
      <c r="G3542" s="134"/>
      <c r="H3542" s="135">
        <f>H3538+H3539+H3540-H3541</f>
        <v>829791270</v>
      </c>
    </row>
    <row r="3543" spans="1:8" ht="16" thickTop="1" x14ac:dyDescent="0.35">
      <c r="A3543" s="11"/>
      <c r="B3543" s="11" t="s">
        <v>195</v>
      </c>
      <c r="C3543" s="11"/>
      <c r="D3543" s="136"/>
      <c r="E3543" s="137"/>
      <c r="F3543" s="136"/>
      <c r="G3543" s="136"/>
      <c r="H3543" s="136"/>
    </row>
    <row r="3544" spans="1:8" ht="16" thickBot="1" x14ac:dyDescent="0.4">
      <c r="A3544" s="11"/>
      <c r="B3544" s="92" t="s">
        <v>219</v>
      </c>
      <c r="C3544" s="92"/>
      <c r="D3544" s="136"/>
      <c r="E3544" s="137"/>
      <c r="F3544" s="136"/>
      <c r="G3544" s="136"/>
      <c r="H3544" s="136"/>
    </row>
    <row r="3545" spans="1:8" ht="16" thickTop="1" x14ac:dyDescent="0.35">
      <c r="A3545" s="11">
        <f>+A3542+1</f>
        <v>18</v>
      </c>
      <c r="B3545" s="11" t="s">
        <v>220</v>
      </c>
      <c r="C3545" s="11"/>
      <c r="D3545" s="138">
        <v>0</v>
      </c>
      <c r="E3545" s="139">
        <v>2.0000000000000001E-4</v>
      </c>
      <c r="F3545" s="139">
        <v>0</v>
      </c>
      <c r="G3545" s="139">
        <v>0</v>
      </c>
      <c r="H3545" s="140">
        <f>SUM(D3545:G3545)</f>
        <v>2.0000000000000001E-4</v>
      </c>
    </row>
    <row r="3546" spans="1:8" ht="15.5" x14ac:dyDescent="0.35">
      <c r="A3546" s="11">
        <f t="shared" ref="A3546:A3551" si="139">+A3545+1</f>
        <v>19</v>
      </c>
      <c r="B3546" s="11" t="s">
        <v>221</v>
      </c>
      <c r="C3546" s="11"/>
      <c r="D3546" s="141">
        <f>H3542*D3545</f>
        <v>0</v>
      </c>
      <c r="E3546" s="106">
        <f>H3542*E3545</f>
        <v>165958.25400000002</v>
      </c>
      <c r="F3546" s="106">
        <f>H3542*F3545</f>
        <v>0</v>
      </c>
      <c r="G3546" s="106">
        <f>H3542*G3545</f>
        <v>0</v>
      </c>
      <c r="H3546" s="103">
        <f>SUM(D3546:G3546)</f>
        <v>165958.25400000002</v>
      </c>
    </row>
    <row r="3547" spans="1:8" ht="15.5" x14ac:dyDescent="0.35">
      <c r="A3547" s="11">
        <f t="shared" si="139"/>
        <v>20</v>
      </c>
      <c r="B3547" s="11" t="s">
        <v>222</v>
      </c>
      <c r="C3547" s="11"/>
      <c r="D3547" s="141">
        <f>IF(D3535&gt;0,D3535-D3546,0)</f>
        <v>0</v>
      </c>
      <c r="E3547" s="106">
        <f>IF(E3535&gt;0,E3535-E3546,0)</f>
        <v>0</v>
      </c>
      <c r="F3547" s="106">
        <f>IF(F3535&gt;0,F3535-F3546,0)</f>
        <v>0</v>
      </c>
      <c r="G3547" s="106">
        <f>IF(G3535&gt;0,G3535-G3546,0)</f>
        <v>0</v>
      </c>
      <c r="H3547" s="103">
        <f>SUM(D3547:G3547)</f>
        <v>0</v>
      </c>
    </row>
    <row r="3548" spans="1:8" ht="15.5" x14ac:dyDescent="0.35">
      <c r="A3548" s="11">
        <f t="shared" si="139"/>
        <v>21</v>
      </c>
      <c r="B3548" s="11" t="s">
        <v>223</v>
      </c>
      <c r="C3548" s="11"/>
      <c r="D3548" s="142"/>
      <c r="E3548" s="143"/>
      <c r="F3548" s="143"/>
      <c r="G3548" s="143"/>
      <c r="H3548" s="144"/>
    </row>
    <row r="3549" spans="1:8" ht="15.5" x14ac:dyDescent="0.35">
      <c r="A3549" s="11">
        <f t="shared" si="139"/>
        <v>22</v>
      </c>
      <c r="B3549" s="11" t="s">
        <v>224</v>
      </c>
      <c r="C3549" s="11"/>
      <c r="D3549" s="145"/>
      <c r="E3549" s="146"/>
      <c r="F3549" s="146"/>
      <c r="G3549" s="146"/>
      <c r="H3549" s="147"/>
    </row>
    <row r="3550" spans="1:8" ht="15.5" x14ac:dyDescent="0.35">
      <c r="A3550" s="11">
        <f t="shared" si="139"/>
        <v>23</v>
      </c>
      <c r="B3550" s="11" t="s">
        <v>225</v>
      </c>
      <c r="C3550" s="11"/>
      <c r="D3550" s="145"/>
      <c r="E3550" s="146"/>
      <c r="F3550" s="146"/>
      <c r="G3550" s="146"/>
      <c r="H3550" s="147"/>
    </row>
    <row r="3551" spans="1:8" ht="15.5" x14ac:dyDescent="0.35">
      <c r="A3551" s="11">
        <f t="shared" si="139"/>
        <v>24</v>
      </c>
      <c r="B3551" s="11" t="s">
        <v>226</v>
      </c>
      <c r="C3551" s="11"/>
      <c r="D3551" s="148"/>
      <c r="E3551" s="149"/>
      <c r="F3551" s="149"/>
      <c r="G3551" s="149"/>
      <c r="H3551" s="144"/>
    </row>
    <row r="3552" spans="1:8" ht="15.5" x14ac:dyDescent="0.35">
      <c r="A3552" s="122" t="s">
        <v>7</v>
      </c>
      <c r="B3552" s="2" t="s">
        <v>19</v>
      </c>
      <c r="C3552" s="34"/>
      <c r="D3552" s="141">
        <v>0</v>
      </c>
      <c r="E3552" s="106">
        <v>0</v>
      </c>
      <c r="F3552" s="106">
        <v>0</v>
      </c>
      <c r="G3552" s="106">
        <v>0</v>
      </c>
      <c r="H3552" s="103">
        <f t="shared" ref="H3552:H3558" si="140">SUM(D3552:G3552)</f>
        <v>0</v>
      </c>
    </row>
    <row r="3553" spans="1:8" ht="15.5" x14ac:dyDescent="0.35">
      <c r="A3553" s="122" t="s">
        <v>8</v>
      </c>
      <c r="B3553" s="2" t="s">
        <v>20</v>
      </c>
      <c r="C3553" s="11"/>
      <c r="D3553" s="141">
        <v>0</v>
      </c>
      <c r="E3553" s="106">
        <v>0</v>
      </c>
      <c r="F3553" s="106">
        <v>0</v>
      </c>
      <c r="G3553" s="106">
        <v>0</v>
      </c>
      <c r="H3553" s="103">
        <f t="shared" si="140"/>
        <v>0</v>
      </c>
    </row>
    <row r="3554" spans="1:8" ht="15.5" x14ac:dyDescent="0.35">
      <c r="A3554" s="122" t="s">
        <v>9</v>
      </c>
      <c r="B3554" s="11" t="s">
        <v>21</v>
      </c>
      <c r="C3554" s="11"/>
      <c r="D3554" s="141">
        <f>D3546+D3552+D3553</f>
        <v>0</v>
      </c>
      <c r="E3554" s="106">
        <f>E3546+E3552+E3553</f>
        <v>165958.25400000002</v>
      </c>
      <c r="F3554" s="106">
        <f>F3546+F3552+F3553</f>
        <v>0</v>
      </c>
      <c r="G3554" s="106">
        <f>G3546+G3552+G3553</f>
        <v>0</v>
      </c>
      <c r="H3554" s="103">
        <f t="shared" si="140"/>
        <v>165958.25400000002</v>
      </c>
    </row>
    <row r="3555" spans="1:8" ht="15.5" x14ac:dyDescent="0.35">
      <c r="A3555" s="11">
        <v>25</v>
      </c>
      <c r="B3555" s="11" t="s">
        <v>22</v>
      </c>
      <c r="C3555" s="11"/>
      <c r="D3555" s="141">
        <v>0</v>
      </c>
      <c r="E3555" s="106">
        <v>165958.15</v>
      </c>
      <c r="F3555" s="106">
        <v>0</v>
      </c>
      <c r="G3555" s="106">
        <v>0</v>
      </c>
      <c r="H3555" s="103">
        <f t="shared" si="140"/>
        <v>165958.15</v>
      </c>
    </row>
    <row r="3556" spans="1:8" ht="15.5" x14ac:dyDescent="0.35">
      <c r="A3556" s="11">
        <f>+A3555+1</f>
        <v>26</v>
      </c>
      <c r="B3556" s="11" t="s">
        <v>23</v>
      </c>
      <c r="C3556" s="11"/>
      <c r="D3556" s="141">
        <f>D3555-D3554</f>
        <v>0</v>
      </c>
      <c r="E3556" s="106">
        <f>E3555-E3554</f>
        <v>-0.10400000002118759</v>
      </c>
      <c r="F3556" s="106">
        <f>F3555-F3554</f>
        <v>0</v>
      </c>
      <c r="G3556" s="106">
        <f>G3555-G3554</f>
        <v>0</v>
      </c>
      <c r="H3556" s="103">
        <f t="shared" si="140"/>
        <v>-0.10400000002118759</v>
      </c>
    </row>
    <row r="3557" spans="1:8" ht="15.5" x14ac:dyDescent="0.35">
      <c r="A3557" s="11">
        <f>+A3556+1</f>
        <v>27</v>
      </c>
      <c r="B3557" s="11" t="s">
        <v>227</v>
      </c>
      <c r="C3557" s="11"/>
      <c r="D3557" s="141">
        <v>0</v>
      </c>
      <c r="E3557" s="106">
        <v>-350.81</v>
      </c>
      <c r="F3557" s="106">
        <v>0</v>
      </c>
      <c r="G3557" s="150"/>
      <c r="H3557" s="103">
        <f t="shared" si="140"/>
        <v>-350.81</v>
      </c>
    </row>
    <row r="3558" spans="1:8" ht="16" thickBot="1" x14ac:dyDescent="0.4">
      <c r="A3558" s="11">
        <f>+A3557+1</f>
        <v>28</v>
      </c>
      <c r="B3558" s="114" t="s">
        <v>228</v>
      </c>
      <c r="C3558" s="114"/>
      <c r="D3558" s="115">
        <v>0</v>
      </c>
      <c r="E3558" s="116">
        <v>165607.34</v>
      </c>
      <c r="F3558" s="116">
        <v>0</v>
      </c>
      <c r="G3558" s="116">
        <v>0</v>
      </c>
      <c r="H3558" s="117">
        <f t="shared" si="140"/>
        <v>165607.34</v>
      </c>
    </row>
    <row r="3559" spans="1:8" ht="16" thickTop="1" x14ac:dyDescent="0.35">
      <c r="A3559" s="11"/>
      <c r="B3559" s="11"/>
      <c r="C3559" s="11"/>
      <c r="D3559" s="122"/>
      <c r="E3559" s="122"/>
      <c r="F3559" s="122"/>
      <c r="G3559" s="122"/>
      <c r="H3559" s="122"/>
    </row>
    <row r="3560" spans="1:8" ht="16" thickBot="1" x14ac:dyDescent="0.4">
      <c r="A3560" s="11"/>
      <c r="B3560" s="92" t="s">
        <v>229</v>
      </c>
      <c r="C3560" s="92"/>
      <c r="D3560" s="122"/>
      <c r="E3560" s="122"/>
      <c r="F3560" s="122"/>
      <c r="G3560" s="122"/>
      <c r="H3560" s="122"/>
    </row>
    <row r="3561" spans="1:8" ht="16" thickTop="1" x14ac:dyDescent="0.35">
      <c r="A3561" s="11">
        <f>+A3558+1</f>
        <v>29</v>
      </c>
      <c r="B3561" s="11" t="s">
        <v>230</v>
      </c>
      <c r="C3561" s="11"/>
      <c r="D3561" s="151"/>
      <c r="E3561" s="152"/>
      <c r="F3561" s="152"/>
      <c r="G3561" s="121">
        <v>0</v>
      </c>
      <c r="H3561" s="98">
        <f>G3561</f>
        <v>0</v>
      </c>
    </row>
    <row r="3562" spans="1:8" ht="15.5" x14ac:dyDescent="0.35">
      <c r="A3562" s="11">
        <f t="shared" ref="A3562:A3570" si="141">+A3561+1</f>
        <v>30</v>
      </c>
      <c r="B3562" s="11" t="s">
        <v>231</v>
      </c>
      <c r="C3562" s="11"/>
      <c r="D3562" s="153"/>
      <c r="E3562" s="154"/>
      <c r="F3562" s="154"/>
      <c r="G3562" s="106">
        <v>0</v>
      </c>
      <c r="H3562" s="103">
        <f>G3562</f>
        <v>0</v>
      </c>
    </row>
    <row r="3563" spans="1:8" ht="15.5" x14ac:dyDescent="0.35">
      <c r="A3563" s="11">
        <f t="shared" si="141"/>
        <v>31</v>
      </c>
      <c r="B3563" s="11" t="s">
        <v>232</v>
      </c>
      <c r="C3563" s="11"/>
      <c r="D3563" s="153"/>
      <c r="E3563" s="154"/>
      <c r="F3563" s="154"/>
      <c r="G3563" s="106">
        <v>0</v>
      </c>
      <c r="H3563" s="103">
        <f>G3563</f>
        <v>0</v>
      </c>
    </row>
    <row r="3564" spans="1:8" ht="15.5" x14ac:dyDescent="0.35">
      <c r="A3564" s="11">
        <f t="shared" si="141"/>
        <v>32</v>
      </c>
      <c r="B3564" s="11" t="s">
        <v>233</v>
      </c>
      <c r="C3564" s="11"/>
      <c r="D3564" s="153"/>
      <c r="E3564" s="154"/>
      <c r="F3564" s="154"/>
      <c r="G3564" s="106">
        <v>0</v>
      </c>
      <c r="H3564" s="103">
        <f>G3564</f>
        <v>0</v>
      </c>
    </row>
    <row r="3565" spans="1:8" ht="15.5" x14ac:dyDescent="0.35">
      <c r="A3565" s="11">
        <f t="shared" si="141"/>
        <v>33</v>
      </c>
      <c r="B3565" s="11"/>
      <c r="C3565" s="11"/>
      <c r="D3565" s="153"/>
      <c r="E3565" s="154"/>
      <c r="F3565" s="154"/>
      <c r="G3565" s="155"/>
      <c r="H3565" s="156"/>
    </row>
    <row r="3566" spans="1:8" ht="15.5" x14ac:dyDescent="0.35">
      <c r="A3566" s="11">
        <f t="shared" si="141"/>
        <v>34</v>
      </c>
      <c r="B3566" s="11" t="s">
        <v>234</v>
      </c>
      <c r="C3566" s="11"/>
      <c r="D3566" s="153"/>
      <c r="E3566" s="154"/>
      <c r="F3566" s="154"/>
      <c r="G3566" s="106">
        <v>0</v>
      </c>
      <c r="H3566" s="103">
        <f>G3566</f>
        <v>0</v>
      </c>
    </row>
    <row r="3567" spans="1:8" ht="15.5" x14ac:dyDescent="0.35">
      <c r="A3567" s="11">
        <f t="shared" si="141"/>
        <v>35</v>
      </c>
      <c r="B3567" s="11" t="s">
        <v>235</v>
      </c>
      <c r="C3567" s="11"/>
      <c r="D3567" s="153"/>
      <c r="E3567" s="154"/>
      <c r="F3567" s="154"/>
      <c r="G3567" s="106">
        <v>0</v>
      </c>
      <c r="H3567" s="103">
        <f>G3567</f>
        <v>0</v>
      </c>
    </row>
    <row r="3568" spans="1:8" ht="15.5" x14ac:dyDescent="0.35">
      <c r="A3568" s="11">
        <f t="shared" si="141"/>
        <v>36</v>
      </c>
      <c r="B3568" s="11" t="s">
        <v>236</v>
      </c>
      <c r="C3568" s="11"/>
      <c r="D3568" s="153"/>
      <c r="E3568" s="154"/>
      <c r="F3568" s="154"/>
      <c r="G3568" s="106">
        <v>0</v>
      </c>
      <c r="H3568" s="103">
        <f>G3568</f>
        <v>0</v>
      </c>
    </row>
    <row r="3569" spans="1:8" ht="62" x14ac:dyDescent="0.35">
      <c r="A3569" s="157">
        <f t="shared" si="141"/>
        <v>37</v>
      </c>
      <c r="B3569" s="158" t="s">
        <v>237</v>
      </c>
      <c r="C3569" s="159"/>
      <c r="D3569" s="160"/>
      <c r="E3569" s="161"/>
      <c r="F3569" s="161"/>
      <c r="G3569" s="162">
        <v>0</v>
      </c>
      <c r="H3569" s="163">
        <f>G3569</f>
        <v>0</v>
      </c>
    </row>
    <row r="3570" spans="1:8" ht="16" thickBot="1" x14ac:dyDescent="0.4">
      <c r="A3570" s="11">
        <f t="shared" si="141"/>
        <v>38</v>
      </c>
      <c r="B3570" s="114" t="s">
        <v>238</v>
      </c>
      <c r="C3570" s="114"/>
      <c r="D3570" s="164"/>
      <c r="E3570" s="165"/>
      <c r="F3570" s="165"/>
      <c r="G3570" s="166">
        <f>SUM(G3561:G3564)+SUM(G3566:G3569)</f>
        <v>0</v>
      </c>
      <c r="H3570" s="167">
        <f>G3570</f>
        <v>0</v>
      </c>
    </row>
    <row r="3571" spans="1:8" ht="16.5" thickTop="1" thickBot="1" x14ac:dyDescent="0.4">
      <c r="A3571" s="11"/>
      <c r="B3571" s="11"/>
      <c r="C3571" s="11"/>
      <c r="D3571" s="168"/>
      <c r="E3571" s="168"/>
      <c r="F3571" s="168"/>
      <c r="G3571" s="168"/>
      <c r="H3571" s="168"/>
    </row>
    <row r="3572" spans="1:8" ht="16" thickTop="1" x14ac:dyDescent="0.35">
      <c r="A3572" s="11">
        <f>+A3570+1</f>
        <v>39</v>
      </c>
      <c r="B3572" s="114" t="s">
        <v>239</v>
      </c>
      <c r="C3572" s="114"/>
      <c r="D3572" s="169">
        <f>D3558</f>
        <v>0</v>
      </c>
      <c r="E3572" s="170">
        <f>E3558</f>
        <v>165607.34</v>
      </c>
      <c r="F3572" s="170">
        <f>F3558</f>
        <v>0</v>
      </c>
      <c r="G3572" s="170">
        <f>G3558+G3570</f>
        <v>0</v>
      </c>
      <c r="H3572" s="171">
        <f>SUM(D3572:G3572)</f>
        <v>165607.34</v>
      </c>
    </row>
    <row r="3573" spans="1:8" ht="16" thickBot="1" x14ac:dyDescent="0.4">
      <c r="A3573" s="11">
        <f>+A3572+1</f>
        <v>40</v>
      </c>
      <c r="B3573" s="172" t="s">
        <v>240</v>
      </c>
      <c r="C3573" s="172"/>
      <c r="D3573" s="164"/>
      <c r="E3573" s="173"/>
      <c r="F3573" s="173"/>
      <c r="G3573" s="173"/>
      <c r="H3573" s="174">
        <v>6.3627107999999995E-5</v>
      </c>
    </row>
    <row r="3574" spans="1:8" ht="16" thickTop="1" x14ac:dyDescent="0.35">
      <c r="A3574" s="11"/>
      <c r="B3574" s="11"/>
      <c r="C3574" s="11"/>
      <c r="D3574" s="11"/>
      <c r="E3574" s="70"/>
      <c r="F3574" s="11"/>
      <c r="G3574" s="11"/>
      <c r="H3574" s="11"/>
    </row>
    <row r="3575" spans="1:8" ht="15.5" x14ac:dyDescent="0.35">
      <c r="A3575" s="11" t="s">
        <v>241</v>
      </c>
      <c r="B3575" s="11"/>
      <c r="C3575" s="11"/>
      <c r="D3575" s="11"/>
      <c r="E3575" s="70"/>
      <c r="F3575" s="11"/>
      <c r="G3575" s="11"/>
      <c r="H3575" s="11"/>
    </row>
    <row r="3576" spans="1:8" ht="15.5" x14ac:dyDescent="0.35">
      <c r="A3576" s="11" t="s">
        <v>242</v>
      </c>
      <c r="B3576" s="11"/>
      <c r="C3576" s="11"/>
      <c r="D3576" s="11"/>
      <c r="E3576" s="70"/>
      <c r="F3576" s="11"/>
      <c r="G3576" s="11"/>
      <c r="H3576" s="11"/>
    </row>
    <row r="3577" spans="1:8" ht="15.5" x14ac:dyDescent="0.35">
      <c r="A3577" s="11" t="s">
        <v>243</v>
      </c>
      <c r="B3577" s="11"/>
      <c r="C3577" s="11"/>
      <c r="D3577" s="11"/>
      <c r="E3577" s="70"/>
      <c r="F3577" s="11"/>
      <c r="G3577" s="11"/>
      <c r="H3577" s="11"/>
    </row>
    <row r="3578" spans="1:8" ht="15.5" x14ac:dyDescent="0.35">
      <c r="A3578" s="11" t="s">
        <v>244</v>
      </c>
      <c r="B3578" s="11"/>
      <c r="C3578" s="11"/>
      <c r="D3578" s="11"/>
      <c r="E3578" s="70"/>
      <c r="F3578" s="11"/>
      <c r="G3578" s="11"/>
      <c r="H3578" s="11"/>
    </row>
    <row r="3589" spans="1:8" ht="20" x14ac:dyDescent="0.4">
      <c r="A3589" s="68" t="s">
        <v>0</v>
      </c>
      <c r="B3589" s="11"/>
      <c r="C3589" s="68"/>
      <c r="E3589" s="69"/>
      <c r="F3589" s="11"/>
      <c r="G3589" s="11"/>
      <c r="H3589" s="11"/>
    </row>
    <row r="3590" spans="1:8" ht="20.25" customHeight="1" x14ac:dyDescent="0.4">
      <c r="A3590" s="4" t="s">
        <v>1</v>
      </c>
      <c r="B3590" s="4"/>
      <c r="C3590" s="4"/>
      <c r="D3590" s="11"/>
      <c r="E3590" s="70"/>
      <c r="F3590" s="11"/>
      <c r="G3590" s="11"/>
      <c r="H3590" s="11"/>
    </row>
    <row r="3591" spans="1:8" ht="15.5" x14ac:dyDescent="0.35">
      <c r="A3591" s="71" t="s">
        <v>190</v>
      </c>
      <c r="B3591" s="72"/>
      <c r="C3591" s="73"/>
      <c r="D3591" s="11"/>
      <c r="E3591" s="70"/>
      <c r="F3591" s="11"/>
      <c r="G3591" s="11"/>
      <c r="H3591" s="11"/>
    </row>
    <row r="3592" spans="1:8" ht="20.5" thickBot="1" x14ac:dyDescent="0.45">
      <c r="A3592" s="74" t="s">
        <v>191</v>
      </c>
      <c r="B3592" s="75"/>
      <c r="C3592" s="75"/>
      <c r="D3592" s="11"/>
      <c r="E3592" s="70"/>
      <c r="F3592" s="11"/>
      <c r="G3592" s="11"/>
      <c r="H3592" s="11"/>
    </row>
    <row r="3593" spans="1:8" ht="16" thickBot="1" x14ac:dyDescent="0.4">
      <c r="A3593" s="11"/>
      <c r="B3593" s="11"/>
      <c r="C3593" s="11"/>
      <c r="D3593" s="11"/>
      <c r="E3593" s="70"/>
      <c r="F3593" s="11"/>
      <c r="G3593" s="11"/>
      <c r="H3593" s="11"/>
    </row>
    <row r="3594" spans="1:8" ht="16" thickTop="1" x14ac:dyDescent="0.35">
      <c r="A3594" s="11">
        <v>1</v>
      </c>
      <c r="B3594" s="76" t="s">
        <v>192</v>
      </c>
      <c r="C3594" s="77">
        <v>260037700</v>
      </c>
      <c r="D3594" s="78"/>
      <c r="E3594" s="79"/>
      <c r="F3594" s="11"/>
      <c r="G3594" s="11"/>
      <c r="H3594" s="11"/>
    </row>
    <row r="3595" spans="1:8" ht="15.5" x14ac:dyDescent="0.35">
      <c r="A3595" s="11">
        <v>2</v>
      </c>
      <c r="B3595" s="76" t="s">
        <v>193</v>
      </c>
      <c r="C3595" s="80" t="s">
        <v>124</v>
      </c>
      <c r="D3595" s="81"/>
      <c r="E3595" s="82"/>
      <c r="F3595" s="11"/>
      <c r="G3595" s="11"/>
      <c r="H3595" s="11"/>
    </row>
    <row r="3596" spans="1:8" ht="16" thickBot="1" x14ac:dyDescent="0.4">
      <c r="A3596" s="11">
        <v>3</v>
      </c>
      <c r="B3596" s="76" t="s">
        <v>194</v>
      </c>
      <c r="C3596" s="83">
        <v>0</v>
      </c>
      <c r="D3596" s="84"/>
      <c r="E3596" s="85"/>
      <c r="F3596" s="11"/>
      <c r="G3596" s="11"/>
      <c r="H3596" s="11"/>
    </row>
    <row r="3597" spans="1:8" ht="16" thickTop="1" x14ac:dyDescent="0.35">
      <c r="A3597" s="11"/>
      <c r="B3597" s="76" t="s">
        <v>195</v>
      </c>
      <c r="C3597" s="76"/>
      <c r="D3597" s="86"/>
      <c r="E3597" s="70"/>
      <c r="F3597" s="11"/>
      <c r="G3597" s="11"/>
      <c r="H3597" s="11"/>
    </row>
    <row r="3598" spans="1:8" ht="15.5" x14ac:dyDescent="0.35">
      <c r="A3598" s="11"/>
      <c r="B3598" s="11"/>
      <c r="C3598" s="11"/>
      <c r="D3598" s="11"/>
      <c r="E3598" s="70"/>
      <c r="F3598" s="11"/>
      <c r="G3598" s="11"/>
      <c r="H3598" s="11"/>
    </row>
    <row r="3599" spans="1:8" ht="15.5" x14ac:dyDescent="0.35">
      <c r="A3599" s="11"/>
      <c r="B3599" s="76"/>
      <c r="C3599" s="76"/>
      <c r="D3599" s="11"/>
      <c r="E3599" s="70"/>
      <c r="F3599" s="86"/>
      <c r="G3599" s="11"/>
      <c r="H3599" s="11"/>
    </row>
    <row r="3600" spans="1:8" ht="16" thickBot="1" x14ac:dyDescent="0.4">
      <c r="A3600" s="11"/>
      <c r="B3600" s="11"/>
      <c r="C3600" s="11"/>
      <c r="D3600" s="86" t="s">
        <v>196</v>
      </c>
      <c r="E3600" s="70" t="s">
        <v>197</v>
      </c>
      <c r="F3600" s="86" t="s">
        <v>198</v>
      </c>
      <c r="G3600" s="86" t="s">
        <v>199</v>
      </c>
      <c r="H3600" s="11"/>
    </row>
    <row r="3601" spans="1:8" ht="16.5" thickTop="1" thickBot="1" x14ac:dyDescent="0.4">
      <c r="A3601" s="11">
        <v>4</v>
      </c>
      <c r="B3601" s="76" t="s">
        <v>200</v>
      </c>
      <c r="C3601" s="76"/>
      <c r="D3601" s="87"/>
      <c r="E3601" s="88"/>
      <c r="F3601" s="89"/>
      <c r="G3601" s="88"/>
      <c r="H3601" s="90"/>
    </row>
    <row r="3602" spans="1:8" ht="16" thickTop="1" x14ac:dyDescent="0.35">
      <c r="A3602" s="11"/>
      <c r="B3602" s="11"/>
      <c r="C3602" s="11"/>
      <c r="D3602" s="91" t="s">
        <v>201</v>
      </c>
      <c r="E3602" s="92" t="s">
        <v>201</v>
      </c>
      <c r="F3602" s="91" t="s">
        <v>201</v>
      </c>
      <c r="G3602" s="91" t="s">
        <v>202</v>
      </c>
      <c r="H3602" s="91" t="s">
        <v>203</v>
      </c>
    </row>
    <row r="3603" spans="1:8" ht="16" thickBot="1" x14ac:dyDescent="0.4">
      <c r="A3603" s="11"/>
      <c r="B3603" s="92" t="s">
        <v>204</v>
      </c>
      <c r="C3603" s="92"/>
      <c r="D3603" s="93"/>
      <c r="E3603" s="94"/>
      <c r="F3603" s="93"/>
      <c r="G3603" s="93"/>
      <c r="H3603" s="93"/>
    </row>
    <row r="3604" spans="1:8" ht="16" thickTop="1" x14ac:dyDescent="0.35">
      <c r="A3604" s="11">
        <f>1+A3601</f>
        <v>5</v>
      </c>
      <c r="B3604" s="76" t="s">
        <v>205</v>
      </c>
      <c r="C3604" s="92"/>
      <c r="D3604" s="95">
        <v>0</v>
      </c>
      <c r="E3604" s="96"/>
      <c r="F3604" s="97"/>
      <c r="G3604" s="97"/>
      <c r="H3604" s="98">
        <f>D3604</f>
        <v>0</v>
      </c>
    </row>
    <row r="3605" spans="1:8" ht="15.5" x14ac:dyDescent="0.35">
      <c r="A3605" s="11">
        <f>+A3604+1</f>
        <v>6</v>
      </c>
      <c r="B3605" s="11" t="s">
        <v>206</v>
      </c>
      <c r="C3605" s="11"/>
      <c r="D3605" s="99"/>
      <c r="E3605" s="100">
        <v>0</v>
      </c>
      <c r="F3605" s="101"/>
      <c r="G3605" s="102"/>
      <c r="H3605" s="103">
        <f>E3605</f>
        <v>0</v>
      </c>
    </row>
    <row r="3606" spans="1:8" ht="15.5" x14ac:dyDescent="0.35">
      <c r="A3606" s="11">
        <f>+A3605+1</f>
        <v>7</v>
      </c>
      <c r="B3606" s="11" t="s">
        <v>32</v>
      </c>
      <c r="C3606" s="11"/>
      <c r="D3606" s="104"/>
      <c r="E3606" s="105"/>
      <c r="F3606" s="106">
        <v>0</v>
      </c>
      <c r="G3606" s="107"/>
      <c r="H3606" s="103">
        <f>F3606</f>
        <v>0</v>
      </c>
    </row>
    <row r="3607" spans="1:8" ht="15.5" x14ac:dyDescent="0.35">
      <c r="A3607" s="11">
        <f>+A3606+1</f>
        <v>8</v>
      </c>
      <c r="B3607" s="11" t="s">
        <v>207</v>
      </c>
      <c r="C3607" s="11"/>
      <c r="D3607" s="104"/>
      <c r="E3607" s="108"/>
      <c r="F3607" s="106">
        <v>0</v>
      </c>
      <c r="G3607" s="101"/>
      <c r="H3607" s="109">
        <f>F3607</f>
        <v>0</v>
      </c>
    </row>
    <row r="3608" spans="1:8" ht="15.5" x14ac:dyDescent="0.35">
      <c r="A3608" s="11">
        <f>+A3607+1</f>
        <v>9</v>
      </c>
      <c r="B3608" s="11" t="s">
        <v>208</v>
      </c>
      <c r="C3608" s="11"/>
      <c r="D3608" s="104"/>
      <c r="E3608" s="110"/>
      <c r="F3608" s="111"/>
      <c r="G3608" s="112">
        <v>0</v>
      </c>
      <c r="H3608" s="113">
        <f>G3608</f>
        <v>0</v>
      </c>
    </row>
    <row r="3609" spans="1:8" ht="16" thickBot="1" x14ac:dyDescent="0.4">
      <c r="A3609" s="11">
        <f>+A3608+1</f>
        <v>10</v>
      </c>
      <c r="B3609" s="114" t="s">
        <v>209</v>
      </c>
      <c r="C3609" s="114"/>
      <c r="D3609" s="115">
        <f>D3604</f>
        <v>0</v>
      </c>
      <c r="E3609" s="116">
        <f>E3605</f>
        <v>0</v>
      </c>
      <c r="F3609" s="116">
        <f>F3606+F3607</f>
        <v>0</v>
      </c>
      <c r="G3609" s="116">
        <f>G3608</f>
        <v>0</v>
      </c>
      <c r="H3609" s="117">
        <f>SUM(H3604:H3608)</f>
        <v>0</v>
      </c>
    </row>
    <row r="3610" spans="1:8" ht="16" thickTop="1" x14ac:dyDescent="0.35">
      <c r="A3610" s="11"/>
      <c r="B3610" s="11"/>
      <c r="C3610" s="11"/>
      <c r="D3610" s="118"/>
      <c r="E3610" s="119"/>
      <c r="F3610" s="118"/>
      <c r="G3610" s="118"/>
      <c r="H3610" s="118"/>
    </row>
    <row r="3611" spans="1:8" ht="16" thickBot="1" x14ac:dyDescent="0.4">
      <c r="A3611" s="11"/>
      <c r="B3611" s="92" t="s">
        <v>210</v>
      </c>
      <c r="C3611" s="92"/>
      <c r="D3611" s="118"/>
      <c r="E3611" s="119"/>
      <c r="F3611" s="118"/>
      <c r="G3611" s="118"/>
      <c r="H3611" s="118"/>
    </row>
    <row r="3612" spans="1:8" ht="16" thickTop="1" x14ac:dyDescent="0.35">
      <c r="A3612" s="11">
        <f>+A3609+1</f>
        <v>11</v>
      </c>
      <c r="B3612" s="11" t="s">
        <v>211</v>
      </c>
      <c r="C3612" s="11"/>
      <c r="D3612" s="120">
        <v>0</v>
      </c>
      <c r="E3612" s="121">
        <v>0</v>
      </c>
      <c r="F3612" s="121">
        <v>0</v>
      </c>
      <c r="G3612" s="121">
        <v>0</v>
      </c>
      <c r="H3612" s="98">
        <f>SUM(D3612:G3612)</f>
        <v>0</v>
      </c>
    </row>
    <row r="3613" spans="1:8" ht="16" thickBot="1" x14ac:dyDescent="0.4">
      <c r="A3613" s="11">
        <f>+A3612+1</f>
        <v>12</v>
      </c>
      <c r="B3613" s="114" t="s">
        <v>212</v>
      </c>
      <c r="C3613" s="114"/>
      <c r="D3613" s="115">
        <f>D3609-D3612</f>
        <v>0</v>
      </c>
      <c r="E3613" s="116">
        <f>E3609-E3612</f>
        <v>0</v>
      </c>
      <c r="F3613" s="116">
        <f>F3609-F3612</f>
        <v>0</v>
      </c>
      <c r="G3613" s="116">
        <f>G3609-G3612</f>
        <v>0</v>
      </c>
      <c r="H3613" s="117">
        <f>SUM(D3613:G3613)</f>
        <v>0</v>
      </c>
    </row>
    <row r="3614" spans="1:8" ht="16" thickTop="1" x14ac:dyDescent="0.35">
      <c r="A3614" s="11"/>
      <c r="B3614" s="11"/>
      <c r="C3614" s="11"/>
      <c r="D3614" s="11"/>
      <c r="E3614" s="122"/>
      <c r="F3614" s="11"/>
      <c r="G3614" s="11"/>
      <c r="H3614" s="11"/>
    </row>
    <row r="3615" spans="1:8" ht="16" thickBot="1" x14ac:dyDescent="0.4">
      <c r="A3615" s="11"/>
      <c r="B3615" s="123" t="s">
        <v>213</v>
      </c>
      <c r="C3615" s="91"/>
      <c r="D3615" s="11"/>
      <c r="E3615" s="122"/>
      <c r="F3615" s="11"/>
      <c r="G3615" s="11"/>
      <c r="H3615" s="11"/>
    </row>
    <row r="3616" spans="1:8" ht="16" thickTop="1" x14ac:dyDescent="0.35">
      <c r="A3616" s="11">
        <f>+A3613+1</f>
        <v>13</v>
      </c>
      <c r="B3616" s="11" t="s">
        <v>214</v>
      </c>
      <c r="C3616" s="11"/>
      <c r="D3616" s="124"/>
      <c r="E3616" s="125"/>
      <c r="F3616" s="126"/>
      <c r="G3616" s="126"/>
      <c r="H3616" s="127">
        <v>486107420</v>
      </c>
    </row>
    <row r="3617" spans="1:8" ht="15.5" x14ac:dyDescent="0.35">
      <c r="A3617" s="11">
        <f>+A3616+1</f>
        <v>14</v>
      </c>
      <c r="B3617" s="11" t="s">
        <v>215</v>
      </c>
      <c r="C3617" s="11"/>
      <c r="D3617" s="128"/>
      <c r="E3617" s="129"/>
      <c r="F3617" s="130"/>
      <c r="G3617" s="130"/>
      <c r="H3617" s="131">
        <v>0</v>
      </c>
    </row>
    <row r="3618" spans="1:8" ht="15.5" x14ac:dyDescent="0.35">
      <c r="A3618" s="11">
        <f>+A3617+1</f>
        <v>15</v>
      </c>
      <c r="B3618" s="11" t="s">
        <v>216</v>
      </c>
      <c r="C3618" s="11"/>
      <c r="D3618" s="128"/>
      <c r="E3618" s="129"/>
      <c r="F3618" s="130"/>
      <c r="G3618" s="130"/>
      <c r="H3618" s="131">
        <v>0</v>
      </c>
    </row>
    <row r="3619" spans="1:8" ht="15.5" x14ac:dyDescent="0.35">
      <c r="A3619" s="11">
        <f>+A3618+1</f>
        <v>16</v>
      </c>
      <c r="B3619" s="11" t="s">
        <v>217</v>
      </c>
      <c r="C3619" s="11"/>
      <c r="D3619" s="128"/>
      <c r="E3619" s="129"/>
      <c r="F3619" s="130"/>
      <c r="G3619" s="130"/>
      <c r="H3619" s="131">
        <v>0</v>
      </c>
    </row>
    <row r="3620" spans="1:8" ht="16" thickBot="1" x14ac:dyDescent="0.4">
      <c r="A3620" s="11">
        <f>+A3619+1</f>
        <v>17</v>
      </c>
      <c r="B3620" s="114" t="s">
        <v>218</v>
      </c>
      <c r="C3620" s="114"/>
      <c r="D3620" s="132"/>
      <c r="E3620" s="133"/>
      <c r="F3620" s="134"/>
      <c r="G3620" s="134"/>
      <c r="H3620" s="135">
        <f>H3616+H3617+H3618-H3619</f>
        <v>486107420</v>
      </c>
    </row>
    <row r="3621" spans="1:8" ht="16" thickTop="1" x14ac:dyDescent="0.35">
      <c r="A3621" s="11"/>
      <c r="B3621" s="11" t="s">
        <v>195</v>
      </c>
      <c r="C3621" s="11"/>
      <c r="D3621" s="136"/>
      <c r="E3621" s="137"/>
      <c r="F3621" s="136"/>
      <c r="G3621" s="136"/>
      <c r="H3621" s="136"/>
    </row>
    <row r="3622" spans="1:8" ht="16" thickBot="1" x14ac:dyDescent="0.4">
      <c r="A3622" s="11"/>
      <c r="B3622" s="92" t="s">
        <v>219</v>
      </c>
      <c r="C3622" s="92"/>
      <c r="D3622" s="136"/>
      <c r="E3622" s="137"/>
      <c r="F3622" s="136"/>
      <c r="G3622" s="136"/>
      <c r="H3622" s="136"/>
    </row>
    <row r="3623" spans="1:8" ht="16" thickTop="1" x14ac:dyDescent="0.35">
      <c r="A3623" s="11">
        <f>+A3620+1</f>
        <v>18</v>
      </c>
      <c r="B3623" s="11" t="s">
        <v>220</v>
      </c>
      <c r="C3623" s="11"/>
      <c r="D3623" s="138">
        <v>1.2623999999999999E-3</v>
      </c>
      <c r="E3623" s="139">
        <v>0</v>
      </c>
      <c r="F3623" s="139">
        <v>0</v>
      </c>
      <c r="G3623" s="139">
        <v>0</v>
      </c>
      <c r="H3623" s="140">
        <f>SUM(D3623:G3623)</f>
        <v>1.2623999999999999E-3</v>
      </c>
    </row>
    <row r="3624" spans="1:8" ht="15.5" x14ac:dyDescent="0.35">
      <c r="A3624" s="11">
        <f t="shared" ref="A3624:A3629" si="142">+A3623+1</f>
        <v>19</v>
      </c>
      <c r="B3624" s="11" t="s">
        <v>221</v>
      </c>
      <c r="C3624" s="11"/>
      <c r="D3624" s="141">
        <f>H3620*D3623</f>
        <v>613662.00700799993</v>
      </c>
      <c r="E3624" s="106">
        <f>H3620*E3623</f>
        <v>0</v>
      </c>
      <c r="F3624" s="106">
        <f>H3620*F3623</f>
        <v>0</v>
      </c>
      <c r="G3624" s="106">
        <f>H3620*G3623</f>
        <v>0</v>
      </c>
      <c r="H3624" s="103">
        <f>SUM(D3624:G3624)</f>
        <v>613662.00700799993</v>
      </c>
    </row>
    <row r="3625" spans="1:8" ht="15.5" x14ac:dyDescent="0.35">
      <c r="A3625" s="11">
        <f t="shared" si="142"/>
        <v>20</v>
      </c>
      <c r="B3625" s="11" t="s">
        <v>222</v>
      </c>
      <c r="C3625" s="11"/>
      <c r="D3625" s="141">
        <f>IF(D3613&gt;0,D3613-D3624,0)</f>
        <v>0</v>
      </c>
      <c r="E3625" s="106">
        <f>IF(E3613&gt;0,E3613-E3624,0)</f>
        <v>0</v>
      </c>
      <c r="F3625" s="106">
        <f>IF(F3613&gt;0,F3613-F3624,0)</f>
        <v>0</v>
      </c>
      <c r="G3625" s="106">
        <f>IF(G3613&gt;0,G3613-G3624,0)</f>
        <v>0</v>
      </c>
      <c r="H3625" s="103">
        <f>SUM(D3625:G3625)</f>
        <v>0</v>
      </c>
    </row>
    <row r="3626" spans="1:8" ht="15.5" x14ac:dyDescent="0.35">
      <c r="A3626" s="11">
        <f t="shared" si="142"/>
        <v>21</v>
      </c>
      <c r="B3626" s="11" t="s">
        <v>223</v>
      </c>
      <c r="C3626" s="11"/>
      <c r="D3626" s="142"/>
      <c r="E3626" s="143"/>
      <c r="F3626" s="143"/>
      <c r="G3626" s="143"/>
      <c r="H3626" s="144"/>
    </row>
    <row r="3627" spans="1:8" ht="15.5" x14ac:dyDescent="0.35">
      <c r="A3627" s="11">
        <f t="shared" si="142"/>
        <v>22</v>
      </c>
      <c r="B3627" s="11" t="s">
        <v>224</v>
      </c>
      <c r="C3627" s="11"/>
      <c r="D3627" s="145"/>
      <c r="E3627" s="146"/>
      <c r="F3627" s="146"/>
      <c r="G3627" s="146"/>
      <c r="H3627" s="147"/>
    </row>
    <row r="3628" spans="1:8" ht="15.5" x14ac:dyDescent="0.35">
      <c r="A3628" s="11">
        <f t="shared" si="142"/>
        <v>23</v>
      </c>
      <c r="B3628" s="11" t="s">
        <v>225</v>
      </c>
      <c r="C3628" s="11"/>
      <c r="D3628" s="145"/>
      <c r="E3628" s="146"/>
      <c r="F3628" s="146"/>
      <c r="G3628" s="146"/>
      <c r="H3628" s="147"/>
    </row>
    <row r="3629" spans="1:8" ht="15.5" x14ac:dyDescent="0.35">
      <c r="A3629" s="11">
        <f t="shared" si="142"/>
        <v>24</v>
      </c>
      <c r="B3629" s="11" t="s">
        <v>226</v>
      </c>
      <c r="C3629" s="11"/>
      <c r="D3629" s="148"/>
      <c r="E3629" s="149"/>
      <c r="F3629" s="149"/>
      <c r="G3629" s="149"/>
      <c r="H3629" s="144"/>
    </row>
    <row r="3630" spans="1:8" ht="15.5" x14ac:dyDescent="0.35">
      <c r="A3630" s="122" t="s">
        <v>7</v>
      </c>
      <c r="B3630" s="2" t="s">
        <v>19</v>
      </c>
      <c r="C3630" s="34"/>
      <c r="D3630" s="141">
        <v>0</v>
      </c>
      <c r="E3630" s="106">
        <v>0</v>
      </c>
      <c r="F3630" s="106">
        <v>0</v>
      </c>
      <c r="G3630" s="106">
        <v>0</v>
      </c>
      <c r="H3630" s="103">
        <f t="shared" ref="H3630:H3636" si="143">SUM(D3630:G3630)</f>
        <v>0</v>
      </c>
    </row>
    <row r="3631" spans="1:8" ht="15.5" x14ac:dyDescent="0.35">
      <c r="A3631" s="122" t="s">
        <v>8</v>
      </c>
      <c r="B3631" s="2" t="s">
        <v>20</v>
      </c>
      <c r="C3631" s="11"/>
      <c r="D3631" s="141">
        <v>0</v>
      </c>
      <c r="E3631" s="106">
        <v>0</v>
      </c>
      <c r="F3631" s="106">
        <v>0</v>
      </c>
      <c r="G3631" s="106">
        <v>0</v>
      </c>
      <c r="H3631" s="103">
        <f t="shared" si="143"/>
        <v>0</v>
      </c>
    </row>
    <row r="3632" spans="1:8" ht="15.5" x14ac:dyDescent="0.35">
      <c r="A3632" s="122" t="s">
        <v>9</v>
      </c>
      <c r="B3632" s="11" t="s">
        <v>21</v>
      </c>
      <c r="C3632" s="11"/>
      <c r="D3632" s="141">
        <f>D3624+D3630+D3631</f>
        <v>613662.00700799993</v>
      </c>
      <c r="E3632" s="106">
        <f>E3624+E3630+E3631</f>
        <v>0</v>
      </c>
      <c r="F3632" s="106">
        <f>F3624+F3630+F3631</f>
        <v>0</v>
      </c>
      <c r="G3632" s="106">
        <f>G3624+G3630+G3631</f>
        <v>0</v>
      </c>
      <c r="H3632" s="103">
        <f t="shared" si="143"/>
        <v>613662.00700799993</v>
      </c>
    </row>
    <row r="3633" spans="1:8" ht="15.5" x14ac:dyDescent="0.35">
      <c r="A3633" s="11">
        <v>25</v>
      </c>
      <c r="B3633" s="11" t="s">
        <v>22</v>
      </c>
      <c r="C3633" s="11"/>
      <c r="D3633" s="141">
        <v>613661.99</v>
      </c>
      <c r="E3633" s="106">
        <v>0</v>
      </c>
      <c r="F3633" s="106">
        <v>0</v>
      </c>
      <c r="G3633" s="106">
        <v>0</v>
      </c>
      <c r="H3633" s="103">
        <f t="shared" si="143"/>
        <v>613661.99</v>
      </c>
    </row>
    <row r="3634" spans="1:8" ht="15.5" x14ac:dyDescent="0.35">
      <c r="A3634" s="11">
        <f>+A3633+1</f>
        <v>26</v>
      </c>
      <c r="B3634" s="11" t="s">
        <v>23</v>
      </c>
      <c r="C3634" s="11"/>
      <c r="D3634" s="141">
        <f>D3633-D3632</f>
        <v>-1.7007999937050045E-2</v>
      </c>
      <c r="E3634" s="106">
        <f>E3633-E3632</f>
        <v>0</v>
      </c>
      <c r="F3634" s="106">
        <f>F3633-F3632</f>
        <v>0</v>
      </c>
      <c r="G3634" s="106">
        <f>G3633-G3632</f>
        <v>0</v>
      </c>
      <c r="H3634" s="103">
        <f t="shared" si="143"/>
        <v>-1.7007999937050045E-2</v>
      </c>
    </row>
    <row r="3635" spans="1:8" ht="15.5" x14ac:dyDescent="0.35">
      <c r="A3635" s="11">
        <f>+A3634+1</f>
        <v>27</v>
      </c>
      <c r="B3635" s="11" t="s">
        <v>227</v>
      </c>
      <c r="C3635" s="11"/>
      <c r="D3635" s="141">
        <v>-2.19</v>
      </c>
      <c r="E3635" s="106">
        <v>0</v>
      </c>
      <c r="F3635" s="106">
        <v>0</v>
      </c>
      <c r="G3635" s="150"/>
      <c r="H3635" s="103">
        <f t="shared" si="143"/>
        <v>-2.19</v>
      </c>
    </row>
    <row r="3636" spans="1:8" ht="16" thickBot="1" x14ac:dyDescent="0.4">
      <c r="A3636" s="11">
        <f>+A3635+1</f>
        <v>28</v>
      </c>
      <c r="B3636" s="114" t="s">
        <v>228</v>
      </c>
      <c r="C3636" s="114"/>
      <c r="D3636" s="115">
        <v>613659.80000000005</v>
      </c>
      <c r="E3636" s="116">
        <v>0</v>
      </c>
      <c r="F3636" s="116">
        <v>0</v>
      </c>
      <c r="G3636" s="116">
        <v>0</v>
      </c>
      <c r="H3636" s="117">
        <f t="shared" si="143"/>
        <v>613659.80000000005</v>
      </c>
    </row>
    <row r="3637" spans="1:8" ht="16" thickTop="1" x14ac:dyDescent="0.35">
      <c r="A3637" s="11"/>
      <c r="B3637" s="11"/>
      <c r="C3637" s="11"/>
      <c r="D3637" s="122"/>
      <c r="E3637" s="122"/>
      <c r="F3637" s="122"/>
      <c r="G3637" s="122"/>
      <c r="H3637" s="122"/>
    </row>
    <row r="3638" spans="1:8" ht="16" thickBot="1" x14ac:dyDescent="0.4">
      <c r="A3638" s="11"/>
      <c r="B3638" s="92" t="s">
        <v>229</v>
      </c>
      <c r="C3638" s="92"/>
      <c r="D3638" s="122"/>
      <c r="E3638" s="122"/>
      <c r="F3638" s="122"/>
      <c r="G3638" s="122"/>
      <c r="H3638" s="122"/>
    </row>
    <row r="3639" spans="1:8" ht="16" thickTop="1" x14ac:dyDescent="0.35">
      <c r="A3639" s="11">
        <f>+A3636+1</f>
        <v>29</v>
      </c>
      <c r="B3639" s="11" t="s">
        <v>230</v>
      </c>
      <c r="C3639" s="11"/>
      <c r="D3639" s="151"/>
      <c r="E3639" s="152"/>
      <c r="F3639" s="152"/>
      <c r="G3639" s="121">
        <v>0</v>
      </c>
      <c r="H3639" s="98">
        <f>G3639</f>
        <v>0</v>
      </c>
    </row>
    <row r="3640" spans="1:8" ht="15.5" x14ac:dyDescent="0.35">
      <c r="A3640" s="11">
        <f t="shared" ref="A3640:A3648" si="144">+A3639+1</f>
        <v>30</v>
      </c>
      <c r="B3640" s="11" t="s">
        <v>231</v>
      </c>
      <c r="C3640" s="11"/>
      <c r="D3640" s="153"/>
      <c r="E3640" s="154"/>
      <c r="F3640" s="154"/>
      <c r="G3640" s="106">
        <v>0</v>
      </c>
      <c r="H3640" s="103">
        <f>G3640</f>
        <v>0</v>
      </c>
    </row>
    <row r="3641" spans="1:8" ht="15.5" x14ac:dyDescent="0.35">
      <c r="A3641" s="11">
        <f t="shared" si="144"/>
        <v>31</v>
      </c>
      <c r="B3641" s="11" t="s">
        <v>232</v>
      </c>
      <c r="C3641" s="11"/>
      <c r="D3641" s="153"/>
      <c r="E3641" s="154"/>
      <c r="F3641" s="154"/>
      <c r="G3641" s="106">
        <v>123.49</v>
      </c>
      <c r="H3641" s="103">
        <f>G3641</f>
        <v>123.49</v>
      </c>
    </row>
    <row r="3642" spans="1:8" ht="15.5" x14ac:dyDescent="0.35">
      <c r="A3642" s="11">
        <f t="shared" si="144"/>
        <v>32</v>
      </c>
      <c r="B3642" s="11" t="s">
        <v>233</v>
      </c>
      <c r="C3642" s="11"/>
      <c r="D3642" s="153"/>
      <c r="E3642" s="154"/>
      <c r="F3642" s="154"/>
      <c r="G3642" s="106">
        <v>4133.67</v>
      </c>
      <c r="H3642" s="103">
        <f>G3642</f>
        <v>4133.67</v>
      </c>
    </row>
    <row r="3643" spans="1:8" ht="15.5" x14ac:dyDescent="0.35">
      <c r="A3643" s="11">
        <f t="shared" si="144"/>
        <v>33</v>
      </c>
      <c r="B3643" s="11"/>
      <c r="C3643" s="11"/>
      <c r="D3643" s="153"/>
      <c r="E3643" s="154"/>
      <c r="F3643" s="154"/>
      <c r="G3643" s="155"/>
      <c r="H3643" s="156"/>
    </row>
    <row r="3644" spans="1:8" ht="15.5" x14ac:dyDescent="0.35">
      <c r="A3644" s="11">
        <f t="shared" si="144"/>
        <v>34</v>
      </c>
      <c r="B3644" s="11" t="s">
        <v>234</v>
      </c>
      <c r="C3644" s="11"/>
      <c r="D3644" s="153"/>
      <c r="E3644" s="154"/>
      <c r="F3644" s="154"/>
      <c r="G3644" s="106">
        <v>0</v>
      </c>
      <c r="H3644" s="103">
        <f>G3644</f>
        <v>0</v>
      </c>
    </row>
    <row r="3645" spans="1:8" ht="15.5" x14ac:dyDescent="0.35">
      <c r="A3645" s="11">
        <f t="shared" si="144"/>
        <v>35</v>
      </c>
      <c r="B3645" s="11" t="s">
        <v>235</v>
      </c>
      <c r="C3645" s="11"/>
      <c r="D3645" s="153"/>
      <c r="E3645" s="154"/>
      <c r="F3645" s="154"/>
      <c r="G3645" s="106">
        <v>0</v>
      </c>
      <c r="H3645" s="103">
        <f>G3645</f>
        <v>0</v>
      </c>
    </row>
    <row r="3646" spans="1:8" ht="15.5" x14ac:dyDescent="0.35">
      <c r="A3646" s="11">
        <f t="shared" si="144"/>
        <v>36</v>
      </c>
      <c r="B3646" s="11" t="s">
        <v>236</v>
      </c>
      <c r="C3646" s="11"/>
      <c r="D3646" s="153"/>
      <c r="E3646" s="154"/>
      <c r="F3646" s="154"/>
      <c r="G3646" s="106">
        <v>0</v>
      </c>
      <c r="H3646" s="103">
        <f>G3646</f>
        <v>0</v>
      </c>
    </row>
    <row r="3647" spans="1:8" ht="62" x14ac:dyDescent="0.35">
      <c r="A3647" s="157">
        <f t="shared" si="144"/>
        <v>37</v>
      </c>
      <c r="B3647" s="158" t="s">
        <v>237</v>
      </c>
      <c r="C3647" s="159"/>
      <c r="D3647" s="160"/>
      <c r="E3647" s="161"/>
      <c r="F3647" s="161"/>
      <c r="G3647" s="162">
        <v>764.51</v>
      </c>
      <c r="H3647" s="163">
        <f>G3647</f>
        <v>764.51</v>
      </c>
    </row>
    <row r="3648" spans="1:8" ht="16" thickBot="1" x14ac:dyDescent="0.4">
      <c r="A3648" s="11">
        <f t="shared" si="144"/>
        <v>38</v>
      </c>
      <c r="B3648" s="114" t="s">
        <v>238</v>
      </c>
      <c r="C3648" s="114"/>
      <c r="D3648" s="164"/>
      <c r="E3648" s="165"/>
      <c r="F3648" s="165"/>
      <c r="G3648" s="166">
        <f>SUM(G3639:G3642)+SUM(G3644:G3647)</f>
        <v>5021.67</v>
      </c>
      <c r="H3648" s="167">
        <f>G3648</f>
        <v>5021.67</v>
      </c>
    </row>
    <row r="3649" spans="1:8" ht="16.5" thickTop="1" thickBot="1" x14ac:dyDescent="0.4">
      <c r="A3649" s="11"/>
      <c r="B3649" s="11"/>
      <c r="C3649" s="11"/>
      <c r="D3649" s="168"/>
      <c r="E3649" s="168"/>
      <c r="F3649" s="168"/>
      <c r="G3649" s="168"/>
      <c r="H3649" s="168"/>
    </row>
    <row r="3650" spans="1:8" ht="16" thickTop="1" x14ac:dyDescent="0.35">
      <c r="A3650" s="11">
        <f>+A3648+1</f>
        <v>39</v>
      </c>
      <c r="B3650" s="114" t="s">
        <v>239</v>
      </c>
      <c r="C3650" s="114"/>
      <c r="D3650" s="169">
        <f>D3636</f>
        <v>613659.80000000005</v>
      </c>
      <c r="E3650" s="170">
        <f>E3636</f>
        <v>0</v>
      </c>
      <c r="F3650" s="170">
        <f>F3636</f>
        <v>0</v>
      </c>
      <c r="G3650" s="170">
        <f>G3636+G3648</f>
        <v>5021.67</v>
      </c>
      <c r="H3650" s="171">
        <f>SUM(D3650:G3650)</f>
        <v>618681.47000000009</v>
      </c>
    </row>
    <row r="3651" spans="1:8" ht="16" thickBot="1" x14ac:dyDescent="0.4">
      <c r="A3651" s="11">
        <f>+A3650+1</f>
        <v>40</v>
      </c>
      <c r="B3651" s="172" t="s">
        <v>240</v>
      </c>
      <c r="C3651" s="172"/>
      <c r="D3651" s="164"/>
      <c r="E3651" s="173"/>
      <c r="F3651" s="173"/>
      <c r="G3651" s="173"/>
      <c r="H3651" s="174">
        <v>2.3770029100000001E-4</v>
      </c>
    </row>
    <row r="3652" spans="1:8" ht="16" thickTop="1" x14ac:dyDescent="0.35">
      <c r="A3652" s="11"/>
      <c r="B3652" s="11"/>
      <c r="C3652" s="11"/>
      <c r="D3652" s="11"/>
      <c r="E3652" s="70"/>
      <c r="F3652" s="11"/>
      <c r="G3652" s="11"/>
      <c r="H3652" s="11"/>
    </row>
    <row r="3653" spans="1:8" ht="15.5" x14ac:dyDescent="0.35">
      <c r="A3653" s="11" t="s">
        <v>241</v>
      </c>
      <c r="B3653" s="11"/>
      <c r="C3653" s="11"/>
      <c r="D3653" s="11"/>
      <c r="E3653" s="70"/>
      <c r="F3653" s="11"/>
      <c r="G3653" s="11"/>
      <c r="H3653" s="11"/>
    </row>
    <row r="3654" spans="1:8" ht="15.5" x14ac:dyDescent="0.35">
      <c r="A3654" s="11" t="s">
        <v>242</v>
      </c>
      <c r="B3654" s="11"/>
      <c r="C3654" s="11"/>
      <c r="D3654" s="11"/>
      <c r="E3654" s="70"/>
      <c r="F3654" s="11"/>
      <c r="G3654" s="11"/>
      <c r="H3654" s="11"/>
    </row>
    <row r="3655" spans="1:8" ht="15.5" x14ac:dyDescent="0.35">
      <c r="A3655" s="11" t="s">
        <v>243</v>
      </c>
      <c r="B3655" s="11"/>
      <c r="C3655" s="11"/>
      <c r="D3655" s="11"/>
      <c r="E3655" s="70"/>
      <c r="F3655" s="11"/>
      <c r="G3655" s="11"/>
      <c r="H3655" s="11"/>
    </row>
    <row r="3656" spans="1:8" ht="15.5" x14ac:dyDescent="0.35">
      <c r="A3656" s="11" t="s">
        <v>244</v>
      </c>
      <c r="B3656" s="11"/>
      <c r="C3656" s="11"/>
      <c r="D3656" s="11"/>
      <c r="E3656" s="70"/>
      <c r="F3656" s="11"/>
      <c r="G3656" s="11"/>
      <c r="H3656" s="11"/>
    </row>
    <row r="3667" spans="1:8" ht="20" x14ac:dyDescent="0.4">
      <c r="A3667" s="68" t="s">
        <v>0</v>
      </c>
      <c r="B3667" s="11"/>
      <c r="C3667" s="68"/>
      <c r="E3667" s="69"/>
      <c r="F3667" s="11"/>
      <c r="G3667" s="11"/>
      <c r="H3667" s="11"/>
    </row>
    <row r="3668" spans="1:8" ht="20.25" customHeight="1" x14ac:dyDescent="0.4">
      <c r="A3668" s="4" t="s">
        <v>1</v>
      </c>
      <c r="B3668" s="4"/>
      <c r="C3668" s="4"/>
      <c r="D3668" s="11"/>
      <c r="E3668" s="70"/>
      <c r="F3668" s="11"/>
      <c r="G3668" s="11"/>
      <c r="H3668" s="11"/>
    </row>
    <row r="3669" spans="1:8" ht="15.5" x14ac:dyDescent="0.35">
      <c r="A3669" s="71" t="s">
        <v>190</v>
      </c>
      <c r="B3669" s="72"/>
      <c r="C3669" s="73"/>
      <c r="D3669" s="11"/>
      <c r="E3669" s="70"/>
      <c r="F3669" s="11"/>
      <c r="G3669" s="11"/>
      <c r="H3669" s="11"/>
    </row>
    <row r="3670" spans="1:8" ht="20.5" thickBot="1" x14ac:dyDescent="0.45">
      <c r="A3670" s="74" t="s">
        <v>191</v>
      </c>
      <c r="B3670" s="75"/>
      <c r="C3670" s="75"/>
      <c r="D3670" s="11"/>
      <c r="E3670" s="70"/>
      <c r="F3670" s="11"/>
      <c r="G3670" s="11"/>
      <c r="H3670" s="11"/>
    </row>
    <row r="3671" spans="1:8" ht="16" thickBot="1" x14ac:dyDescent="0.4">
      <c r="A3671" s="11"/>
      <c r="B3671" s="11"/>
      <c r="C3671" s="11"/>
      <c r="D3671" s="11"/>
      <c r="E3671" s="70"/>
      <c r="F3671" s="11"/>
      <c r="G3671" s="11"/>
      <c r="H3671" s="11"/>
    </row>
    <row r="3672" spans="1:8" ht="16" thickTop="1" x14ac:dyDescent="0.35">
      <c r="A3672" s="11">
        <v>1</v>
      </c>
      <c r="B3672" s="76" t="s">
        <v>192</v>
      </c>
      <c r="C3672" s="77">
        <v>260037700</v>
      </c>
      <c r="D3672" s="78"/>
      <c r="E3672" s="79"/>
      <c r="F3672" s="11"/>
      <c r="G3672" s="11"/>
      <c r="H3672" s="11"/>
    </row>
    <row r="3673" spans="1:8" ht="15.5" x14ac:dyDescent="0.35">
      <c r="A3673" s="11">
        <v>2</v>
      </c>
      <c r="B3673" s="76" t="s">
        <v>193</v>
      </c>
      <c r="C3673" s="80" t="s">
        <v>125</v>
      </c>
      <c r="D3673" s="81"/>
      <c r="E3673" s="82"/>
      <c r="F3673" s="11"/>
      <c r="G3673" s="11"/>
      <c r="H3673" s="11"/>
    </row>
    <row r="3674" spans="1:8" ht="16" thickBot="1" x14ac:dyDescent="0.4">
      <c r="A3674" s="11">
        <v>3</v>
      </c>
      <c r="B3674" s="76" t="s">
        <v>194</v>
      </c>
      <c r="C3674" s="83">
        <v>0</v>
      </c>
      <c r="D3674" s="84"/>
      <c r="E3674" s="85"/>
      <c r="F3674" s="11"/>
      <c r="G3674" s="11"/>
      <c r="H3674" s="11"/>
    </row>
    <row r="3675" spans="1:8" ht="16" thickTop="1" x14ac:dyDescent="0.35">
      <c r="A3675" s="11"/>
      <c r="B3675" s="76" t="s">
        <v>195</v>
      </c>
      <c r="C3675" s="76"/>
      <c r="D3675" s="86"/>
      <c r="E3675" s="70"/>
      <c r="F3675" s="11"/>
      <c r="G3675" s="11"/>
      <c r="H3675" s="11"/>
    </row>
    <row r="3676" spans="1:8" ht="15.5" x14ac:dyDescent="0.35">
      <c r="A3676" s="11"/>
      <c r="B3676" s="11"/>
      <c r="C3676" s="11"/>
      <c r="D3676" s="11"/>
      <c r="E3676" s="70"/>
      <c r="F3676" s="11"/>
      <c r="G3676" s="11"/>
      <c r="H3676" s="11"/>
    </row>
    <row r="3677" spans="1:8" ht="15.5" x14ac:dyDescent="0.35">
      <c r="A3677" s="11"/>
      <c r="B3677" s="76"/>
      <c r="C3677" s="76"/>
      <c r="D3677" s="11"/>
      <c r="E3677" s="70"/>
      <c r="F3677" s="86"/>
      <c r="G3677" s="11"/>
      <c r="H3677" s="11"/>
    </row>
    <row r="3678" spans="1:8" ht="16" thickBot="1" x14ac:dyDescent="0.4">
      <c r="A3678" s="11"/>
      <c r="B3678" s="11"/>
      <c r="C3678" s="11"/>
      <c r="D3678" s="86" t="s">
        <v>196</v>
      </c>
      <c r="E3678" s="70" t="s">
        <v>197</v>
      </c>
      <c r="F3678" s="86" t="s">
        <v>198</v>
      </c>
      <c r="G3678" s="86" t="s">
        <v>199</v>
      </c>
      <c r="H3678" s="11"/>
    </row>
    <row r="3679" spans="1:8" ht="16.5" thickTop="1" thickBot="1" x14ac:dyDescent="0.4">
      <c r="A3679" s="11">
        <v>4</v>
      </c>
      <c r="B3679" s="76" t="s">
        <v>200</v>
      </c>
      <c r="C3679" s="76"/>
      <c r="D3679" s="87"/>
      <c r="E3679" s="88"/>
      <c r="F3679" s="89"/>
      <c r="G3679" s="88" t="s">
        <v>79</v>
      </c>
      <c r="H3679" s="90"/>
    </row>
    <row r="3680" spans="1:8" ht="16" thickTop="1" x14ac:dyDescent="0.35">
      <c r="A3680" s="11"/>
      <c r="B3680" s="11"/>
      <c r="C3680" s="11"/>
      <c r="D3680" s="91" t="s">
        <v>201</v>
      </c>
      <c r="E3680" s="92" t="s">
        <v>201</v>
      </c>
      <c r="F3680" s="91" t="s">
        <v>201</v>
      </c>
      <c r="G3680" s="91" t="s">
        <v>202</v>
      </c>
      <c r="H3680" s="91" t="s">
        <v>203</v>
      </c>
    </row>
    <row r="3681" spans="1:8" ht="16" thickBot="1" x14ac:dyDescent="0.4">
      <c r="A3681" s="11"/>
      <c r="B3681" s="92" t="s">
        <v>204</v>
      </c>
      <c r="C3681" s="92"/>
      <c r="D3681" s="93"/>
      <c r="E3681" s="94"/>
      <c r="F3681" s="93"/>
      <c r="G3681" s="93"/>
      <c r="H3681" s="93"/>
    </row>
    <row r="3682" spans="1:8" ht="16" thickTop="1" x14ac:dyDescent="0.35">
      <c r="A3682" s="11">
        <f>1+A3679</f>
        <v>5</v>
      </c>
      <c r="B3682" s="76" t="s">
        <v>205</v>
      </c>
      <c r="C3682" s="92"/>
      <c r="D3682" s="95">
        <v>0</v>
      </c>
      <c r="E3682" s="96"/>
      <c r="F3682" s="97"/>
      <c r="G3682" s="97"/>
      <c r="H3682" s="98">
        <f>D3682</f>
        <v>0</v>
      </c>
    </row>
    <row r="3683" spans="1:8" ht="15.5" x14ac:dyDescent="0.35">
      <c r="A3683" s="11">
        <f>+A3682+1</f>
        <v>6</v>
      </c>
      <c r="B3683" s="11" t="s">
        <v>206</v>
      </c>
      <c r="C3683" s="11"/>
      <c r="D3683" s="99"/>
      <c r="E3683" s="100">
        <v>0</v>
      </c>
      <c r="F3683" s="101"/>
      <c r="G3683" s="102"/>
      <c r="H3683" s="103">
        <f>E3683</f>
        <v>0</v>
      </c>
    </row>
    <row r="3684" spans="1:8" ht="15.5" x14ac:dyDescent="0.35">
      <c r="A3684" s="11">
        <f>+A3683+1</f>
        <v>7</v>
      </c>
      <c r="B3684" s="11" t="s">
        <v>32</v>
      </c>
      <c r="C3684" s="11"/>
      <c r="D3684" s="104"/>
      <c r="E3684" s="105"/>
      <c r="F3684" s="106">
        <v>0</v>
      </c>
      <c r="G3684" s="107"/>
      <c r="H3684" s="103">
        <f>F3684</f>
        <v>0</v>
      </c>
    </row>
    <row r="3685" spans="1:8" ht="15.5" x14ac:dyDescent="0.35">
      <c r="A3685" s="11">
        <f>+A3684+1</f>
        <v>8</v>
      </c>
      <c r="B3685" s="11" t="s">
        <v>207</v>
      </c>
      <c r="C3685" s="11"/>
      <c r="D3685" s="104"/>
      <c r="E3685" s="108"/>
      <c r="F3685" s="106">
        <v>0</v>
      </c>
      <c r="G3685" s="101"/>
      <c r="H3685" s="109">
        <f>F3685</f>
        <v>0</v>
      </c>
    </row>
    <row r="3686" spans="1:8" ht="15.5" x14ac:dyDescent="0.35">
      <c r="A3686" s="11">
        <f>+A3685+1</f>
        <v>9</v>
      </c>
      <c r="B3686" s="11" t="s">
        <v>208</v>
      </c>
      <c r="C3686" s="11"/>
      <c r="D3686" s="104"/>
      <c r="E3686" s="110"/>
      <c r="F3686" s="111"/>
      <c r="G3686" s="112">
        <v>281916</v>
      </c>
      <c r="H3686" s="113">
        <f>G3686</f>
        <v>281916</v>
      </c>
    </row>
    <row r="3687" spans="1:8" ht="16" thickBot="1" x14ac:dyDescent="0.4">
      <c r="A3687" s="11">
        <f>+A3686+1</f>
        <v>10</v>
      </c>
      <c r="B3687" s="114" t="s">
        <v>209</v>
      </c>
      <c r="C3687" s="114"/>
      <c r="D3687" s="115">
        <f>D3682</f>
        <v>0</v>
      </c>
      <c r="E3687" s="116">
        <f>E3683</f>
        <v>0</v>
      </c>
      <c r="F3687" s="116">
        <f>F3684+F3685</f>
        <v>0</v>
      </c>
      <c r="G3687" s="116">
        <f>G3686</f>
        <v>281916</v>
      </c>
      <c r="H3687" s="117">
        <f>SUM(H3682:H3686)</f>
        <v>281916</v>
      </c>
    </row>
    <row r="3688" spans="1:8" ht="16" thickTop="1" x14ac:dyDescent="0.35">
      <c r="A3688" s="11"/>
      <c r="B3688" s="11"/>
      <c r="C3688" s="11"/>
      <c r="D3688" s="118"/>
      <c r="E3688" s="119"/>
      <c r="F3688" s="118"/>
      <c r="G3688" s="118"/>
      <c r="H3688" s="118"/>
    </row>
    <row r="3689" spans="1:8" ht="16" thickBot="1" x14ac:dyDescent="0.4">
      <c r="A3689" s="11"/>
      <c r="B3689" s="92" t="s">
        <v>210</v>
      </c>
      <c r="C3689" s="92"/>
      <c r="D3689" s="118"/>
      <c r="E3689" s="119"/>
      <c r="F3689" s="118"/>
      <c r="G3689" s="118"/>
      <c r="H3689" s="118"/>
    </row>
    <row r="3690" spans="1:8" ht="16" thickTop="1" x14ac:dyDescent="0.35">
      <c r="A3690" s="11">
        <f>+A3687+1</f>
        <v>11</v>
      </c>
      <c r="B3690" s="11" t="s">
        <v>211</v>
      </c>
      <c r="C3690" s="11"/>
      <c r="D3690" s="120">
        <v>0</v>
      </c>
      <c r="E3690" s="121">
        <v>0</v>
      </c>
      <c r="F3690" s="121">
        <v>0</v>
      </c>
      <c r="G3690" s="121">
        <v>0</v>
      </c>
      <c r="H3690" s="98">
        <f>SUM(D3690:G3690)</f>
        <v>0</v>
      </c>
    </row>
    <row r="3691" spans="1:8" ht="16" thickBot="1" x14ac:dyDescent="0.4">
      <c r="A3691" s="11">
        <f>+A3690+1</f>
        <v>12</v>
      </c>
      <c r="B3691" s="114" t="s">
        <v>212</v>
      </c>
      <c r="C3691" s="114"/>
      <c r="D3691" s="115">
        <f>D3687-D3690</f>
        <v>0</v>
      </c>
      <c r="E3691" s="116">
        <f>E3687-E3690</f>
        <v>0</v>
      </c>
      <c r="F3691" s="116">
        <f>F3687-F3690</f>
        <v>0</v>
      </c>
      <c r="G3691" s="116">
        <f>G3687-G3690</f>
        <v>281916</v>
      </c>
      <c r="H3691" s="117">
        <f>SUM(D3691:G3691)</f>
        <v>281916</v>
      </c>
    </row>
    <row r="3692" spans="1:8" ht="16" thickTop="1" x14ac:dyDescent="0.35">
      <c r="A3692" s="11"/>
      <c r="B3692" s="11"/>
      <c r="C3692" s="11"/>
      <c r="D3692" s="11"/>
      <c r="E3692" s="122"/>
      <c r="F3692" s="11"/>
      <c r="G3692" s="11"/>
      <c r="H3692" s="11"/>
    </row>
    <row r="3693" spans="1:8" ht="16" thickBot="1" x14ac:dyDescent="0.4">
      <c r="A3693" s="11"/>
      <c r="B3693" s="123" t="s">
        <v>213</v>
      </c>
      <c r="C3693" s="91"/>
      <c r="D3693" s="11"/>
      <c r="E3693" s="122"/>
      <c r="F3693" s="11"/>
      <c r="G3693" s="11"/>
      <c r="H3693" s="11"/>
    </row>
    <row r="3694" spans="1:8" ht="16" thickTop="1" x14ac:dyDescent="0.35">
      <c r="A3694" s="11">
        <f>+A3691+1</f>
        <v>13</v>
      </c>
      <c r="B3694" s="11" t="s">
        <v>214</v>
      </c>
      <c r="C3694" s="11"/>
      <c r="D3694" s="124"/>
      <c r="E3694" s="125"/>
      <c r="F3694" s="126"/>
      <c r="G3694" s="126"/>
      <c r="H3694" s="127">
        <v>486107420</v>
      </c>
    </row>
    <row r="3695" spans="1:8" ht="15.5" x14ac:dyDescent="0.35">
      <c r="A3695" s="11">
        <f>+A3694+1</f>
        <v>14</v>
      </c>
      <c r="B3695" s="11" t="s">
        <v>215</v>
      </c>
      <c r="C3695" s="11"/>
      <c r="D3695" s="128"/>
      <c r="E3695" s="129"/>
      <c r="F3695" s="130"/>
      <c r="G3695" s="130"/>
      <c r="H3695" s="131">
        <v>0</v>
      </c>
    </row>
    <row r="3696" spans="1:8" ht="15.5" x14ac:dyDescent="0.35">
      <c r="A3696" s="11">
        <f>+A3695+1</f>
        <v>15</v>
      </c>
      <c r="B3696" s="11" t="s">
        <v>216</v>
      </c>
      <c r="C3696" s="11"/>
      <c r="D3696" s="128"/>
      <c r="E3696" s="129"/>
      <c r="F3696" s="130"/>
      <c r="G3696" s="130"/>
      <c r="H3696" s="131">
        <v>0</v>
      </c>
    </row>
    <row r="3697" spans="1:8" ht="15.5" x14ac:dyDescent="0.35">
      <c r="A3697" s="11">
        <f>+A3696+1</f>
        <v>16</v>
      </c>
      <c r="B3697" s="11" t="s">
        <v>217</v>
      </c>
      <c r="C3697" s="11"/>
      <c r="D3697" s="128"/>
      <c r="E3697" s="129"/>
      <c r="F3697" s="130"/>
      <c r="G3697" s="130"/>
      <c r="H3697" s="131">
        <v>0</v>
      </c>
    </row>
    <row r="3698" spans="1:8" ht="16" thickBot="1" x14ac:dyDescent="0.4">
      <c r="A3698" s="11">
        <f>+A3697+1</f>
        <v>17</v>
      </c>
      <c r="B3698" s="114" t="s">
        <v>218</v>
      </c>
      <c r="C3698" s="114"/>
      <c r="D3698" s="132"/>
      <c r="E3698" s="133"/>
      <c r="F3698" s="134"/>
      <c r="G3698" s="134"/>
      <c r="H3698" s="135">
        <f>H3694+H3695+H3696-H3697</f>
        <v>486107420</v>
      </c>
    </row>
    <row r="3699" spans="1:8" ht="16" thickTop="1" x14ac:dyDescent="0.35">
      <c r="A3699" s="11"/>
      <c r="B3699" s="11" t="s">
        <v>195</v>
      </c>
      <c r="C3699" s="11"/>
      <c r="D3699" s="136"/>
      <c r="E3699" s="137"/>
      <c r="F3699" s="136"/>
      <c r="G3699" s="136"/>
      <c r="H3699" s="136"/>
    </row>
    <row r="3700" spans="1:8" ht="16" thickBot="1" x14ac:dyDescent="0.4">
      <c r="A3700" s="11"/>
      <c r="B3700" s="92" t="s">
        <v>219</v>
      </c>
      <c r="C3700" s="92"/>
      <c r="D3700" s="136"/>
      <c r="E3700" s="137"/>
      <c r="F3700" s="136"/>
      <c r="G3700" s="136"/>
      <c r="H3700" s="136"/>
    </row>
    <row r="3701" spans="1:8" ht="16" thickTop="1" x14ac:dyDescent="0.35">
      <c r="A3701" s="11">
        <f>+A3698+1</f>
        <v>18</v>
      </c>
      <c r="B3701" s="11" t="s">
        <v>220</v>
      </c>
      <c r="C3701" s="11"/>
      <c r="D3701" s="138">
        <v>0</v>
      </c>
      <c r="E3701" s="139">
        <v>0</v>
      </c>
      <c r="F3701" s="139">
        <v>0</v>
      </c>
      <c r="G3701" s="139">
        <v>5.7989999999999995E-4</v>
      </c>
      <c r="H3701" s="140">
        <f>SUM(D3701:G3701)</f>
        <v>5.7989999999999995E-4</v>
      </c>
    </row>
    <row r="3702" spans="1:8" ht="15.5" x14ac:dyDescent="0.35">
      <c r="A3702" s="11">
        <f t="shared" ref="A3702:A3707" si="145">+A3701+1</f>
        <v>19</v>
      </c>
      <c r="B3702" s="11" t="s">
        <v>221</v>
      </c>
      <c r="C3702" s="11"/>
      <c r="D3702" s="141">
        <f>H3698*D3701</f>
        <v>0</v>
      </c>
      <c r="E3702" s="106">
        <f>H3698*E3701</f>
        <v>0</v>
      </c>
      <c r="F3702" s="106">
        <f>H3698*F3701</f>
        <v>0</v>
      </c>
      <c r="G3702" s="106">
        <f>H3698*G3701</f>
        <v>281893.69285799999</v>
      </c>
      <c r="H3702" s="103">
        <f>SUM(D3702:G3702)</f>
        <v>281893.69285799999</v>
      </c>
    </row>
    <row r="3703" spans="1:8" ht="15.5" x14ac:dyDescent="0.35">
      <c r="A3703" s="11">
        <f t="shared" si="145"/>
        <v>20</v>
      </c>
      <c r="B3703" s="11" t="s">
        <v>222</v>
      </c>
      <c r="C3703" s="11"/>
      <c r="D3703" s="141">
        <f>IF(D3691&gt;0,D3691-D3702,0)</f>
        <v>0</v>
      </c>
      <c r="E3703" s="106">
        <f>IF(E3691&gt;0,E3691-E3702,0)</f>
        <v>0</v>
      </c>
      <c r="F3703" s="106">
        <f>IF(F3691&gt;0,F3691-F3702,0)</f>
        <v>0</v>
      </c>
      <c r="G3703" s="106">
        <f>IF(G3691&gt;0,G3691-G3702,0)</f>
        <v>22.307142000005115</v>
      </c>
      <c r="H3703" s="103">
        <f>SUM(D3703:G3703)</f>
        <v>22.307142000005115</v>
      </c>
    </row>
    <row r="3704" spans="1:8" ht="15.5" x14ac:dyDescent="0.35">
      <c r="A3704" s="11">
        <f t="shared" si="145"/>
        <v>21</v>
      </c>
      <c r="B3704" s="11" t="s">
        <v>223</v>
      </c>
      <c r="C3704" s="11"/>
      <c r="D3704" s="142"/>
      <c r="E3704" s="143"/>
      <c r="F3704" s="143"/>
      <c r="G3704" s="143"/>
      <c r="H3704" s="144"/>
    </row>
    <row r="3705" spans="1:8" ht="15.5" x14ac:dyDescent="0.35">
      <c r="A3705" s="11">
        <f t="shared" si="145"/>
        <v>22</v>
      </c>
      <c r="B3705" s="11" t="s">
        <v>224</v>
      </c>
      <c r="C3705" s="11"/>
      <c r="D3705" s="145"/>
      <c r="E3705" s="146"/>
      <c r="F3705" s="146"/>
      <c r="G3705" s="146"/>
      <c r="H3705" s="147"/>
    </row>
    <row r="3706" spans="1:8" ht="15.5" x14ac:dyDescent="0.35">
      <c r="A3706" s="11">
        <f t="shared" si="145"/>
        <v>23</v>
      </c>
      <c r="B3706" s="11" t="s">
        <v>225</v>
      </c>
      <c r="C3706" s="11"/>
      <c r="D3706" s="145"/>
      <c r="E3706" s="146"/>
      <c r="F3706" s="146"/>
      <c r="G3706" s="146"/>
      <c r="H3706" s="147"/>
    </row>
    <row r="3707" spans="1:8" ht="15.5" x14ac:dyDescent="0.35">
      <c r="A3707" s="11">
        <f t="shared" si="145"/>
        <v>24</v>
      </c>
      <c r="B3707" s="11" t="s">
        <v>226</v>
      </c>
      <c r="C3707" s="11"/>
      <c r="D3707" s="148"/>
      <c r="E3707" s="149"/>
      <c r="F3707" s="149"/>
      <c r="G3707" s="149"/>
      <c r="H3707" s="144"/>
    </row>
    <row r="3708" spans="1:8" ht="15.5" x14ac:dyDescent="0.35">
      <c r="A3708" s="122" t="s">
        <v>7</v>
      </c>
      <c r="B3708" s="2" t="s">
        <v>19</v>
      </c>
      <c r="C3708" s="34"/>
      <c r="D3708" s="141">
        <v>0</v>
      </c>
      <c r="E3708" s="106">
        <v>0</v>
      </c>
      <c r="F3708" s="106">
        <v>0</v>
      </c>
      <c r="G3708" s="106">
        <v>0</v>
      </c>
      <c r="H3708" s="103">
        <f t="shared" ref="H3708:H3714" si="146">SUM(D3708:G3708)</f>
        <v>0</v>
      </c>
    </row>
    <row r="3709" spans="1:8" ht="15.5" x14ac:dyDescent="0.35">
      <c r="A3709" s="122" t="s">
        <v>8</v>
      </c>
      <c r="B3709" s="2" t="s">
        <v>20</v>
      </c>
      <c r="C3709" s="11"/>
      <c r="D3709" s="141">
        <v>0</v>
      </c>
      <c r="E3709" s="106">
        <v>0</v>
      </c>
      <c r="F3709" s="106">
        <v>0</v>
      </c>
      <c r="G3709" s="106">
        <v>0</v>
      </c>
      <c r="H3709" s="103">
        <f t="shared" si="146"/>
        <v>0</v>
      </c>
    </row>
    <row r="3710" spans="1:8" ht="15.5" x14ac:dyDescent="0.35">
      <c r="A3710" s="122" t="s">
        <v>9</v>
      </c>
      <c r="B3710" s="11" t="s">
        <v>21</v>
      </c>
      <c r="C3710" s="11"/>
      <c r="D3710" s="141">
        <f>D3702+D3708+D3709</f>
        <v>0</v>
      </c>
      <c r="E3710" s="106">
        <f>E3702+E3708+E3709</f>
        <v>0</v>
      </c>
      <c r="F3710" s="106">
        <f>F3702+F3708+F3709</f>
        <v>0</v>
      </c>
      <c r="G3710" s="106">
        <f>G3702+G3708+G3709</f>
        <v>281893.69285799999</v>
      </c>
      <c r="H3710" s="103">
        <f t="shared" si="146"/>
        <v>281893.69285799999</v>
      </c>
    </row>
    <row r="3711" spans="1:8" ht="15.5" x14ac:dyDescent="0.35">
      <c r="A3711" s="11">
        <v>25</v>
      </c>
      <c r="B3711" s="11" t="s">
        <v>22</v>
      </c>
      <c r="C3711" s="11"/>
      <c r="D3711" s="141">
        <v>0</v>
      </c>
      <c r="E3711" s="106">
        <v>0</v>
      </c>
      <c r="F3711" s="106">
        <v>0</v>
      </c>
      <c r="G3711" s="106">
        <v>281893.61</v>
      </c>
      <c r="H3711" s="103">
        <f t="shared" si="146"/>
        <v>281893.61</v>
      </c>
    </row>
    <row r="3712" spans="1:8" ht="15.5" x14ac:dyDescent="0.35">
      <c r="A3712" s="11">
        <f>+A3711+1</f>
        <v>26</v>
      </c>
      <c r="B3712" s="11" t="s">
        <v>23</v>
      </c>
      <c r="C3712" s="11"/>
      <c r="D3712" s="141">
        <f>D3711-D3710</f>
        <v>0</v>
      </c>
      <c r="E3712" s="106">
        <f>E3711-E3710</f>
        <v>0</v>
      </c>
      <c r="F3712" s="106">
        <f>F3711-F3710</f>
        <v>0</v>
      </c>
      <c r="G3712" s="106">
        <f>G3711-G3710</f>
        <v>-8.2858000008855015E-2</v>
      </c>
      <c r="H3712" s="103">
        <f t="shared" si="146"/>
        <v>-8.2858000008855015E-2</v>
      </c>
    </row>
    <row r="3713" spans="1:8" ht="15.5" x14ac:dyDescent="0.35">
      <c r="A3713" s="11">
        <f>+A3712+1</f>
        <v>27</v>
      </c>
      <c r="B3713" s="11" t="s">
        <v>227</v>
      </c>
      <c r="C3713" s="11"/>
      <c r="D3713" s="141">
        <v>0</v>
      </c>
      <c r="E3713" s="106">
        <v>0</v>
      </c>
      <c r="F3713" s="106">
        <v>0</v>
      </c>
      <c r="G3713" s="150"/>
      <c r="H3713" s="103">
        <f t="shared" si="146"/>
        <v>0</v>
      </c>
    </row>
    <row r="3714" spans="1:8" ht="16" thickBot="1" x14ac:dyDescent="0.4">
      <c r="A3714" s="11">
        <f>+A3713+1</f>
        <v>28</v>
      </c>
      <c r="B3714" s="114" t="s">
        <v>228</v>
      </c>
      <c r="C3714" s="114"/>
      <c r="D3714" s="115">
        <v>0</v>
      </c>
      <c r="E3714" s="116">
        <v>0</v>
      </c>
      <c r="F3714" s="116">
        <v>0</v>
      </c>
      <c r="G3714" s="116">
        <v>281893.61</v>
      </c>
      <c r="H3714" s="117">
        <f t="shared" si="146"/>
        <v>281893.61</v>
      </c>
    </row>
    <row r="3715" spans="1:8" ht="16" thickTop="1" x14ac:dyDescent="0.35">
      <c r="A3715" s="11"/>
      <c r="B3715" s="11"/>
      <c r="C3715" s="11"/>
      <c r="D3715" s="122"/>
      <c r="E3715" s="122"/>
      <c r="F3715" s="122"/>
      <c r="G3715" s="122"/>
      <c r="H3715" s="122"/>
    </row>
    <row r="3716" spans="1:8" ht="16" thickBot="1" x14ac:dyDescent="0.4">
      <c r="A3716" s="11"/>
      <c r="B3716" s="92" t="s">
        <v>229</v>
      </c>
      <c r="C3716" s="92"/>
      <c r="D3716" s="122"/>
      <c r="E3716" s="122"/>
      <c r="F3716" s="122"/>
      <c r="G3716" s="122"/>
      <c r="H3716" s="122"/>
    </row>
    <row r="3717" spans="1:8" ht="16" thickTop="1" x14ac:dyDescent="0.35">
      <c r="A3717" s="11">
        <f>+A3714+1</f>
        <v>29</v>
      </c>
      <c r="B3717" s="11" t="s">
        <v>230</v>
      </c>
      <c r="C3717" s="11"/>
      <c r="D3717" s="151"/>
      <c r="E3717" s="152"/>
      <c r="F3717" s="152"/>
      <c r="G3717" s="121">
        <v>0</v>
      </c>
      <c r="H3717" s="98">
        <f>G3717</f>
        <v>0</v>
      </c>
    </row>
    <row r="3718" spans="1:8" ht="15.5" x14ac:dyDescent="0.35">
      <c r="A3718" s="11">
        <f t="shared" ref="A3718:A3726" si="147">+A3717+1</f>
        <v>30</v>
      </c>
      <c r="B3718" s="11" t="s">
        <v>231</v>
      </c>
      <c r="C3718" s="11"/>
      <c r="D3718" s="153"/>
      <c r="E3718" s="154"/>
      <c r="F3718" s="154"/>
      <c r="G3718" s="106">
        <v>0</v>
      </c>
      <c r="H3718" s="103">
        <f>G3718</f>
        <v>0</v>
      </c>
    </row>
    <row r="3719" spans="1:8" ht="15.5" x14ac:dyDescent="0.35">
      <c r="A3719" s="11">
        <f t="shared" si="147"/>
        <v>31</v>
      </c>
      <c r="B3719" s="11" t="s">
        <v>232</v>
      </c>
      <c r="C3719" s="11"/>
      <c r="D3719" s="153"/>
      <c r="E3719" s="154"/>
      <c r="F3719" s="154"/>
      <c r="G3719" s="106">
        <v>56.73</v>
      </c>
      <c r="H3719" s="103">
        <f>G3719</f>
        <v>56.73</v>
      </c>
    </row>
    <row r="3720" spans="1:8" ht="15.5" x14ac:dyDescent="0.35">
      <c r="A3720" s="11">
        <f t="shared" si="147"/>
        <v>32</v>
      </c>
      <c r="B3720" s="11" t="s">
        <v>233</v>
      </c>
      <c r="C3720" s="11"/>
      <c r="D3720" s="153"/>
      <c r="E3720" s="154"/>
      <c r="F3720" s="154"/>
      <c r="G3720" s="106">
        <v>1898.85</v>
      </c>
      <c r="H3720" s="103">
        <f>G3720</f>
        <v>1898.85</v>
      </c>
    </row>
    <row r="3721" spans="1:8" ht="15.5" x14ac:dyDescent="0.35">
      <c r="A3721" s="11">
        <f t="shared" si="147"/>
        <v>33</v>
      </c>
      <c r="B3721" s="11"/>
      <c r="C3721" s="11"/>
      <c r="D3721" s="153"/>
      <c r="E3721" s="154"/>
      <c r="F3721" s="154"/>
      <c r="G3721" s="155"/>
      <c r="H3721" s="156"/>
    </row>
    <row r="3722" spans="1:8" ht="15.5" x14ac:dyDescent="0.35">
      <c r="A3722" s="11">
        <f t="shared" si="147"/>
        <v>34</v>
      </c>
      <c r="B3722" s="11" t="s">
        <v>234</v>
      </c>
      <c r="C3722" s="11"/>
      <c r="D3722" s="153"/>
      <c r="E3722" s="154"/>
      <c r="F3722" s="154"/>
      <c r="G3722" s="106">
        <v>0</v>
      </c>
      <c r="H3722" s="103">
        <f>G3722</f>
        <v>0</v>
      </c>
    </row>
    <row r="3723" spans="1:8" ht="15.5" x14ac:dyDescent="0.35">
      <c r="A3723" s="11">
        <f t="shared" si="147"/>
        <v>35</v>
      </c>
      <c r="B3723" s="11" t="s">
        <v>235</v>
      </c>
      <c r="C3723" s="11"/>
      <c r="D3723" s="153"/>
      <c r="E3723" s="154"/>
      <c r="F3723" s="154"/>
      <c r="G3723" s="106">
        <v>0</v>
      </c>
      <c r="H3723" s="103">
        <f>G3723</f>
        <v>0</v>
      </c>
    </row>
    <row r="3724" spans="1:8" ht="15.5" x14ac:dyDescent="0.35">
      <c r="A3724" s="11">
        <f t="shared" si="147"/>
        <v>36</v>
      </c>
      <c r="B3724" s="11" t="s">
        <v>236</v>
      </c>
      <c r="C3724" s="11"/>
      <c r="D3724" s="153"/>
      <c r="E3724" s="154"/>
      <c r="F3724" s="154"/>
      <c r="G3724" s="106">
        <v>0</v>
      </c>
      <c r="H3724" s="103">
        <f>G3724</f>
        <v>0</v>
      </c>
    </row>
    <row r="3725" spans="1:8" ht="62" x14ac:dyDescent="0.35">
      <c r="A3725" s="157">
        <f t="shared" si="147"/>
        <v>37</v>
      </c>
      <c r="B3725" s="158" t="s">
        <v>237</v>
      </c>
      <c r="C3725" s="159"/>
      <c r="D3725" s="160"/>
      <c r="E3725" s="161"/>
      <c r="F3725" s="161"/>
      <c r="G3725" s="162">
        <v>351.2</v>
      </c>
      <c r="H3725" s="163">
        <f>G3725</f>
        <v>351.2</v>
      </c>
    </row>
    <row r="3726" spans="1:8" ht="16" thickBot="1" x14ac:dyDescent="0.4">
      <c r="A3726" s="11">
        <f t="shared" si="147"/>
        <v>38</v>
      </c>
      <c r="B3726" s="114" t="s">
        <v>238</v>
      </c>
      <c r="C3726" s="114"/>
      <c r="D3726" s="164"/>
      <c r="E3726" s="165"/>
      <c r="F3726" s="165"/>
      <c r="G3726" s="166">
        <f>SUM(G3717:G3720)+SUM(G3722:G3725)</f>
        <v>2306.7799999999997</v>
      </c>
      <c r="H3726" s="167">
        <f>G3726</f>
        <v>2306.7799999999997</v>
      </c>
    </row>
    <row r="3727" spans="1:8" ht="16.5" thickTop="1" thickBot="1" x14ac:dyDescent="0.4">
      <c r="A3727" s="11"/>
      <c r="B3727" s="11"/>
      <c r="C3727" s="11"/>
      <c r="D3727" s="168"/>
      <c r="E3727" s="168"/>
      <c r="F3727" s="168"/>
      <c r="G3727" s="168"/>
      <c r="H3727" s="168"/>
    </row>
    <row r="3728" spans="1:8" ht="16" thickTop="1" x14ac:dyDescent="0.35">
      <c r="A3728" s="11">
        <f>+A3726+1</f>
        <v>39</v>
      </c>
      <c r="B3728" s="114" t="s">
        <v>239</v>
      </c>
      <c r="C3728" s="114"/>
      <c r="D3728" s="169">
        <f>D3714</f>
        <v>0</v>
      </c>
      <c r="E3728" s="170">
        <f>E3714</f>
        <v>0</v>
      </c>
      <c r="F3728" s="170">
        <f>F3714</f>
        <v>0</v>
      </c>
      <c r="G3728" s="170">
        <f>G3714+G3726</f>
        <v>284200.39</v>
      </c>
      <c r="H3728" s="171">
        <f>SUM(D3728:G3728)</f>
        <v>284200.39</v>
      </c>
    </row>
    <row r="3729" spans="1:8" ht="16" thickBot="1" x14ac:dyDescent="0.4">
      <c r="A3729" s="11">
        <f>+A3728+1</f>
        <v>40</v>
      </c>
      <c r="B3729" s="172" t="s">
        <v>240</v>
      </c>
      <c r="C3729" s="172"/>
      <c r="D3729" s="164"/>
      <c r="E3729" s="173"/>
      <c r="F3729" s="173"/>
      <c r="G3729" s="173"/>
      <c r="H3729" s="174">
        <v>1.09191109E-4</v>
      </c>
    </row>
    <row r="3730" spans="1:8" ht="16" thickTop="1" x14ac:dyDescent="0.35">
      <c r="A3730" s="11"/>
      <c r="B3730" s="11"/>
      <c r="C3730" s="11"/>
      <c r="D3730" s="11"/>
      <c r="E3730" s="70"/>
      <c r="F3730" s="11"/>
      <c r="G3730" s="11"/>
      <c r="H3730" s="11"/>
    </row>
    <row r="3731" spans="1:8" ht="15.5" x14ac:dyDescent="0.35">
      <c r="A3731" s="11" t="s">
        <v>241</v>
      </c>
      <c r="B3731" s="11"/>
      <c r="C3731" s="11"/>
      <c r="D3731" s="11"/>
      <c r="E3731" s="70"/>
      <c r="F3731" s="11"/>
      <c r="G3731" s="11"/>
      <c r="H3731" s="11"/>
    </row>
    <row r="3732" spans="1:8" ht="15.5" x14ac:dyDescent="0.35">
      <c r="A3732" s="11" t="s">
        <v>242</v>
      </c>
      <c r="B3732" s="11"/>
      <c r="C3732" s="11"/>
      <c r="D3732" s="11"/>
      <c r="E3732" s="70"/>
      <c r="F3732" s="11"/>
      <c r="G3732" s="11"/>
      <c r="H3732" s="11"/>
    </row>
    <row r="3733" spans="1:8" ht="15.5" x14ac:dyDescent="0.35">
      <c r="A3733" s="11" t="s">
        <v>243</v>
      </c>
      <c r="B3733" s="11"/>
      <c r="C3733" s="11"/>
      <c r="D3733" s="11"/>
      <c r="E3733" s="70"/>
      <c r="F3733" s="11"/>
      <c r="G3733" s="11"/>
      <c r="H3733" s="11"/>
    </row>
    <row r="3734" spans="1:8" ht="15.5" x14ac:dyDescent="0.35">
      <c r="A3734" s="11" t="s">
        <v>244</v>
      </c>
      <c r="B3734" s="11"/>
      <c r="C3734" s="11"/>
      <c r="D3734" s="11"/>
      <c r="E3734" s="70"/>
      <c r="F3734" s="11"/>
      <c r="G3734" s="11"/>
      <c r="H3734" s="11"/>
    </row>
    <row r="3745" spans="1:8" ht="20" x14ac:dyDescent="0.4">
      <c r="A3745" s="68" t="s">
        <v>0</v>
      </c>
      <c r="B3745" s="11"/>
      <c r="C3745" s="68"/>
      <c r="E3745" s="69"/>
      <c r="F3745" s="11"/>
      <c r="G3745" s="11"/>
      <c r="H3745" s="11"/>
    </row>
    <row r="3746" spans="1:8" ht="20.25" customHeight="1" x14ac:dyDescent="0.4">
      <c r="A3746" s="4" t="s">
        <v>1</v>
      </c>
      <c r="B3746" s="4"/>
      <c r="C3746" s="4"/>
      <c r="D3746" s="11"/>
      <c r="E3746" s="70"/>
      <c r="F3746" s="11"/>
      <c r="G3746" s="11"/>
      <c r="H3746" s="11"/>
    </row>
    <row r="3747" spans="1:8" ht="15.5" x14ac:dyDescent="0.35">
      <c r="A3747" s="71" t="s">
        <v>190</v>
      </c>
      <c r="B3747" s="72"/>
      <c r="C3747" s="73"/>
      <c r="D3747" s="11"/>
      <c r="E3747" s="70"/>
      <c r="F3747" s="11"/>
      <c r="G3747" s="11"/>
      <c r="H3747" s="11"/>
    </row>
    <row r="3748" spans="1:8" ht="20.5" thickBot="1" x14ac:dyDescent="0.45">
      <c r="A3748" s="74" t="s">
        <v>191</v>
      </c>
      <c r="B3748" s="75"/>
      <c r="C3748" s="75"/>
      <c r="D3748" s="11"/>
      <c r="E3748" s="70"/>
      <c r="F3748" s="11"/>
      <c r="G3748" s="11"/>
      <c r="H3748" s="11"/>
    </row>
    <row r="3749" spans="1:8" ht="16" thickBot="1" x14ac:dyDescent="0.4">
      <c r="A3749" s="11"/>
      <c r="B3749" s="11"/>
      <c r="C3749" s="11"/>
      <c r="D3749" s="11"/>
      <c r="E3749" s="70"/>
      <c r="F3749" s="11"/>
      <c r="G3749" s="11"/>
      <c r="H3749" s="11"/>
    </row>
    <row r="3750" spans="1:8" ht="16" thickTop="1" x14ac:dyDescent="0.35">
      <c r="A3750" s="11">
        <v>1</v>
      </c>
      <c r="B3750" s="76" t="s">
        <v>192</v>
      </c>
      <c r="C3750" s="77">
        <v>260041400</v>
      </c>
      <c r="D3750" s="78"/>
      <c r="E3750" s="79"/>
      <c r="F3750" s="11"/>
      <c r="G3750" s="11"/>
      <c r="H3750" s="11"/>
    </row>
    <row r="3751" spans="1:8" ht="15.5" x14ac:dyDescent="0.35">
      <c r="A3751" s="11">
        <v>2</v>
      </c>
      <c r="B3751" s="76" t="s">
        <v>193</v>
      </c>
      <c r="C3751" s="80" t="s">
        <v>126</v>
      </c>
      <c r="D3751" s="81"/>
      <c r="E3751" s="82"/>
      <c r="F3751" s="11"/>
      <c r="G3751" s="11"/>
      <c r="H3751" s="11"/>
    </row>
    <row r="3752" spans="1:8" ht="16" thickBot="1" x14ac:dyDescent="0.4">
      <c r="A3752" s="11">
        <v>3</v>
      </c>
      <c r="B3752" s="76" t="s">
        <v>194</v>
      </c>
      <c r="C3752" s="83" t="s">
        <v>89</v>
      </c>
      <c r="D3752" s="84"/>
      <c r="E3752" s="85"/>
      <c r="F3752" s="11"/>
      <c r="G3752" s="11"/>
      <c r="H3752" s="11"/>
    </row>
    <row r="3753" spans="1:8" ht="16" thickTop="1" x14ac:dyDescent="0.35">
      <c r="A3753" s="11"/>
      <c r="B3753" s="76" t="s">
        <v>195</v>
      </c>
      <c r="C3753" s="76"/>
      <c r="D3753" s="86"/>
      <c r="E3753" s="70"/>
      <c r="F3753" s="11"/>
      <c r="G3753" s="11"/>
      <c r="H3753" s="11"/>
    </row>
    <row r="3754" spans="1:8" ht="15.5" x14ac:dyDescent="0.35">
      <c r="A3754" s="11"/>
      <c r="B3754" s="11"/>
      <c r="C3754" s="11"/>
      <c r="D3754" s="11"/>
      <c r="E3754" s="70"/>
      <c r="F3754" s="11"/>
      <c r="G3754" s="11"/>
      <c r="H3754" s="11"/>
    </row>
    <row r="3755" spans="1:8" ht="15.5" x14ac:dyDescent="0.35">
      <c r="A3755" s="11"/>
      <c r="B3755" s="76"/>
      <c r="C3755" s="76"/>
      <c r="D3755" s="11"/>
      <c r="E3755" s="70"/>
      <c r="F3755" s="86"/>
      <c r="G3755" s="11"/>
      <c r="H3755" s="11"/>
    </row>
    <row r="3756" spans="1:8" ht="16" thickBot="1" x14ac:dyDescent="0.4">
      <c r="A3756" s="11"/>
      <c r="B3756" s="11"/>
      <c r="C3756" s="11"/>
      <c r="D3756" s="86" t="s">
        <v>196</v>
      </c>
      <c r="E3756" s="70" t="s">
        <v>197</v>
      </c>
      <c r="F3756" s="86" t="s">
        <v>198</v>
      </c>
      <c r="G3756" s="86" t="s">
        <v>199</v>
      </c>
      <c r="H3756" s="11"/>
    </row>
    <row r="3757" spans="1:8" ht="16.5" thickTop="1" thickBot="1" x14ac:dyDescent="0.4">
      <c r="A3757" s="11">
        <v>4</v>
      </c>
      <c r="B3757" s="76" t="s">
        <v>200</v>
      </c>
      <c r="C3757" s="76"/>
      <c r="D3757" s="87"/>
      <c r="E3757" s="88" t="s">
        <v>79</v>
      </c>
      <c r="F3757" s="89"/>
      <c r="G3757" s="88"/>
      <c r="H3757" s="90"/>
    </row>
    <row r="3758" spans="1:8" ht="16" thickTop="1" x14ac:dyDescent="0.35">
      <c r="A3758" s="11"/>
      <c r="B3758" s="11"/>
      <c r="C3758" s="11"/>
      <c r="D3758" s="91" t="s">
        <v>201</v>
      </c>
      <c r="E3758" s="92" t="s">
        <v>201</v>
      </c>
      <c r="F3758" s="91" t="s">
        <v>201</v>
      </c>
      <c r="G3758" s="91" t="s">
        <v>202</v>
      </c>
      <c r="H3758" s="91" t="s">
        <v>203</v>
      </c>
    </row>
    <row r="3759" spans="1:8" ht="16" thickBot="1" x14ac:dyDescent="0.4">
      <c r="A3759" s="11"/>
      <c r="B3759" s="92" t="s">
        <v>204</v>
      </c>
      <c r="C3759" s="92"/>
      <c r="D3759" s="93"/>
      <c r="E3759" s="94"/>
      <c r="F3759" s="93"/>
      <c r="G3759" s="93"/>
      <c r="H3759" s="93"/>
    </row>
    <row r="3760" spans="1:8" ht="16" thickTop="1" x14ac:dyDescent="0.35">
      <c r="A3760" s="11">
        <f>1+A3757</f>
        <v>5</v>
      </c>
      <c r="B3760" s="76" t="s">
        <v>205</v>
      </c>
      <c r="C3760" s="92"/>
      <c r="D3760" s="95">
        <v>0</v>
      </c>
      <c r="E3760" s="96"/>
      <c r="F3760" s="97"/>
      <c r="G3760" s="97"/>
      <c r="H3760" s="98">
        <f>D3760</f>
        <v>0</v>
      </c>
    </row>
    <row r="3761" spans="1:8" ht="15.5" x14ac:dyDescent="0.35">
      <c r="A3761" s="11">
        <f>+A3760+1</f>
        <v>6</v>
      </c>
      <c r="B3761" s="11" t="s">
        <v>206</v>
      </c>
      <c r="C3761" s="11"/>
      <c r="D3761" s="99"/>
      <c r="E3761" s="100">
        <v>0</v>
      </c>
      <c r="F3761" s="101"/>
      <c r="G3761" s="102"/>
      <c r="H3761" s="103">
        <f>E3761</f>
        <v>0</v>
      </c>
    </row>
    <row r="3762" spans="1:8" ht="15.5" x14ac:dyDescent="0.35">
      <c r="A3762" s="11">
        <f>+A3761+1</f>
        <v>7</v>
      </c>
      <c r="B3762" s="11" t="s">
        <v>32</v>
      </c>
      <c r="C3762" s="11"/>
      <c r="D3762" s="104"/>
      <c r="E3762" s="105"/>
      <c r="F3762" s="106">
        <v>0</v>
      </c>
      <c r="G3762" s="107"/>
      <c r="H3762" s="103">
        <f>F3762</f>
        <v>0</v>
      </c>
    </row>
    <row r="3763" spans="1:8" ht="15.5" x14ac:dyDescent="0.35">
      <c r="A3763" s="11">
        <f>+A3762+1</f>
        <v>8</v>
      </c>
      <c r="B3763" s="11" t="s">
        <v>207</v>
      </c>
      <c r="C3763" s="11"/>
      <c r="D3763" s="104"/>
      <c r="E3763" s="108"/>
      <c r="F3763" s="106">
        <v>0</v>
      </c>
      <c r="G3763" s="101"/>
      <c r="H3763" s="109">
        <f>F3763</f>
        <v>0</v>
      </c>
    </row>
    <row r="3764" spans="1:8" ht="15.5" x14ac:dyDescent="0.35">
      <c r="A3764" s="11">
        <f>+A3763+1</f>
        <v>9</v>
      </c>
      <c r="B3764" s="11" t="s">
        <v>208</v>
      </c>
      <c r="C3764" s="11"/>
      <c r="D3764" s="104"/>
      <c r="E3764" s="110"/>
      <c r="F3764" s="111"/>
      <c r="G3764" s="112">
        <v>0</v>
      </c>
      <c r="H3764" s="113">
        <f>G3764</f>
        <v>0</v>
      </c>
    </row>
    <row r="3765" spans="1:8" ht="16" thickBot="1" x14ac:dyDescent="0.4">
      <c r="A3765" s="11">
        <f>+A3764+1</f>
        <v>10</v>
      </c>
      <c r="B3765" s="114" t="s">
        <v>209</v>
      </c>
      <c r="C3765" s="114"/>
      <c r="D3765" s="115">
        <f>D3760</f>
        <v>0</v>
      </c>
      <c r="E3765" s="116">
        <f>E3761</f>
        <v>0</v>
      </c>
      <c r="F3765" s="116">
        <f>F3762+F3763</f>
        <v>0</v>
      </c>
      <c r="G3765" s="116">
        <f>G3764</f>
        <v>0</v>
      </c>
      <c r="H3765" s="117">
        <f>SUM(H3760:H3764)</f>
        <v>0</v>
      </c>
    </row>
    <row r="3766" spans="1:8" ht="16" thickTop="1" x14ac:dyDescent="0.35">
      <c r="A3766" s="11"/>
      <c r="B3766" s="11"/>
      <c r="C3766" s="11"/>
      <c r="D3766" s="118"/>
      <c r="E3766" s="119"/>
      <c r="F3766" s="118"/>
      <c r="G3766" s="118"/>
      <c r="H3766" s="118"/>
    </row>
    <row r="3767" spans="1:8" ht="16" thickBot="1" x14ac:dyDescent="0.4">
      <c r="A3767" s="11"/>
      <c r="B3767" s="92" t="s">
        <v>210</v>
      </c>
      <c r="C3767" s="92"/>
      <c r="D3767" s="118"/>
      <c r="E3767" s="119"/>
      <c r="F3767" s="118"/>
      <c r="G3767" s="118"/>
      <c r="H3767" s="118"/>
    </row>
    <row r="3768" spans="1:8" ht="16" thickTop="1" x14ac:dyDescent="0.35">
      <c r="A3768" s="11">
        <f>+A3765+1</f>
        <v>11</v>
      </c>
      <c r="B3768" s="11" t="s">
        <v>211</v>
      </c>
      <c r="C3768" s="11"/>
      <c r="D3768" s="120">
        <v>0</v>
      </c>
      <c r="E3768" s="121">
        <v>0</v>
      </c>
      <c r="F3768" s="121">
        <v>0</v>
      </c>
      <c r="G3768" s="121">
        <v>0</v>
      </c>
      <c r="H3768" s="98">
        <f>SUM(D3768:G3768)</f>
        <v>0</v>
      </c>
    </row>
    <row r="3769" spans="1:8" ht="16" thickBot="1" x14ac:dyDescent="0.4">
      <c r="A3769" s="11">
        <f>+A3768+1</f>
        <v>12</v>
      </c>
      <c r="B3769" s="114" t="s">
        <v>212</v>
      </c>
      <c r="C3769" s="114"/>
      <c r="D3769" s="115">
        <f>D3765-D3768</f>
        <v>0</v>
      </c>
      <c r="E3769" s="116">
        <f>E3765-E3768</f>
        <v>0</v>
      </c>
      <c r="F3769" s="116">
        <f>F3765-F3768</f>
        <v>0</v>
      </c>
      <c r="G3769" s="116">
        <f>G3765-G3768</f>
        <v>0</v>
      </c>
      <c r="H3769" s="117">
        <f>SUM(D3769:G3769)</f>
        <v>0</v>
      </c>
    </row>
    <row r="3770" spans="1:8" ht="16" thickTop="1" x14ac:dyDescent="0.35">
      <c r="A3770" s="11"/>
      <c r="B3770" s="11"/>
      <c r="C3770" s="11"/>
      <c r="D3770" s="11"/>
      <c r="E3770" s="122"/>
      <c r="F3770" s="11"/>
      <c r="G3770" s="11"/>
      <c r="H3770" s="11"/>
    </row>
    <row r="3771" spans="1:8" ht="16" thickBot="1" x14ac:dyDescent="0.4">
      <c r="A3771" s="11"/>
      <c r="B3771" s="123" t="s">
        <v>213</v>
      </c>
      <c r="C3771" s="91"/>
      <c r="D3771" s="11"/>
      <c r="E3771" s="122"/>
      <c r="F3771" s="11"/>
      <c r="G3771" s="11"/>
      <c r="H3771" s="11"/>
    </row>
    <row r="3772" spans="1:8" ht="16" thickTop="1" x14ac:dyDescent="0.35">
      <c r="A3772" s="11">
        <f>+A3769+1</f>
        <v>13</v>
      </c>
      <c r="B3772" s="11" t="s">
        <v>214</v>
      </c>
      <c r="C3772" s="11"/>
      <c r="D3772" s="124"/>
      <c r="E3772" s="125"/>
      <c r="F3772" s="126"/>
      <c r="G3772" s="126"/>
      <c r="H3772" s="127">
        <v>1196591360</v>
      </c>
    </row>
    <row r="3773" spans="1:8" ht="15.5" x14ac:dyDescent="0.35">
      <c r="A3773" s="11">
        <f>+A3772+1</f>
        <v>14</v>
      </c>
      <c r="B3773" s="11" t="s">
        <v>215</v>
      </c>
      <c r="C3773" s="11"/>
      <c r="D3773" s="128"/>
      <c r="E3773" s="129"/>
      <c r="F3773" s="130"/>
      <c r="G3773" s="130"/>
      <c r="H3773" s="131">
        <v>0</v>
      </c>
    </row>
    <row r="3774" spans="1:8" ht="15.5" x14ac:dyDescent="0.35">
      <c r="A3774" s="11">
        <f>+A3773+1</f>
        <v>15</v>
      </c>
      <c r="B3774" s="11" t="s">
        <v>216</v>
      </c>
      <c r="C3774" s="11"/>
      <c r="D3774" s="128"/>
      <c r="E3774" s="129"/>
      <c r="F3774" s="130"/>
      <c r="G3774" s="130"/>
      <c r="H3774" s="131">
        <v>0</v>
      </c>
    </row>
    <row r="3775" spans="1:8" ht="15.5" x14ac:dyDescent="0.35">
      <c r="A3775" s="11">
        <f>+A3774+1</f>
        <v>16</v>
      </c>
      <c r="B3775" s="11" t="s">
        <v>217</v>
      </c>
      <c r="C3775" s="11"/>
      <c r="D3775" s="128"/>
      <c r="E3775" s="129"/>
      <c r="F3775" s="130"/>
      <c r="G3775" s="130"/>
      <c r="H3775" s="131">
        <v>0</v>
      </c>
    </row>
    <row r="3776" spans="1:8" ht="16" thickBot="1" x14ac:dyDescent="0.4">
      <c r="A3776" s="11">
        <f>+A3775+1</f>
        <v>17</v>
      </c>
      <c r="B3776" s="114" t="s">
        <v>218</v>
      </c>
      <c r="C3776" s="114"/>
      <c r="D3776" s="132"/>
      <c r="E3776" s="133"/>
      <c r="F3776" s="134"/>
      <c r="G3776" s="134"/>
      <c r="H3776" s="135">
        <f>H3772+H3773+H3774-H3775</f>
        <v>1196591360</v>
      </c>
    </row>
    <row r="3777" spans="1:8" ht="16" thickTop="1" x14ac:dyDescent="0.35">
      <c r="A3777" s="11"/>
      <c r="B3777" s="11" t="s">
        <v>195</v>
      </c>
      <c r="C3777" s="11"/>
      <c r="D3777" s="136"/>
      <c r="E3777" s="137"/>
      <c r="F3777" s="136"/>
      <c r="G3777" s="136"/>
      <c r="H3777" s="136"/>
    </row>
    <row r="3778" spans="1:8" ht="16" thickBot="1" x14ac:dyDescent="0.4">
      <c r="A3778" s="11"/>
      <c r="B3778" s="92" t="s">
        <v>219</v>
      </c>
      <c r="C3778" s="92"/>
      <c r="D3778" s="136"/>
      <c r="E3778" s="137"/>
      <c r="F3778" s="136"/>
      <c r="G3778" s="136"/>
      <c r="H3778" s="136"/>
    </row>
    <row r="3779" spans="1:8" ht="16" thickTop="1" x14ac:dyDescent="0.35">
      <c r="A3779" s="11">
        <f>+A3776+1</f>
        <v>18</v>
      </c>
      <c r="B3779" s="11" t="s">
        <v>220</v>
      </c>
      <c r="C3779" s="11"/>
      <c r="D3779" s="138">
        <v>0</v>
      </c>
      <c r="E3779" s="139">
        <v>6.8999999999999997E-4</v>
      </c>
      <c r="F3779" s="139">
        <v>0</v>
      </c>
      <c r="G3779" s="139">
        <v>0</v>
      </c>
      <c r="H3779" s="140">
        <f>SUM(D3779:G3779)</f>
        <v>6.8999999999999997E-4</v>
      </c>
    </row>
    <row r="3780" spans="1:8" ht="15.5" x14ac:dyDescent="0.35">
      <c r="A3780" s="11">
        <f t="shared" ref="A3780:A3785" si="148">+A3779+1</f>
        <v>19</v>
      </c>
      <c r="B3780" s="11" t="s">
        <v>221</v>
      </c>
      <c r="C3780" s="11"/>
      <c r="D3780" s="141">
        <f>H3776*D3779</f>
        <v>0</v>
      </c>
      <c r="E3780" s="106">
        <f>H3776*E3779</f>
        <v>825648.03839999996</v>
      </c>
      <c r="F3780" s="106">
        <f>H3776*F3779</f>
        <v>0</v>
      </c>
      <c r="G3780" s="106">
        <f>H3776*G3779</f>
        <v>0</v>
      </c>
      <c r="H3780" s="103">
        <f>SUM(D3780:G3780)</f>
        <v>825648.03839999996</v>
      </c>
    </row>
    <row r="3781" spans="1:8" ht="15.5" x14ac:dyDescent="0.35">
      <c r="A3781" s="11">
        <f t="shared" si="148"/>
        <v>20</v>
      </c>
      <c r="B3781" s="11" t="s">
        <v>222</v>
      </c>
      <c r="C3781" s="11"/>
      <c r="D3781" s="141">
        <f>IF(D3769&gt;0,D3769-D3780,0)</f>
        <v>0</v>
      </c>
      <c r="E3781" s="106">
        <f>IF(E3769&gt;0,E3769-E3780,0)</f>
        <v>0</v>
      </c>
      <c r="F3781" s="106">
        <f>IF(F3769&gt;0,F3769-F3780,0)</f>
        <v>0</v>
      </c>
      <c r="G3781" s="106">
        <f>IF(G3769&gt;0,G3769-G3780,0)</f>
        <v>0</v>
      </c>
      <c r="H3781" s="103">
        <f>SUM(D3781:G3781)</f>
        <v>0</v>
      </c>
    </row>
    <row r="3782" spans="1:8" ht="15.5" x14ac:dyDescent="0.35">
      <c r="A3782" s="11">
        <f t="shared" si="148"/>
        <v>21</v>
      </c>
      <c r="B3782" s="11" t="s">
        <v>223</v>
      </c>
      <c r="C3782" s="11"/>
      <c r="D3782" s="142"/>
      <c r="E3782" s="143"/>
      <c r="F3782" s="143"/>
      <c r="G3782" s="143"/>
      <c r="H3782" s="144"/>
    </row>
    <row r="3783" spans="1:8" ht="15.5" x14ac:dyDescent="0.35">
      <c r="A3783" s="11">
        <f t="shared" si="148"/>
        <v>22</v>
      </c>
      <c r="B3783" s="11" t="s">
        <v>224</v>
      </c>
      <c r="C3783" s="11"/>
      <c r="D3783" s="145"/>
      <c r="E3783" s="146"/>
      <c r="F3783" s="146"/>
      <c r="G3783" s="146"/>
      <c r="H3783" s="147"/>
    </row>
    <row r="3784" spans="1:8" ht="15.5" x14ac:dyDescent="0.35">
      <c r="A3784" s="11">
        <f t="shared" si="148"/>
        <v>23</v>
      </c>
      <c r="B3784" s="11" t="s">
        <v>225</v>
      </c>
      <c r="C3784" s="11"/>
      <c r="D3784" s="145"/>
      <c r="E3784" s="146"/>
      <c r="F3784" s="146"/>
      <c r="G3784" s="146"/>
      <c r="H3784" s="147"/>
    </row>
    <row r="3785" spans="1:8" ht="15.5" x14ac:dyDescent="0.35">
      <c r="A3785" s="11">
        <f t="shared" si="148"/>
        <v>24</v>
      </c>
      <c r="B3785" s="11" t="s">
        <v>226</v>
      </c>
      <c r="C3785" s="11"/>
      <c r="D3785" s="148"/>
      <c r="E3785" s="149"/>
      <c r="F3785" s="149"/>
      <c r="G3785" s="149"/>
      <c r="H3785" s="144"/>
    </row>
    <row r="3786" spans="1:8" ht="15.5" x14ac:dyDescent="0.35">
      <c r="A3786" s="122" t="s">
        <v>7</v>
      </c>
      <c r="B3786" s="2" t="s">
        <v>19</v>
      </c>
      <c r="C3786" s="34"/>
      <c r="D3786" s="141">
        <v>0</v>
      </c>
      <c r="E3786" s="106">
        <v>0</v>
      </c>
      <c r="F3786" s="106">
        <v>0</v>
      </c>
      <c r="G3786" s="106">
        <v>0</v>
      </c>
      <c r="H3786" s="103">
        <f t="shared" ref="H3786:H3792" si="149">SUM(D3786:G3786)</f>
        <v>0</v>
      </c>
    </row>
    <row r="3787" spans="1:8" ht="15.5" x14ac:dyDescent="0.35">
      <c r="A3787" s="122" t="s">
        <v>8</v>
      </c>
      <c r="B3787" s="2" t="s">
        <v>20</v>
      </c>
      <c r="C3787" s="11"/>
      <c r="D3787" s="141">
        <v>0</v>
      </c>
      <c r="E3787" s="106">
        <v>0</v>
      </c>
      <c r="F3787" s="106">
        <v>0</v>
      </c>
      <c r="G3787" s="106">
        <v>0</v>
      </c>
      <c r="H3787" s="103">
        <f t="shared" si="149"/>
        <v>0</v>
      </c>
    </row>
    <row r="3788" spans="1:8" ht="15.5" x14ac:dyDescent="0.35">
      <c r="A3788" s="122" t="s">
        <v>9</v>
      </c>
      <c r="B3788" s="11" t="s">
        <v>21</v>
      </c>
      <c r="C3788" s="11"/>
      <c r="D3788" s="141">
        <f>D3780+D3786+D3787</f>
        <v>0</v>
      </c>
      <c r="E3788" s="106">
        <f>E3780+E3786+E3787</f>
        <v>825648.03839999996</v>
      </c>
      <c r="F3788" s="106">
        <f>F3780+F3786+F3787</f>
        <v>0</v>
      </c>
      <c r="G3788" s="106">
        <f>G3780+G3786+G3787</f>
        <v>0</v>
      </c>
      <c r="H3788" s="103">
        <f t="shared" si="149"/>
        <v>825648.03839999996</v>
      </c>
    </row>
    <row r="3789" spans="1:8" ht="15.5" x14ac:dyDescent="0.35">
      <c r="A3789" s="11">
        <v>25</v>
      </c>
      <c r="B3789" s="11" t="s">
        <v>22</v>
      </c>
      <c r="C3789" s="11"/>
      <c r="D3789" s="141">
        <v>0</v>
      </c>
      <c r="E3789" s="106">
        <v>825648.22</v>
      </c>
      <c r="F3789" s="106">
        <v>0</v>
      </c>
      <c r="G3789" s="106">
        <v>0</v>
      </c>
      <c r="H3789" s="103">
        <f t="shared" si="149"/>
        <v>825648.22</v>
      </c>
    </row>
    <row r="3790" spans="1:8" ht="15.5" x14ac:dyDescent="0.35">
      <c r="A3790" s="11">
        <f>+A3789+1</f>
        <v>26</v>
      </c>
      <c r="B3790" s="11" t="s">
        <v>23</v>
      </c>
      <c r="C3790" s="11"/>
      <c r="D3790" s="141">
        <f>D3789-D3788</f>
        <v>0</v>
      </c>
      <c r="E3790" s="106">
        <f>E3789-E3788</f>
        <v>0.18160000001080334</v>
      </c>
      <c r="F3790" s="106">
        <f>F3789-F3788</f>
        <v>0</v>
      </c>
      <c r="G3790" s="106">
        <f>G3789-G3788</f>
        <v>0</v>
      </c>
      <c r="H3790" s="103">
        <f t="shared" si="149"/>
        <v>0.18160000001080334</v>
      </c>
    </row>
    <row r="3791" spans="1:8" ht="15.5" x14ac:dyDescent="0.35">
      <c r="A3791" s="11">
        <f>+A3790+1</f>
        <v>27</v>
      </c>
      <c r="B3791" s="11" t="s">
        <v>227</v>
      </c>
      <c r="C3791" s="11"/>
      <c r="D3791" s="141">
        <v>0</v>
      </c>
      <c r="E3791" s="106">
        <v>0</v>
      </c>
      <c r="F3791" s="106">
        <v>0</v>
      </c>
      <c r="G3791" s="150"/>
      <c r="H3791" s="103">
        <f t="shared" si="149"/>
        <v>0</v>
      </c>
    </row>
    <row r="3792" spans="1:8" ht="16" thickBot="1" x14ac:dyDescent="0.4">
      <c r="A3792" s="11">
        <f>+A3791+1</f>
        <v>28</v>
      </c>
      <c r="B3792" s="114" t="s">
        <v>228</v>
      </c>
      <c r="C3792" s="114"/>
      <c r="D3792" s="115">
        <v>0</v>
      </c>
      <c r="E3792" s="116">
        <v>825648.22</v>
      </c>
      <c r="F3792" s="116">
        <v>0</v>
      </c>
      <c r="G3792" s="116">
        <v>0</v>
      </c>
      <c r="H3792" s="117">
        <f t="shared" si="149"/>
        <v>825648.22</v>
      </c>
    </row>
    <row r="3793" spans="1:8" ht="16" thickTop="1" x14ac:dyDescent="0.35">
      <c r="A3793" s="11"/>
      <c r="B3793" s="11"/>
      <c r="C3793" s="11"/>
      <c r="D3793" s="122"/>
      <c r="E3793" s="122"/>
      <c r="F3793" s="122"/>
      <c r="G3793" s="122"/>
      <c r="H3793" s="122"/>
    </row>
    <row r="3794" spans="1:8" ht="16" thickBot="1" x14ac:dyDescent="0.4">
      <c r="A3794" s="11"/>
      <c r="B3794" s="92" t="s">
        <v>229</v>
      </c>
      <c r="C3794" s="92"/>
      <c r="D3794" s="122"/>
      <c r="E3794" s="122"/>
      <c r="F3794" s="122"/>
      <c r="G3794" s="122"/>
      <c r="H3794" s="122"/>
    </row>
    <row r="3795" spans="1:8" ht="16" thickTop="1" x14ac:dyDescent="0.35">
      <c r="A3795" s="11">
        <f>+A3792+1</f>
        <v>29</v>
      </c>
      <c r="B3795" s="11" t="s">
        <v>230</v>
      </c>
      <c r="C3795" s="11"/>
      <c r="D3795" s="151"/>
      <c r="E3795" s="152"/>
      <c r="F3795" s="152"/>
      <c r="G3795" s="121">
        <v>0</v>
      </c>
      <c r="H3795" s="98">
        <f>G3795</f>
        <v>0</v>
      </c>
    </row>
    <row r="3796" spans="1:8" ht="15.5" x14ac:dyDescent="0.35">
      <c r="A3796" s="11">
        <f t="shared" ref="A3796:A3804" si="150">+A3795+1</f>
        <v>30</v>
      </c>
      <c r="B3796" s="11" t="s">
        <v>231</v>
      </c>
      <c r="C3796" s="11"/>
      <c r="D3796" s="153"/>
      <c r="E3796" s="154"/>
      <c r="F3796" s="154"/>
      <c r="G3796" s="106">
        <v>0</v>
      </c>
      <c r="H3796" s="103">
        <f>G3796</f>
        <v>0</v>
      </c>
    </row>
    <row r="3797" spans="1:8" ht="15.5" x14ac:dyDescent="0.35">
      <c r="A3797" s="11">
        <f t="shared" si="150"/>
        <v>31</v>
      </c>
      <c r="B3797" s="11" t="s">
        <v>232</v>
      </c>
      <c r="C3797" s="11"/>
      <c r="D3797" s="153"/>
      <c r="E3797" s="154"/>
      <c r="F3797" s="154"/>
      <c r="G3797" s="106">
        <v>0</v>
      </c>
      <c r="H3797" s="103">
        <f>G3797</f>
        <v>0</v>
      </c>
    </row>
    <row r="3798" spans="1:8" ht="15.5" x14ac:dyDescent="0.35">
      <c r="A3798" s="11">
        <f t="shared" si="150"/>
        <v>32</v>
      </c>
      <c r="B3798" s="11" t="s">
        <v>233</v>
      </c>
      <c r="C3798" s="11"/>
      <c r="D3798" s="153"/>
      <c r="E3798" s="154"/>
      <c r="F3798" s="154"/>
      <c r="G3798" s="106">
        <v>663.55</v>
      </c>
      <c r="H3798" s="103">
        <f>G3798</f>
        <v>663.55</v>
      </c>
    </row>
    <row r="3799" spans="1:8" ht="15.5" x14ac:dyDescent="0.35">
      <c r="A3799" s="11">
        <f t="shared" si="150"/>
        <v>33</v>
      </c>
      <c r="B3799" s="11"/>
      <c r="C3799" s="11"/>
      <c r="D3799" s="153"/>
      <c r="E3799" s="154"/>
      <c r="F3799" s="154"/>
      <c r="G3799" s="155"/>
      <c r="H3799" s="156"/>
    </row>
    <row r="3800" spans="1:8" ht="15.5" x14ac:dyDescent="0.35">
      <c r="A3800" s="11">
        <f t="shared" si="150"/>
        <v>34</v>
      </c>
      <c r="B3800" s="11" t="s">
        <v>234</v>
      </c>
      <c r="C3800" s="11"/>
      <c r="D3800" s="153"/>
      <c r="E3800" s="154"/>
      <c r="F3800" s="154"/>
      <c r="G3800" s="106">
        <v>0</v>
      </c>
      <c r="H3800" s="103">
        <f>G3800</f>
        <v>0</v>
      </c>
    </row>
    <row r="3801" spans="1:8" ht="15.5" x14ac:dyDescent="0.35">
      <c r="A3801" s="11">
        <f t="shared" si="150"/>
        <v>35</v>
      </c>
      <c r="B3801" s="11" t="s">
        <v>235</v>
      </c>
      <c r="C3801" s="11"/>
      <c r="D3801" s="153"/>
      <c r="E3801" s="154"/>
      <c r="F3801" s="154"/>
      <c r="G3801" s="106">
        <v>0</v>
      </c>
      <c r="H3801" s="103">
        <f>G3801</f>
        <v>0</v>
      </c>
    </row>
    <row r="3802" spans="1:8" ht="15.5" x14ac:dyDescent="0.35">
      <c r="A3802" s="11">
        <f t="shared" si="150"/>
        <v>36</v>
      </c>
      <c r="B3802" s="11" t="s">
        <v>236</v>
      </c>
      <c r="C3802" s="11"/>
      <c r="D3802" s="153"/>
      <c r="E3802" s="154"/>
      <c r="F3802" s="154"/>
      <c r="G3802" s="106">
        <v>0</v>
      </c>
      <c r="H3802" s="103">
        <f>G3802</f>
        <v>0</v>
      </c>
    </row>
    <row r="3803" spans="1:8" ht="62" x14ac:dyDescent="0.35">
      <c r="A3803" s="157">
        <f t="shared" si="150"/>
        <v>37</v>
      </c>
      <c r="B3803" s="158" t="s">
        <v>237</v>
      </c>
      <c r="C3803" s="159"/>
      <c r="D3803" s="160"/>
      <c r="E3803" s="161"/>
      <c r="F3803" s="161"/>
      <c r="G3803" s="162">
        <v>1.02</v>
      </c>
      <c r="H3803" s="163">
        <f>G3803</f>
        <v>1.02</v>
      </c>
    </row>
    <row r="3804" spans="1:8" ht="16" thickBot="1" x14ac:dyDescent="0.4">
      <c r="A3804" s="11">
        <f t="shared" si="150"/>
        <v>38</v>
      </c>
      <c r="B3804" s="114" t="s">
        <v>238</v>
      </c>
      <c r="C3804" s="114"/>
      <c r="D3804" s="164"/>
      <c r="E3804" s="165"/>
      <c r="F3804" s="165"/>
      <c r="G3804" s="166">
        <f>SUM(G3795:G3798)+SUM(G3800:G3803)</f>
        <v>664.56999999999994</v>
      </c>
      <c r="H3804" s="167">
        <f>G3804</f>
        <v>664.56999999999994</v>
      </c>
    </row>
    <row r="3805" spans="1:8" ht="16.5" thickTop="1" thickBot="1" x14ac:dyDescent="0.4">
      <c r="A3805" s="11"/>
      <c r="B3805" s="11"/>
      <c r="C3805" s="11"/>
      <c r="D3805" s="168"/>
      <c r="E3805" s="168"/>
      <c r="F3805" s="168"/>
      <c r="G3805" s="168"/>
      <c r="H3805" s="168"/>
    </row>
    <row r="3806" spans="1:8" ht="16" thickTop="1" x14ac:dyDescent="0.35">
      <c r="A3806" s="11">
        <f>+A3804+1</f>
        <v>39</v>
      </c>
      <c r="B3806" s="114" t="s">
        <v>239</v>
      </c>
      <c r="C3806" s="114"/>
      <c r="D3806" s="169">
        <f>D3792</f>
        <v>0</v>
      </c>
      <c r="E3806" s="170">
        <f>E3792</f>
        <v>825648.22</v>
      </c>
      <c r="F3806" s="170">
        <f>F3792</f>
        <v>0</v>
      </c>
      <c r="G3806" s="170">
        <f>G3792+G3804</f>
        <v>664.56999999999994</v>
      </c>
      <c r="H3806" s="171">
        <f>SUM(D3806:G3806)</f>
        <v>826312.78999999992</v>
      </c>
    </row>
    <row r="3807" spans="1:8" ht="16" thickBot="1" x14ac:dyDescent="0.4">
      <c r="A3807" s="11">
        <f>+A3806+1</f>
        <v>40</v>
      </c>
      <c r="B3807" s="172" t="s">
        <v>240</v>
      </c>
      <c r="C3807" s="172"/>
      <c r="D3807" s="164"/>
      <c r="E3807" s="173"/>
      <c r="F3807" s="173"/>
      <c r="G3807" s="173"/>
      <c r="H3807" s="174">
        <v>3.1747320800000001E-4</v>
      </c>
    </row>
    <row r="3808" spans="1:8" ht="16" thickTop="1" x14ac:dyDescent="0.35">
      <c r="A3808" s="11"/>
      <c r="B3808" s="11"/>
      <c r="C3808" s="11"/>
      <c r="D3808" s="11"/>
      <c r="E3808" s="70"/>
      <c r="F3808" s="11"/>
      <c r="G3808" s="11"/>
      <c r="H3808" s="11"/>
    </row>
    <row r="3809" spans="1:8" ht="15.5" x14ac:dyDescent="0.35">
      <c r="A3809" s="11" t="s">
        <v>241</v>
      </c>
      <c r="B3809" s="11"/>
      <c r="C3809" s="11"/>
      <c r="D3809" s="11"/>
      <c r="E3809" s="70"/>
      <c r="F3809" s="11"/>
      <c r="G3809" s="11"/>
      <c r="H3809" s="11"/>
    </row>
    <row r="3810" spans="1:8" ht="15.5" x14ac:dyDescent="0.35">
      <c r="A3810" s="11" t="s">
        <v>242</v>
      </c>
      <c r="B3810" s="11"/>
      <c r="C3810" s="11"/>
      <c r="D3810" s="11"/>
      <c r="E3810" s="70"/>
      <c r="F3810" s="11"/>
      <c r="G3810" s="11"/>
      <c r="H3810" s="11"/>
    </row>
    <row r="3811" spans="1:8" ht="15.5" x14ac:dyDescent="0.35">
      <c r="A3811" s="11" t="s">
        <v>243</v>
      </c>
      <c r="B3811" s="11"/>
      <c r="C3811" s="11"/>
      <c r="D3811" s="11"/>
      <c r="E3811" s="70"/>
      <c r="F3811" s="11"/>
      <c r="G3811" s="11"/>
      <c r="H3811" s="11"/>
    </row>
    <row r="3812" spans="1:8" ht="15.5" x14ac:dyDescent="0.35">
      <c r="A3812" s="11" t="s">
        <v>244</v>
      </c>
      <c r="B3812" s="11"/>
      <c r="C3812" s="11"/>
      <c r="D3812" s="11"/>
      <c r="E3812" s="70"/>
      <c r="F3812" s="11"/>
      <c r="G3812" s="11"/>
      <c r="H3812" s="11"/>
    </row>
    <row r="3823" spans="1:8" ht="20" x14ac:dyDescent="0.4">
      <c r="A3823" s="68" t="s">
        <v>0</v>
      </c>
      <c r="B3823" s="11"/>
      <c r="C3823" s="68"/>
      <c r="E3823" s="69"/>
      <c r="F3823" s="11"/>
      <c r="G3823" s="11"/>
      <c r="H3823" s="11"/>
    </row>
    <row r="3824" spans="1:8" ht="20.25" customHeight="1" x14ac:dyDescent="0.4">
      <c r="A3824" s="4" t="s">
        <v>1</v>
      </c>
      <c r="B3824" s="4"/>
      <c r="C3824" s="4"/>
      <c r="D3824" s="11"/>
      <c r="E3824" s="70"/>
      <c r="F3824" s="11"/>
      <c r="G3824" s="11"/>
      <c r="H3824" s="11"/>
    </row>
    <row r="3825" spans="1:8" ht="15.5" x14ac:dyDescent="0.35">
      <c r="A3825" s="71" t="s">
        <v>190</v>
      </c>
      <c r="B3825" s="72"/>
      <c r="C3825" s="73"/>
      <c r="D3825" s="11"/>
      <c r="E3825" s="70"/>
      <c r="F3825" s="11"/>
      <c r="G3825" s="11"/>
      <c r="H3825" s="11"/>
    </row>
    <row r="3826" spans="1:8" ht="20.5" thickBot="1" x14ac:dyDescent="0.45">
      <c r="A3826" s="74" t="s">
        <v>191</v>
      </c>
      <c r="B3826" s="75"/>
      <c r="C3826" s="75"/>
      <c r="D3826" s="11"/>
      <c r="E3826" s="70"/>
      <c r="F3826" s="11"/>
      <c r="G3826" s="11"/>
      <c r="H3826" s="11"/>
    </row>
    <row r="3827" spans="1:8" ht="16" thickBot="1" x14ac:dyDescent="0.4">
      <c r="A3827" s="11"/>
      <c r="B3827" s="11"/>
      <c r="C3827" s="11"/>
      <c r="D3827" s="11"/>
      <c r="E3827" s="70"/>
      <c r="F3827" s="11"/>
      <c r="G3827" s="11"/>
      <c r="H3827" s="11"/>
    </row>
    <row r="3828" spans="1:8" ht="16" thickTop="1" x14ac:dyDescent="0.35">
      <c r="A3828" s="11">
        <v>1</v>
      </c>
      <c r="B3828" s="76" t="s">
        <v>192</v>
      </c>
      <c r="C3828" s="77">
        <v>260041400</v>
      </c>
      <c r="D3828" s="78"/>
      <c r="E3828" s="79"/>
      <c r="F3828" s="11"/>
      <c r="G3828" s="11"/>
      <c r="H3828" s="11"/>
    </row>
    <row r="3829" spans="1:8" ht="15.5" x14ac:dyDescent="0.35">
      <c r="A3829" s="11">
        <v>2</v>
      </c>
      <c r="B3829" s="76" t="s">
        <v>193</v>
      </c>
      <c r="C3829" s="80" t="s">
        <v>127</v>
      </c>
      <c r="D3829" s="81"/>
      <c r="E3829" s="82"/>
      <c r="F3829" s="11"/>
      <c r="G3829" s="11"/>
      <c r="H3829" s="11"/>
    </row>
    <row r="3830" spans="1:8" ht="16" thickBot="1" x14ac:dyDescent="0.4">
      <c r="A3830" s="11">
        <v>3</v>
      </c>
      <c r="B3830" s="76" t="s">
        <v>194</v>
      </c>
      <c r="C3830" s="83" t="s">
        <v>89</v>
      </c>
      <c r="D3830" s="84"/>
      <c r="E3830" s="85"/>
      <c r="F3830" s="11"/>
      <c r="G3830" s="11"/>
      <c r="H3830" s="11"/>
    </row>
    <row r="3831" spans="1:8" ht="16" thickTop="1" x14ac:dyDescent="0.35">
      <c r="A3831" s="11"/>
      <c r="B3831" s="76" t="s">
        <v>195</v>
      </c>
      <c r="C3831" s="76"/>
      <c r="D3831" s="86"/>
      <c r="E3831" s="70"/>
      <c r="F3831" s="11"/>
      <c r="G3831" s="11"/>
      <c r="H3831" s="11"/>
    </row>
    <row r="3832" spans="1:8" ht="15.5" x14ac:dyDescent="0.35">
      <c r="A3832" s="11"/>
      <c r="B3832" s="11"/>
      <c r="C3832" s="11"/>
      <c r="D3832" s="11"/>
      <c r="E3832" s="70"/>
      <c r="F3832" s="11"/>
      <c r="G3832" s="11"/>
      <c r="H3832" s="11"/>
    </row>
    <row r="3833" spans="1:8" ht="15.5" x14ac:dyDescent="0.35">
      <c r="A3833" s="11"/>
      <c r="B3833" s="76"/>
      <c r="C3833" s="76"/>
      <c r="D3833" s="11"/>
      <c r="E3833" s="70"/>
      <c r="F3833" s="86"/>
      <c r="G3833" s="11"/>
      <c r="H3833" s="11"/>
    </row>
    <row r="3834" spans="1:8" ht="16" thickBot="1" x14ac:dyDescent="0.4">
      <c r="A3834" s="11"/>
      <c r="B3834" s="11"/>
      <c r="C3834" s="11"/>
      <c r="D3834" s="86" t="s">
        <v>196</v>
      </c>
      <c r="E3834" s="70" t="s">
        <v>197</v>
      </c>
      <c r="F3834" s="86" t="s">
        <v>198</v>
      </c>
      <c r="G3834" s="86" t="s">
        <v>199</v>
      </c>
      <c r="H3834" s="11"/>
    </row>
    <row r="3835" spans="1:8" ht="16.5" thickTop="1" thickBot="1" x14ac:dyDescent="0.4">
      <c r="A3835" s="11">
        <v>4</v>
      </c>
      <c r="B3835" s="76" t="s">
        <v>200</v>
      </c>
      <c r="C3835" s="76"/>
      <c r="D3835" s="87"/>
      <c r="E3835" s="88"/>
      <c r="F3835" s="89"/>
      <c r="G3835" s="88" t="s">
        <v>79</v>
      </c>
      <c r="H3835" s="90"/>
    </row>
    <row r="3836" spans="1:8" ht="16" thickTop="1" x14ac:dyDescent="0.35">
      <c r="A3836" s="11"/>
      <c r="B3836" s="11"/>
      <c r="C3836" s="11"/>
      <c r="D3836" s="91" t="s">
        <v>201</v>
      </c>
      <c r="E3836" s="92" t="s">
        <v>201</v>
      </c>
      <c r="F3836" s="91" t="s">
        <v>201</v>
      </c>
      <c r="G3836" s="91" t="s">
        <v>202</v>
      </c>
      <c r="H3836" s="91" t="s">
        <v>203</v>
      </c>
    </row>
    <row r="3837" spans="1:8" ht="16" thickBot="1" x14ac:dyDescent="0.4">
      <c r="A3837" s="11"/>
      <c r="B3837" s="92" t="s">
        <v>204</v>
      </c>
      <c r="C3837" s="92"/>
      <c r="D3837" s="93"/>
      <c r="E3837" s="94"/>
      <c r="F3837" s="93"/>
      <c r="G3837" s="93"/>
      <c r="H3837" s="93"/>
    </row>
    <row r="3838" spans="1:8" ht="16" thickTop="1" x14ac:dyDescent="0.35">
      <c r="A3838" s="11">
        <f>1+A3835</f>
        <v>5</v>
      </c>
      <c r="B3838" s="76" t="s">
        <v>205</v>
      </c>
      <c r="C3838" s="92"/>
      <c r="D3838" s="95">
        <v>0</v>
      </c>
      <c r="E3838" s="96"/>
      <c r="F3838" s="97"/>
      <c r="G3838" s="97"/>
      <c r="H3838" s="98">
        <f>D3838</f>
        <v>0</v>
      </c>
    </row>
    <row r="3839" spans="1:8" ht="15.5" x14ac:dyDescent="0.35">
      <c r="A3839" s="11">
        <f>+A3838+1</f>
        <v>6</v>
      </c>
      <c r="B3839" s="11" t="s">
        <v>206</v>
      </c>
      <c r="C3839" s="11"/>
      <c r="D3839" s="99"/>
      <c r="E3839" s="100">
        <v>0</v>
      </c>
      <c r="F3839" s="101"/>
      <c r="G3839" s="102"/>
      <c r="H3839" s="103">
        <f>E3839</f>
        <v>0</v>
      </c>
    </row>
    <row r="3840" spans="1:8" ht="15.5" x14ac:dyDescent="0.35">
      <c r="A3840" s="11">
        <f>+A3839+1</f>
        <v>7</v>
      </c>
      <c r="B3840" s="11" t="s">
        <v>32</v>
      </c>
      <c r="C3840" s="11"/>
      <c r="D3840" s="104"/>
      <c r="E3840" s="105"/>
      <c r="F3840" s="106">
        <v>0</v>
      </c>
      <c r="G3840" s="107"/>
      <c r="H3840" s="103">
        <f>F3840</f>
        <v>0</v>
      </c>
    </row>
    <row r="3841" spans="1:8" ht="15.5" x14ac:dyDescent="0.35">
      <c r="A3841" s="11">
        <f>+A3840+1</f>
        <v>8</v>
      </c>
      <c r="B3841" s="11" t="s">
        <v>207</v>
      </c>
      <c r="C3841" s="11"/>
      <c r="D3841" s="104"/>
      <c r="E3841" s="108"/>
      <c r="F3841" s="106">
        <v>0</v>
      </c>
      <c r="G3841" s="101"/>
      <c r="H3841" s="109">
        <f>F3841</f>
        <v>0</v>
      </c>
    </row>
    <row r="3842" spans="1:8" ht="15.5" x14ac:dyDescent="0.35">
      <c r="A3842" s="11">
        <f>+A3841+1</f>
        <v>9</v>
      </c>
      <c r="B3842" s="11" t="s">
        <v>208</v>
      </c>
      <c r="C3842" s="11"/>
      <c r="D3842" s="104"/>
      <c r="E3842" s="110"/>
      <c r="F3842" s="111"/>
      <c r="G3842" s="112">
        <v>9150931</v>
      </c>
      <c r="H3842" s="113">
        <f>G3842</f>
        <v>9150931</v>
      </c>
    </row>
    <row r="3843" spans="1:8" ht="16" thickBot="1" x14ac:dyDescent="0.4">
      <c r="A3843" s="11">
        <f>+A3842+1</f>
        <v>10</v>
      </c>
      <c r="B3843" s="114" t="s">
        <v>209</v>
      </c>
      <c r="C3843" s="114"/>
      <c r="D3843" s="115">
        <f>D3838</f>
        <v>0</v>
      </c>
      <c r="E3843" s="116">
        <f>E3839</f>
        <v>0</v>
      </c>
      <c r="F3843" s="116">
        <f>F3840+F3841</f>
        <v>0</v>
      </c>
      <c r="G3843" s="116">
        <f>G3842</f>
        <v>9150931</v>
      </c>
      <c r="H3843" s="117">
        <f>SUM(H3838:H3842)</f>
        <v>9150931</v>
      </c>
    </row>
    <row r="3844" spans="1:8" ht="16" thickTop="1" x14ac:dyDescent="0.35">
      <c r="A3844" s="11"/>
      <c r="B3844" s="11"/>
      <c r="C3844" s="11"/>
      <c r="D3844" s="118"/>
      <c r="E3844" s="119"/>
      <c r="F3844" s="118"/>
      <c r="G3844" s="118"/>
      <c r="H3844" s="118"/>
    </row>
    <row r="3845" spans="1:8" ht="16" thickBot="1" x14ac:dyDescent="0.4">
      <c r="A3845" s="11"/>
      <c r="B3845" s="92" t="s">
        <v>210</v>
      </c>
      <c r="C3845" s="92"/>
      <c r="D3845" s="118"/>
      <c r="E3845" s="119"/>
      <c r="F3845" s="118"/>
      <c r="G3845" s="118"/>
      <c r="H3845" s="118"/>
    </row>
    <row r="3846" spans="1:8" ht="16" thickTop="1" x14ac:dyDescent="0.35">
      <c r="A3846" s="11">
        <f>+A3843+1</f>
        <v>11</v>
      </c>
      <c r="B3846" s="11" t="s">
        <v>211</v>
      </c>
      <c r="C3846" s="11"/>
      <c r="D3846" s="120">
        <v>0</v>
      </c>
      <c r="E3846" s="121">
        <v>0</v>
      </c>
      <c r="F3846" s="121">
        <v>0</v>
      </c>
      <c r="G3846" s="121">
        <v>9023786.1699999999</v>
      </c>
      <c r="H3846" s="98">
        <f>SUM(D3846:G3846)</f>
        <v>9023786.1699999999</v>
      </c>
    </row>
    <row r="3847" spans="1:8" ht="16" thickBot="1" x14ac:dyDescent="0.4">
      <c r="A3847" s="11">
        <f>+A3846+1</f>
        <v>12</v>
      </c>
      <c r="B3847" s="114" t="s">
        <v>212</v>
      </c>
      <c r="C3847" s="114"/>
      <c r="D3847" s="115">
        <f>D3843-D3846</f>
        <v>0</v>
      </c>
      <c r="E3847" s="116">
        <f>E3843-E3846</f>
        <v>0</v>
      </c>
      <c r="F3847" s="116">
        <f>F3843-F3846</f>
        <v>0</v>
      </c>
      <c r="G3847" s="116">
        <f>G3843-G3846</f>
        <v>127144.83000000007</v>
      </c>
      <c r="H3847" s="117">
        <f>SUM(D3847:G3847)</f>
        <v>127144.83000000007</v>
      </c>
    </row>
    <row r="3848" spans="1:8" ht="16" thickTop="1" x14ac:dyDescent="0.35">
      <c r="A3848" s="11"/>
      <c r="B3848" s="11"/>
      <c r="C3848" s="11"/>
      <c r="D3848" s="11"/>
      <c r="E3848" s="122"/>
      <c r="F3848" s="11"/>
      <c r="G3848" s="11"/>
      <c r="H3848" s="11"/>
    </row>
    <row r="3849" spans="1:8" ht="16" thickBot="1" x14ac:dyDescent="0.4">
      <c r="A3849" s="11"/>
      <c r="B3849" s="123" t="s">
        <v>213</v>
      </c>
      <c r="C3849" s="91"/>
      <c r="D3849" s="11"/>
      <c r="E3849" s="122"/>
      <c r="F3849" s="11"/>
      <c r="G3849" s="11"/>
      <c r="H3849" s="11"/>
    </row>
    <row r="3850" spans="1:8" ht="16" thickTop="1" x14ac:dyDescent="0.35">
      <c r="A3850" s="11">
        <f>+A3847+1</f>
        <v>13</v>
      </c>
      <c r="B3850" s="11" t="s">
        <v>214</v>
      </c>
      <c r="C3850" s="11"/>
      <c r="D3850" s="124"/>
      <c r="E3850" s="125"/>
      <c r="F3850" s="126"/>
      <c r="G3850" s="126"/>
      <c r="H3850" s="127">
        <v>1196591360</v>
      </c>
    </row>
    <row r="3851" spans="1:8" ht="15.5" x14ac:dyDescent="0.35">
      <c r="A3851" s="11">
        <f>+A3850+1</f>
        <v>14</v>
      </c>
      <c r="B3851" s="11" t="s">
        <v>215</v>
      </c>
      <c r="C3851" s="11"/>
      <c r="D3851" s="128"/>
      <c r="E3851" s="129"/>
      <c r="F3851" s="130"/>
      <c r="G3851" s="130"/>
      <c r="H3851" s="131">
        <v>0</v>
      </c>
    </row>
    <row r="3852" spans="1:8" ht="15.5" x14ac:dyDescent="0.35">
      <c r="A3852" s="11">
        <f>+A3851+1</f>
        <v>15</v>
      </c>
      <c r="B3852" s="11" t="s">
        <v>216</v>
      </c>
      <c r="C3852" s="11"/>
      <c r="D3852" s="128"/>
      <c r="E3852" s="129"/>
      <c r="F3852" s="130"/>
      <c r="G3852" s="130"/>
      <c r="H3852" s="131">
        <v>0</v>
      </c>
    </row>
    <row r="3853" spans="1:8" ht="15.5" x14ac:dyDescent="0.35">
      <c r="A3853" s="11">
        <f>+A3852+1</f>
        <v>16</v>
      </c>
      <c r="B3853" s="11" t="s">
        <v>217</v>
      </c>
      <c r="C3853" s="11"/>
      <c r="D3853" s="128"/>
      <c r="E3853" s="129"/>
      <c r="F3853" s="130"/>
      <c r="G3853" s="130"/>
      <c r="H3853" s="131">
        <v>0</v>
      </c>
    </row>
    <row r="3854" spans="1:8" ht="16" thickBot="1" x14ac:dyDescent="0.4">
      <c r="A3854" s="11">
        <f>+A3853+1</f>
        <v>17</v>
      </c>
      <c r="B3854" s="114" t="s">
        <v>218</v>
      </c>
      <c r="C3854" s="114"/>
      <c r="D3854" s="132"/>
      <c r="E3854" s="133"/>
      <c r="F3854" s="134"/>
      <c r="G3854" s="134"/>
      <c r="H3854" s="135">
        <f>H3850+H3851+H3852-H3853</f>
        <v>1196591360</v>
      </c>
    </row>
    <row r="3855" spans="1:8" ht="16" thickTop="1" x14ac:dyDescent="0.35">
      <c r="A3855" s="11"/>
      <c r="B3855" s="11" t="s">
        <v>195</v>
      </c>
      <c r="C3855" s="11"/>
      <c r="D3855" s="136"/>
      <c r="E3855" s="137"/>
      <c r="F3855" s="136"/>
      <c r="G3855" s="136"/>
      <c r="H3855" s="136"/>
    </row>
    <row r="3856" spans="1:8" ht="16" thickBot="1" x14ac:dyDescent="0.4">
      <c r="A3856" s="11"/>
      <c r="B3856" s="92" t="s">
        <v>219</v>
      </c>
      <c r="C3856" s="92"/>
      <c r="D3856" s="136"/>
      <c r="E3856" s="137"/>
      <c r="F3856" s="136"/>
      <c r="G3856" s="136"/>
      <c r="H3856" s="136"/>
    </row>
    <row r="3857" spans="1:8" ht="16" thickTop="1" x14ac:dyDescent="0.35">
      <c r="A3857" s="11">
        <f>+A3854+1</f>
        <v>18</v>
      </c>
      <c r="B3857" s="11" t="s">
        <v>220</v>
      </c>
      <c r="C3857" s="11"/>
      <c r="D3857" s="138">
        <v>0</v>
      </c>
      <c r="E3857" s="139">
        <v>0</v>
      </c>
      <c r="F3857" s="139">
        <v>0</v>
      </c>
      <c r="G3857" s="139">
        <v>1.0620000000000001E-4</v>
      </c>
      <c r="H3857" s="140">
        <f>SUM(D3857:G3857)</f>
        <v>1.0620000000000001E-4</v>
      </c>
    </row>
    <row r="3858" spans="1:8" ht="15.5" x14ac:dyDescent="0.35">
      <c r="A3858" s="11">
        <f t="shared" ref="A3858:A3863" si="151">+A3857+1</f>
        <v>19</v>
      </c>
      <c r="B3858" s="11" t="s">
        <v>221</v>
      </c>
      <c r="C3858" s="11"/>
      <c r="D3858" s="141">
        <f>H3854*D3857</f>
        <v>0</v>
      </c>
      <c r="E3858" s="106">
        <f>H3854*E3857</f>
        <v>0</v>
      </c>
      <c r="F3858" s="106">
        <f>H3854*F3857</f>
        <v>0</v>
      </c>
      <c r="G3858" s="106">
        <f>H3854*G3857</f>
        <v>127078.00243200001</v>
      </c>
      <c r="H3858" s="103">
        <f>SUM(D3858:G3858)</f>
        <v>127078.00243200001</v>
      </c>
    </row>
    <row r="3859" spans="1:8" ht="15.5" x14ac:dyDescent="0.35">
      <c r="A3859" s="11">
        <f t="shared" si="151"/>
        <v>20</v>
      </c>
      <c r="B3859" s="11" t="s">
        <v>222</v>
      </c>
      <c r="C3859" s="11"/>
      <c r="D3859" s="141">
        <f>IF(D3847&gt;0,D3847-D3858,0)</f>
        <v>0</v>
      </c>
      <c r="E3859" s="106">
        <f>IF(E3847&gt;0,E3847-E3858,0)</f>
        <v>0</v>
      </c>
      <c r="F3859" s="106">
        <f>IF(F3847&gt;0,F3847-F3858,0)</f>
        <v>0</v>
      </c>
      <c r="G3859" s="106">
        <f>IF(G3847&gt;0,G3847-G3858,0)</f>
        <v>66.827568000066094</v>
      </c>
      <c r="H3859" s="103">
        <f>SUM(D3859:G3859)</f>
        <v>66.827568000066094</v>
      </c>
    </row>
    <row r="3860" spans="1:8" ht="15.5" x14ac:dyDescent="0.35">
      <c r="A3860" s="11">
        <f t="shared" si="151"/>
        <v>21</v>
      </c>
      <c r="B3860" s="11" t="s">
        <v>223</v>
      </c>
      <c r="C3860" s="11"/>
      <c r="D3860" s="142"/>
      <c r="E3860" s="143"/>
      <c r="F3860" s="143"/>
      <c r="G3860" s="143"/>
      <c r="H3860" s="144"/>
    </row>
    <row r="3861" spans="1:8" ht="15.5" x14ac:dyDescent="0.35">
      <c r="A3861" s="11">
        <f t="shared" si="151"/>
        <v>22</v>
      </c>
      <c r="B3861" s="11" t="s">
        <v>224</v>
      </c>
      <c r="C3861" s="11"/>
      <c r="D3861" s="145"/>
      <c r="E3861" s="146"/>
      <c r="F3861" s="146"/>
      <c r="G3861" s="146"/>
      <c r="H3861" s="147"/>
    </row>
    <row r="3862" spans="1:8" ht="15.5" x14ac:dyDescent="0.35">
      <c r="A3862" s="11">
        <f t="shared" si="151"/>
        <v>23</v>
      </c>
      <c r="B3862" s="11" t="s">
        <v>225</v>
      </c>
      <c r="C3862" s="11"/>
      <c r="D3862" s="145"/>
      <c r="E3862" s="146"/>
      <c r="F3862" s="146"/>
      <c r="G3862" s="146"/>
      <c r="H3862" s="147"/>
    </row>
    <row r="3863" spans="1:8" ht="15.5" x14ac:dyDescent="0.35">
      <c r="A3863" s="11">
        <f t="shared" si="151"/>
        <v>24</v>
      </c>
      <c r="B3863" s="11" t="s">
        <v>226</v>
      </c>
      <c r="C3863" s="11"/>
      <c r="D3863" s="148"/>
      <c r="E3863" s="149"/>
      <c r="F3863" s="149"/>
      <c r="G3863" s="149"/>
      <c r="H3863" s="144"/>
    </row>
    <row r="3864" spans="1:8" ht="15.5" x14ac:dyDescent="0.35">
      <c r="A3864" s="122" t="s">
        <v>7</v>
      </c>
      <c r="B3864" s="2" t="s">
        <v>19</v>
      </c>
      <c r="C3864" s="34"/>
      <c r="D3864" s="141">
        <v>0</v>
      </c>
      <c r="E3864" s="106">
        <v>0</v>
      </c>
      <c r="F3864" s="106">
        <v>0</v>
      </c>
      <c r="G3864" s="106">
        <v>0</v>
      </c>
      <c r="H3864" s="103">
        <f t="shared" ref="H3864:H3870" si="152">SUM(D3864:G3864)</f>
        <v>0</v>
      </c>
    </row>
    <row r="3865" spans="1:8" ht="15.5" x14ac:dyDescent="0.35">
      <c r="A3865" s="122" t="s">
        <v>8</v>
      </c>
      <c r="B3865" s="2" t="s">
        <v>20</v>
      </c>
      <c r="C3865" s="11"/>
      <c r="D3865" s="141">
        <v>0</v>
      </c>
      <c r="E3865" s="106">
        <v>0</v>
      </c>
      <c r="F3865" s="106">
        <v>0</v>
      </c>
      <c r="G3865" s="106">
        <v>0</v>
      </c>
      <c r="H3865" s="103">
        <f t="shared" si="152"/>
        <v>0</v>
      </c>
    </row>
    <row r="3866" spans="1:8" ht="15.5" x14ac:dyDescent="0.35">
      <c r="A3866" s="122" t="s">
        <v>9</v>
      </c>
      <c r="B3866" s="11" t="s">
        <v>21</v>
      </c>
      <c r="C3866" s="11"/>
      <c r="D3866" s="141">
        <f>D3858+D3864+D3865</f>
        <v>0</v>
      </c>
      <c r="E3866" s="106">
        <f>E3858+E3864+E3865</f>
        <v>0</v>
      </c>
      <c r="F3866" s="106">
        <f>F3858+F3864+F3865</f>
        <v>0</v>
      </c>
      <c r="G3866" s="106">
        <f>G3858+G3864+G3865</f>
        <v>127078.00243200001</v>
      </c>
      <c r="H3866" s="103">
        <f t="shared" si="152"/>
        <v>127078.00243200001</v>
      </c>
    </row>
    <row r="3867" spans="1:8" ht="15.5" x14ac:dyDescent="0.35">
      <c r="A3867" s="11">
        <v>25</v>
      </c>
      <c r="B3867" s="11" t="s">
        <v>22</v>
      </c>
      <c r="C3867" s="11"/>
      <c r="D3867" s="141">
        <v>0</v>
      </c>
      <c r="E3867" s="106">
        <v>0</v>
      </c>
      <c r="F3867" s="106">
        <v>0</v>
      </c>
      <c r="G3867" s="106">
        <v>127078.21</v>
      </c>
      <c r="H3867" s="103">
        <f t="shared" si="152"/>
        <v>127078.21</v>
      </c>
    </row>
    <row r="3868" spans="1:8" ht="15.5" x14ac:dyDescent="0.35">
      <c r="A3868" s="11">
        <f>+A3867+1</f>
        <v>26</v>
      </c>
      <c r="B3868" s="11" t="s">
        <v>23</v>
      </c>
      <c r="C3868" s="11"/>
      <c r="D3868" s="141">
        <f>D3867-D3866</f>
        <v>0</v>
      </c>
      <c r="E3868" s="106">
        <f>E3867-E3866</f>
        <v>0</v>
      </c>
      <c r="F3868" s="106">
        <f>F3867-F3866</f>
        <v>0</v>
      </c>
      <c r="G3868" s="106">
        <f>G3867-G3866</f>
        <v>0.20756799999799114</v>
      </c>
      <c r="H3868" s="103">
        <f t="shared" si="152"/>
        <v>0.20756799999799114</v>
      </c>
    </row>
    <row r="3869" spans="1:8" ht="15.5" x14ac:dyDescent="0.35">
      <c r="A3869" s="11">
        <f>+A3868+1</f>
        <v>27</v>
      </c>
      <c r="B3869" s="11" t="s">
        <v>227</v>
      </c>
      <c r="C3869" s="11"/>
      <c r="D3869" s="141">
        <v>0</v>
      </c>
      <c r="E3869" s="106">
        <v>0</v>
      </c>
      <c r="F3869" s="106">
        <v>0</v>
      </c>
      <c r="G3869" s="150"/>
      <c r="H3869" s="103">
        <f t="shared" si="152"/>
        <v>0</v>
      </c>
    </row>
    <row r="3870" spans="1:8" ht="16" thickBot="1" x14ac:dyDescent="0.4">
      <c r="A3870" s="11">
        <f>+A3869+1</f>
        <v>28</v>
      </c>
      <c r="B3870" s="114" t="s">
        <v>228</v>
      </c>
      <c r="C3870" s="114"/>
      <c r="D3870" s="115">
        <v>0</v>
      </c>
      <c r="E3870" s="116">
        <v>0</v>
      </c>
      <c r="F3870" s="116">
        <v>0</v>
      </c>
      <c r="G3870" s="116">
        <v>127078.21</v>
      </c>
      <c r="H3870" s="117">
        <f t="shared" si="152"/>
        <v>127078.21</v>
      </c>
    </row>
    <row r="3871" spans="1:8" ht="16" thickTop="1" x14ac:dyDescent="0.35">
      <c r="A3871" s="11"/>
      <c r="B3871" s="11"/>
      <c r="C3871" s="11"/>
      <c r="D3871" s="122"/>
      <c r="E3871" s="122"/>
      <c r="F3871" s="122"/>
      <c r="G3871" s="122"/>
      <c r="H3871" s="122"/>
    </row>
    <row r="3872" spans="1:8" ht="16" thickBot="1" x14ac:dyDescent="0.4">
      <c r="A3872" s="11"/>
      <c r="B3872" s="92" t="s">
        <v>229</v>
      </c>
      <c r="C3872" s="92"/>
      <c r="D3872" s="122"/>
      <c r="E3872" s="122"/>
      <c r="F3872" s="122"/>
      <c r="G3872" s="122"/>
      <c r="H3872" s="122"/>
    </row>
    <row r="3873" spans="1:8" ht="16" thickTop="1" x14ac:dyDescent="0.35">
      <c r="A3873" s="11">
        <f>+A3870+1</f>
        <v>29</v>
      </c>
      <c r="B3873" s="11" t="s">
        <v>230</v>
      </c>
      <c r="C3873" s="11"/>
      <c r="D3873" s="151"/>
      <c r="E3873" s="152"/>
      <c r="F3873" s="152"/>
      <c r="G3873" s="121">
        <v>0</v>
      </c>
      <c r="H3873" s="98">
        <f>G3873</f>
        <v>0</v>
      </c>
    </row>
    <row r="3874" spans="1:8" ht="15.5" x14ac:dyDescent="0.35">
      <c r="A3874" s="11">
        <f t="shared" ref="A3874:A3882" si="153">+A3873+1</f>
        <v>30</v>
      </c>
      <c r="B3874" s="11" t="s">
        <v>231</v>
      </c>
      <c r="C3874" s="11"/>
      <c r="D3874" s="153"/>
      <c r="E3874" s="154"/>
      <c r="F3874" s="154"/>
      <c r="G3874" s="106">
        <v>0</v>
      </c>
      <c r="H3874" s="103">
        <f>G3874</f>
        <v>0</v>
      </c>
    </row>
    <row r="3875" spans="1:8" ht="15.5" x14ac:dyDescent="0.35">
      <c r="A3875" s="11">
        <f t="shared" si="153"/>
        <v>31</v>
      </c>
      <c r="B3875" s="11" t="s">
        <v>232</v>
      </c>
      <c r="C3875" s="11"/>
      <c r="D3875" s="153"/>
      <c r="E3875" s="154"/>
      <c r="F3875" s="154"/>
      <c r="G3875" s="106">
        <v>0</v>
      </c>
      <c r="H3875" s="103">
        <f>G3875</f>
        <v>0</v>
      </c>
    </row>
    <row r="3876" spans="1:8" ht="15.5" x14ac:dyDescent="0.35">
      <c r="A3876" s="11">
        <f t="shared" si="153"/>
        <v>32</v>
      </c>
      <c r="B3876" s="11" t="s">
        <v>233</v>
      </c>
      <c r="C3876" s="11"/>
      <c r="D3876" s="153"/>
      <c r="E3876" s="154"/>
      <c r="F3876" s="154"/>
      <c r="G3876" s="106">
        <v>102.13</v>
      </c>
      <c r="H3876" s="103">
        <f>G3876</f>
        <v>102.13</v>
      </c>
    </row>
    <row r="3877" spans="1:8" ht="15.5" x14ac:dyDescent="0.35">
      <c r="A3877" s="11">
        <f t="shared" si="153"/>
        <v>33</v>
      </c>
      <c r="B3877" s="11"/>
      <c r="C3877" s="11"/>
      <c r="D3877" s="153"/>
      <c r="E3877" s="154"/>
      <c r="F3877" s="154"/>
      <c r="G3877" s="155"/>
      <c r="H3877" s="156"/>
    </row>
    <row r="3878" spans="1:8" ht="15.5" x14ac:dyDescent="0.35">
      <c r="A3878" s="11">
        <f t="shared" si="153"/>
        <v>34</v>
      </c>
      <c r="B3878" s="11" t="s">
        <v>234</v>
      </c>
      <c r="C3878" s="11"/>
      <c r="D3878" s="153"/>
      <c r="E3878" s="154"/>
      <c r="F3878" s="154"/>
      <c r="G3878" s="106">
        <v>0</v>
      </c>
      <c r="H3878" s="103">
        <f>G3878</f>
        <v>0</v>
      </c>
    </row>
    <row r="3879" spans="1:8" ht="15.5" x14ac:dyDescent="0.35">
      <c r="A3879" s="11">
        <f t="shared" si="153"/>
        <v>35</v>
      </c>
      <c r="B3879" s="11" t="s">
        <v>235</v>
      </c>
      <c r="C3879" s="11"/>
      <c r="D3879" s="153"/>
      <c r="E3879" s="154"/>
      <c r="F3879" s="154"/>
      <c r="G3879" s="106">
        <v>0</v>
      </c>
      <c r="H3879" s="103">
        <f>G3879</f>
        <v>0</v>
      </c>
    </row>
    <row r="3880" spans="1:8" ht="15.5" x14ac:dyDescent="0.35">
      <c r="A3880" s="11">
        <f t="shared" si="153"/>
        <v>36</v>
      </c>
      <c r="B3880" s="11" t="s">
        <v>236</v>
      </c>
      <c r="C3880" s="11"/>
      <c r="D3880" s="153"/>
      <c r="E3880" s="154"/>
      <c r="F3880" s="154"/>
      <c r="G3880" s="106">
        <v>0</v>
      </c>
      <c r="H3880" s="103">
        <f>G3880</f>
        <v>0</v>
      </c>
    </row>
    <row r="3881" spans="1:8" ht="62" x14ac:dyDescent="0.35">
      <c r="A3881" s="157">
        <f t="shared" si="153"/>
        <v>37</v>
      </c>
      <c r="B3881" s="158" t="s">
        <v>237</v>
      </c>
      <c r="C3881" s="159"/>
      <c r="D3881" s="160"/>
      <c r="E3881" s="161"/>
      <c r="F3881" s="161"/>
      <c r="G3881" s="162">
        <v>0.16</v>
      </c>
      <c r="H3881" s="163">
        <f>G3881</f>
        <v>0.16</v>
      </c>
    </row>
    <row r="3882" spans="1:8" ht="16" thickBot="1" x14ac:dyDescent="0.4">
      <c r="A3882" s="11">
        <f t="shared" si="153"/>
        <v>38</v>
      </c>
      <c r="B3882" s="114" t="s">
        <v>238</v>
      </c>
      <c r="C3882" s="114"/>
      <c r="D3882" s="164"/>
      <c r="E3882" s="165"/>
      <c r="F3882" s="165"/>
      <c r="G3882" s="166">
        <f>SUM(G3873:G3876)+SUM(G3878:G3881)</f>
        <v>102.28999999999999</v>
      </c>
      <c r="H3882" s="167">
        <f>G3882</f>
        <v>102.28999999999999</v>
      </c>
    </row>
    <row r="3883" spans="1:8" ht="16.5" thickTop="1" thickBot="1" x14ac:dyDescent="0.4">
      <c r="A3883" s="11"/>
      <c r="B3883" s="11"/>
      <c r="C3883" s="11"/>
      <c r="D3883" s="168"/>
      <c r="E3883" s="168"/>
      <c r="F3883" s="168"/>
      <c r="G3883" s="168"/>
      <c r="H3883" s="168"/>
    </row>
    <row r="3884" spans="1:8" ht="16" thickTop="1" x14ac:dyDescent="0.35">
      <c r="A3884" s="11">
        <f>+A3882+1</f>
        <v>39</v>
      </c>
      <c r="B3884" s="114" t="s">
        <v>239</v>
      </c>
      <c r="C3884" s="114"/>
      <c r="D3884" s="169">
        <f>D3870</f>
        <v>0</v>
      </c>
      <c r="E3884" s="170">
        <f>E3870</f>
        <v>0</v>
      </c>
      <c r="F3884" s="170">
        <f>F3870</f>
        <v>0</v>
      </c>
      <c r="G3884" s="170">
        <f>G3870+G3882</f>
        <v>127180.5</v>
      </c>
      <c r="H3884" s="171">
        <f>SUM(D3884:G3884)</f>
        <v>127180.5</v>
      </c>
    </row>
    <row r="3885" spans="1:8" ht="16" thickBot="1" x14ac:dyDescent="0.4">
      <c r="A3885" s="11">
        <f>+A3884+1</f>
        <v>40</v>
      </c>
      <c r="B3885" s="172" t="s">
        <v>240</v>
      </c>
      <c r="C3885" s="172"/>
      <c r="D3885" s="164"/>
      <c r="E3885" s="173"/>
      <c r="F3885" s="173"/>
      <c r="G3885" s="173"/>
      <c r="H3885" s="174">
        <v>4.8863338000000001E-5</v>
      </c>
    </row>
    <row r="3886" spans="1:8" ht="16" thickTop="1" x14ac:dyDescent="0.35">
      <c r="A3886" s="11"/>
      <c r="B3886" s="11"/>
      <c r="C3886" s="11"/>
      <c r="D3886" s="11"/>
      <c r="E3886" s="70"/>
      <c r="F3886" s="11"/>
      <c r="G3886" s="11"/>
      <c r="H3886" s="11"/>
    </row>
    <row r="3887" spans="1:8" ht="15.5" x14ac:dyDescent="0.35">
      <c r="A3887" s="11" t="s">
        <v>241</v>
      </c>
      <c r="B3887" s="11"/>
      <c r="C3887" s="11"/>
      <c r="D3887" s="11"/>
      <c r="E3887" s="70"/>
      <c r="F3887" s="11"/>
      <c r="G3887" s="11"/>
      <c r="H3887" s="11"/>
    </row>
    <row r="3888" spans="1:8" ht="15.5" x14ac:dyDescent="0.35">
      <c r="A3888" s="11" t="s">
        <v>242</v>
      </c>
      <c r="B3888" s="11"/>
      <c r="C3888" s="11"/>
      <c r="D3888" s="11"/>
      <c r="E3888" s="70"/>
      <c r="F3888" s="11"/>
      <c r="G3888" s="11"/>
      <c r="H3888" s="11"/>
    </row>
    <row r="3889" spans="1:8" ht="15.5" x14ac:dyDescent="0.35">
      <c r="A3889" s="11" t="s">
        <v>243</v>
      </c>
      <c r="B3889" s="11"/>
      <c r="C3889" s="11"/>
      <c r="D3889" s="11"/>
      <c r="E3889" s="70"/>
      <c r="F3889" s="11"/>
      <c r="G3889" s="11"/>
      <c r="H3889" s="11"/>
    </row>
    <row r="3890" spans="1:8" ht="15.5" x14ac:dyDescent="0.35">
      <c r="A3890" s="11" t="s">
        <v>244</v>
      </c>
      <c r="B3890" s="11"/>
      <c r="C3890" s="11"/>
      <c r="D3890" s="11"/>
      <c r="E3890" s="70"/>
      <c r="F3890" s="11"/>
      <c r="G3890" s="11"/>
      <c r="H3890" s="11"/>
    </row>
    <row r="3901" spans="1:8" ht="20" x14ac:dyDescent="0.4">
      <c r="A3901" s="68" t="s">
        <v>0</v>
      </c>
      <c r="B3901" s="11"/>
      <c r="C3901" s="68"/>
      <c r="E3901" s="69"/>
      <c r="F3901" s="11"/>
      <c r="G3901" s="11"/>
      <c r="H3901" s="11"/>
    </row>
    <row r="3902" spans="1:8" ht="20.25" customHeight="1" x14ac:dyDescent="0.4">
      <c r="A3902" s="4" t="s">
        <v>1</v>
      </c>
      <c r="B3902" s="4"/>
      <c r="C3902" s="4"/>
      <c r="D3902" s="11"/>
      <c r="E3902" s="70"/>
      <c r="F3902" s="11"/>
      <c r="G3902" s="11"/>
      <c r="H3902" s="11"/>
    </row>
    <row r="3903" spans="1:8" ht="15.5" x14ac:dyDescent="0.35">
      <c r="A3903" s="71" t="s">
        <v>190</v>
      </c>
      <c r="B3903" s="72"/>
      <c r="C3903" s="73"/>
      <c r="D3903" s="11"/>
      <c r="E3903" s="70"/>
      <c r="F3903" s="11"/>
      <c r="G3903" s="11"/>
      <c r="H3903" s="11"/>
    </row>
    <row r="3904" spans="1:8" ht="20.5" thickBot="1" x14ac:dyDescent="0.45">
      <c r="A3904" s="74" t="s">
        <v>191</v>
      </c>
      <c r="B3904" s="75"/>
      <c r="C3904" s="75"/>
      <c r="D3904" s="11"/>
      <c r="E3904" s="70"/>
      <c r="F3904" s="11"/>
      <c r="G3904" s="11"/>
      <c r="H3904" s="11"/>
    </row>
    <row r="3905" spans="1:8" ht="16" thickBot="1" x14ac:dyDescent="0.4">
      <c r="A3905" s="11"/>
      <c r="B3905" s="11"/>
      <c r="C3905" s="11"/>
      <c r="D3905" s="11"/>
      <c r="E3905" s="70"/>
      <c r="F3905" s="11"/>
      <c r="G3905" s="11"/>
      <c r="H3905" s="11"/>
    </row>
    <row r="3906" spans="1:8" ht="16" thickTop="1" x14ac:dyDescent="0.35">
      <c r="A3906" s="11">
        <v>1</v>
      </c>
      <c r="B3906" s="76" t="s">
        <v>192</v>
      </c>
      <c r="C3906" s="77">
        <v>260041400</v>
      </c>
      <c r="D3906" s="78"/>
      <c r="E3906" s="79"/>
      <c r="F3906" s="11"/>
      <c r="G3906" s="11"/>
      <c r="H3906" s="11"/>
    </row>
    <row r="3907" spans="1:8" ht="15.5" x14ac:dyDescent="0.35">
      <c r="A3907" s="11">
        <v>2</v>
      </c>
      <c r="B3907" s="76" t="s">
        <v>193</v>
      </c>
      <c r="C3907" s="80" t="s">
        <v>128</v>
      </c>
      <c r="D3907" s="81"/>
      <c r="E3907" s="82"/>
      <c r="F3907" s="11"/>
      <c r="G3907" s="11"/>
      <c r="H3907" s="11"/>
    </row>
    <row r="3908" spans="1:8" ht="16" thickBot="1" x14ac:dyDescent="0.4">
      <c r="A3908" s="11">
        <v>3</v>
      </c>
      <c r="B3908" s="76" t="s">
        <v>194</v>
      </c>
      <c r="C3908" s="83" t="s">
        <v>89</v>
      </c>
      <c r="D3908" s="84"/>
      <c r="E3908" s="85"/>
      <c r="F3908" s="11"/>
      <c r="G3908" s="11"/>
      <c r="H3908" s="11"/>
    </row>
    <row r="3909" spans="1:8" ht="16" thickTop="1" x14ac:dyDescent="0.35">
      <c r="A3909" s="11"/>
      <c r="B3909" s="76" t="s">
        <v>195</v>
      </c>
      <c r="C3909" s="76"/>
      <c r="D3909" s="86"/>
      <c r="E3909" s="70"/>
      <c r="F3909" s="11"/>
      <c r="G3909" s="11"/>
      <c r="H3909" s="11"/>
    </row>
    <row r="3910" spans="1:8" ht="15.5" x14ac:dyDescent="0.35">
      <c r="A3910" s="11"/>
      <c r="B3910" s="11"/>
      <c r="C3910" s="11"/>
      <c r="D3910" s="11"/>
      <c r="E3910" s="70"/>
      <c r="F3910" s="11"/>
      <c r="G3910" s="11"/>
      <c r="H3910" s="11"/>
    </row>
    <row r="3911" spans="1:8" ht="15.5" x14ac:dyDescent="0.35">
      <c r="A3911" s="11"/>
      <c r="B3911" s="76"/>
      <c r="C3911" s="76"/>
      <c r="D3911" s="11"/>
      <c r="E3911" s="70"/>
      <c r="F3911" s="86"/>
      <c r="G3911" s="11"/>
      <c r="H3911" s="11"/>
    </row>
    <row r="3912" spans="1:8" ht="16" thickBot="1" x14ac:dyDescent="0.4">
      <c r="A3912" s="11"/>
      <c r="B3912" s="11"/>
      <c r="C3912" s="11"/>
      <c r="D3912" s="86" t="s">
        <v>196</v>
      </c>
      <c r="E3912" s="70" t="s">
        <v>197</v>
      </c>
      <c r="F3912" s="86" t="s">
        <v>198</v>
      </c>
      <c r="G3912" s="86" t="s">
        <v>199</v>
      </c>
      <c r="H3912" s="11"/>
    </row>
    <row r="3913" spans="1:8" ht="16.5" thickTop="1" thickBot="1" x14ac:dyDescent="0.4">
      <c r="A3913" s="11">
        <v>4</v>
      </c>
      <c r="B3913" s="76" t="s">
        <v>200</v>
      </c>
      <c r="C3913" s="76"/>
      <c r="D3913" s="87"/>
      <c r="E3913" s="88"/>
      <c r="F3913" s="89"/>
      <c r="G3913" s="88"/>
      <c r="H3913" s="90"/>
    </row>
    <row r="3914" spans="1:8" ht="16" thickTop="1" x14ac:dyDescent="0.35">
      <c r="A3914" s="11"/>
      <c r="B3914" s="11"/>
      <c r="C3914" s="11"/>
      <c r="D3914" s="91" t="s">
        <v>201</v>
      </c>
      <c r="E3914" s="92" t="s">
        <v>201</v>
      </c>
      <c r="F3914" s="91" t="s">
        <v>201</v>
      </c>
      <c r="G3914" s="91" t="s">
        <v>202</v>
      </c>
      <c r="H3914" s="91" t="s">
        <v>203</v>
      </c>
    </row>
    <row r="3915" spans="1:8" ht="16" thickBot="1" x14ac:dyDescent="0.4">
      <c r="A3915" s="11"/>
      <c r="B3915" s="92" t="s">
        <v>204</v>
      </c>
      <c r="C3915" s="92"/>
      <c r="D3915" s="93"/>
      <c r="E3915" s="94"/>
      <c r="F3915" s="93"/>
      <c r="G3915" s="93"/>
      <c r="H3915" s="93"/>
    </row>
    <row r="3916" spans="1:8" ht="16" thickTop="1" x14ac:dyDescent="0.35">
      <c r="A3916" s="11">
        <f>1+A3913</f>
        <v>5</v>
      </c>
      <c r="B3916" s="76" t="s">
        <v>205</v>
      </c>
      <c r="C3916" s="92"/>
      <c r="D3916" s="95">
        <v>0</v>
      </c>
      <c r="E3916" s="96"/>
      <c r="F3916" s="97"/>
      <c r="G3916" s="97"/>
      <c r="H3916" s="98">
        <f>D3916</f>
        <v>0</v>
      </c>
    </row>
    <row r="3917" spans="1:8" ht="15.5" x14ac:dyDescent="0.35">
      <c r="A3917" s="11">
        <f>+A3916+1</f>
        <v>6</v>
      </c>
      <c r="B3917" s="11" t="s">
        <v>206</v>
      </c>
      <c r="C3917" s="11"/>
      <c r="D3917" s="99"/>
      <c r="E3917" s="100">
        <v>0</v>
      </c>
      <c r="F3917" s="101"/>
      <c r="G3917" s="102"/>
      <c r="H3917" s="103">
        <f>E3917</f>
        <v>0</v>
      </c>
    </row>
    <row r="3918" spans="1:8" ht="15.5" x14ac:dyDescent="0.35">
      <c r="A3918" s="11">
        <f>+A3917+1</f>
        <v>7</v>
      </c>
      <c r="B3918" s="11" t="s">
        <v>32</v>
      </c>
      <c r="C3918" s="11"/>
      <c r="D3918" s="104"/>
      <c r="E3918" s="105"/>
      <c r="F3918" s="106">
        <v>0</v>
      </c>
      <c r="G3918" s="107"/>
      <c r="H3918" s="103">
        <f>F3918</f>
        <v>0</v>
      </c>
    </row>
    <row r="3919" spans="1:8" ht="15.5" x14ac:dyDescent="0.35">
      <c r="A3919" s="11">
        <f>+A3918+1</f>
        <v>8</v>
      </c>
      <c r="B3919" s="11" t="s">
        <v>207</v>
      </c>
      <c r="C3919" s="11"/>
      <c r="D3919" s="104"/>
      <c r="E3919" s="108"/>
      <c r="F3919" s="106">
        <v>0</v>
      </c>
      <c r="G3919" s="101"/>
      <c r="H3919" s="109">
        <f>F3919</f>
        <v>0</v>
      </c>
    </row>
    <row r="3920" spans="1:8" ht="15.5" x14ac:dyDescent="0.35">
      <c r="A3920" s="11">
        <f>+A3919+1</f>
        <v>9</v>
      </c>
      <c r="B3920" s="11" t="s">
        <v>208</v>
      </c>
      <c r="C3920" s="11"/>
      <c r="D3920" s="104"/>
      <c r="E3920" s="110"/>
      <c r="F3920" s="111"/>
      <c r="G3920" s="112">
        <v>0</v>
      </c>
      <c r="H3920" s="113">
        <f>G3920</f>
        <v>0</v>
      </c>
    </row>
    <row r="3921" spans="1:8" ht="16" thickBot="1" x14ac:dyDescent="0.4">
      <c r="A3921" s="11">
        <f>+A3920+1</f>
        <v>10</v>
      </c>
      <c r="B3921" s="114" t="s">
        <v>209</v>
      </c>
      <c r="C3921" s="114"/>
      <c r="D3921" s="115">
        <f>D3916</f>
        <v>0</v>
      </c>
      <c r="E3921" s="116">
        <f>E3917</f>
        <v>0</v>
      </c>
      <c r="F3921" s="116">
        <f>F3918+F3919</f>
        <v>0</v>
      </c>
      <c r="G3921" s="116">
        <f>G3920</f>
        <v>0</v>
      </c>
      <c r="H3921" s="117">
        <f>SUM(H3916:H3920)</f>
        <v>0</v>
      </c>
    </row>
    <row r="3922" spans="1:8" ht="16" thickTop="1" x14ac:dyDescent="0.35">
      <c r="A3922" s="11"/>
      <c r="B3922" s="11"/>
      <c r="C3922" s="11"/>
      <c r="D3922" s="118"/>
      <c r="E3922" s="119"/>
      <c r="F3922" s="118"/>
      <c r="G3922" s="118"/>
      <c r="H3922" s="118"/>
    </row>
    <row r="3923" spans="1:8" ht="16" thickBot="1" x14ac:dyDescent="0.4">
      <c r="A3923" s="11"/>
      <c r="B3923" s="92" t="s">
        <v>210</v>
      </c>
      <c r="C3923" s="92"/>
      <c r="D3923" s="118"/>
      <c r="E3923" s="119"/>
      <c r="F3923" s="118"/>
      <c r="G3923" s="118"/>
      <c r="H3923" s="118"/>
    </row>
    <row r="3924" spans="1:8" ht="16" thickTop="1" x14ac:dyDescent="0.35">
      <c r="A3924" s="11">
        <f>+A3921+1</f>
        <v>11</v>
      </c>
      <c r="B3924" s="11" t="s">
        <v>211</v>
      </c>
      <c r="C3924" s="11"/>
      <c r="D3924" s="120">
        <v>0</v>
      </c>
      <c r="E3924" s="121">
        <v>0</v>
      </c>
      <c r="F3924" s="121">
        <v>0</v>
      </c>
      <c r="G3924" s="121">
        <v>0</v>
      </c>
      <c r="H3924" s="98">
        <f>SUM(D3924:G3924)</f>
        <v>0</v>
      </c>
    </row>
    <row r="3925" spans="1:8" ht="16" thickBot="1" x14ac:dyDescent="0.4">
      <c r="A3925" s="11">
        <f>+A3924+1</f>
        <v>12</v>
      </c>
      <c r="B3925" s="114" t="s">
        <v>212</v>
      </c>
      <c r="C3925" s="114"/>
      <c r="D3925" s="115">
        <f>D3921-D3924</f>
        <v>0</v>
      </c>
      <c r="E3925" s="116">
        <f>E3921-E3924</f>
        <v>0</v>
      </c>
      <c r="F3925" s="116">
        <f>F3921-F3924</f>
        <v>0</v>
      </c>
      <c r="G3925" s="116">
        <f>G3921-G3924</f>
        <v>0</v>
      </c>
      <c r="H3925" s="117">
        <f>SUM(D3925:G3925)</f>
        <v>0</v>
      </c>
    </row>
    <row r="3926" spans="1:8" ht="16" thickTop="1" x14ac:dyDescent="0.35">
      <c r="A3926" s="11"/>
      <c r="B3926" s="11"/>
      <c r="C3926" s="11"/>
      <c r="D3926" s="11"/>
      <c r="E3926" s="122"/>
      <c r="F3926" s="11"/>
      <c r="G3926" s="11"/>
      <c r="H3926" s="11"/>
    </row>
    <row r="3927" spans="1:8" ht="16" thickBot="1" x14ac:dyDescent="0.4">
      <c r="A3927" s="11"/>
      <c r="B3927" s="123" t="s">
        <v>213</v>
      </c>
      <c r="C3927" s="91"/>
      <c r="D3927" s="11"/>
      <c r="E3927" s="122"/>
      <c r="F3927" s="11"/>
      <c r="G3927" s="11"/>
      <c r="H3927" s="11"/>
    </row>
    <row r="3928" spans="1:8" ht="16" thickTop="1" x14ac:dyDescent="0.35">
      <c r="A3928" s="11">
        <f>+A3925+1</f>
        <v>13</v>
      </c>
      <c r="B3928" s="11" t="s">
        <v>214</v>
      </c>
      <c r="C3928" s="11"/>
      <c r="D3928" s="124"/>
      <c r="E3928" s="125"/>
      <c r="F3928" s="126"/>
      <c r="G3928" s="126"/>
      <c r="H3928" s="127">
        <v>1196591360</v>
      </c>
    </row>
    <row r="3929" spans="1:8" ht="15.5" x14ac:dyDescent="0.35">
      <c r="A3929" s="11">
        <f>+A3928+1</f>
        <v>14</v>
      </c>
      <c r="B3929" s="11" t="s">
        <v>215</v>
      </c>
      <c r="C3929" s="11"/>
      <c r="D3929" s="128"/>
      <c r="E3929" s="129"/>
      <c r="F3929" s="130"/>
      <c r="G3929" s="130"/>
      <c r="H3929" s="131">
        <v>0</v>
      </c>
    </row>
    <row r="3930" spans="1:8" ht="15.5" x14ac:dyDescent="0.35">
      <c r="A3930" s="11">
        <f>+A3929+1</f>
        <v>15</v>
      </c>
      <c r="B3930" s="11" t="s">
        <v>216</v>
      </c>
      <c r="C3930" s="11"/>
      <c r="D3930" s="128"/>
      <c r="E3930" s="129"/>
      <c r="F3930" s="130"/>
      <c r="G3930" s="130"/>
      <c r="H3930" s="131">
        <v>0</v>
      </c>
    </row>
    <row r="3931" spans="1:8" ht="15.5" x14ac:dyDescent="0.35">
      <c r="A3931" s="11">
        <f>+A3930+1</f>
        <v>16</v>
      </c>
      <c r="B3931" s="11" t="s">
        <v>217</v>
      </c>
      <c r="C3931" s="11"/>
      <c r="D3931" s="128"/>
      <c r="E3931" s="129"/>
      <c r="F3931" s="130"/>
      <c r="G3931" s="130"/>
      <c r="H3931" s="131">
        <v>0</v>
      </c>
    </row>
    <row r="3932" spans="1:8" ht="16" thickBot="1" x14ac:dyDescent="0.4">
      <c r="A3932" s="11">
        <f>+A3931+1</f>
        <v>17</v>
      </c>
      <c r="B3932" s="114" t="s">
        <v>218</v>
      </c>
      <c r="C3932" s="114"/>
      <c r="D3932" s="132"/>
      <c r="E3932" s="133"/>
      <c r="F3932" s="134"/>
      <c r="G3932" s="134"/>
      <c r="H3932" s="135">
        <f>H3928+H3929+H3930-H3931</f>
        <v>1196591360</v>
      </c>
    </row>
    <row r="3933" spans="1:8" ht="16" thickTop="1" x14ac:dyDescent="0.35">
      <c r="A3933" s="11"/>
      <c r="B3933" s="11" t="s">
        <v>195</v>
      </c>
      <c r="C3933" s="11"/>
      <c r="D3933" s="136"/>
      <c r="E3933" s="137"/>
      <c r="F3933" s="136"/>
      <c r="G3933" s="136"/>
      <c r="H3933" s="136"/>
    </row>
    <row r="3934" spans="1:8" ht="16" thickBot="1" x14ac:dyDescent="0.4">
      <c r="A3934" s="11"/>
      <c r="B3934" s="92" t="s">
        <v>219</v>
      </c>
      <c r="C3934" s="92"/>
      <c r="D3934" s="136"/>
      <c r="E3934" s="137"/>
      <c r="F3934" s="136"/>
      <c r="G3934" s="136"/>
      <c r="H3934" s="136"/>
    </row>
    <row r="3935" spans="1:8" ht="16" thickTop="1" x14ac:dyDescent="0.35">
      <c r="A3935" s="11">
        <f>+A3932+1</f>
        <v>18</v>
      </c>
      <c r="B3935" s="11" t="s">
        <v>220</v>
      </c>
      <c r="C3935" s="11"/>
      <c r="D3935" s="138">
        <v>1.5252E-3</v>
      </c>
      <c r="E3935" s="139">
        <v>0</v>
      </c>
      <c r="F3935" s="139">
        <v>0</v>
      </c>
      <c r="G3935" s="139">
        <v>0</v>
      </c>
      <c r="H3935" s="140">
        <f>SUM(D3935:G3935)</f>
        <v>1.5252E-3</v>
      </c>
    </row>
    <row r="3936" spans="1:8" ht="15.5" x14ac:dyDescent="0.35">
      <c r="A3936" s="11">
        <f t="shared" ref="A3936:A3941" si="154">+A3935+1</f>
        <v>19</v>
      </c>
      <c r="B3936" s="11" t="s">
        <v>221</v>
      </c>
      <c r="C3936" s="11"/>
      <c r="D3936" s="141">
        <f>H3932*D3935</f>
        <v>1825041.142272</v>
      </c>
      <c r="E3936" s="106">
        <f>H3932*E3935</f>
        <v>0</v>
      </c>
      <c r="F3936" s="106">
        <f>H3932*F3935</f>
        <v>0</v>
      </c>
      <c r="G3936" s="106">
        <f>H3932*G3935</f>
        <v>0</v>
      </c>
      <c r="H3936" s="103">
        <f>SUM(D3936:G3936)</f>
        <v>1825041.142272</v>
      </c>
    </row>
    <row r="3937" spans="1:8" ht="15.5" x14ac:dyDescent="0.35">
      <c r="A3937" s="11">
        <f t="shared" si="154"/>
        <v>20</v>
      </c>
      <c r="B3937" s="11" t="s">
        <v>222</v>
      </c>
      <c r="C3937" s="11"/>
      <c r="D3937" s="141">
        <f>IF(D3925&gt;0,D3925-D3936,0)</f>
        <v>0</v>
      </c>
      <c r="E3937" s="106">
        <f>IF(E3925&gt;0,E3925-E3936,0)</f>
        <v>0</v>
      </c>
      <c r="F3937" s="106">
        <f>IF(F3925&gt;0,F3925-F3936,0)</f>
        <v>0</v>
      </c>
      <c r="G3937" s="106">
        <f>IF(G3925&gt;0,G3925-G3936,0)</f>
        <v>0</v>
      </c>
      <c r="H3937" s="103">
        <f>SUM(D3937:G3937)</f>
        <v>0</v>
      </c>
    </row>
    <row r="3938" spans="1:8" ht="15.5" x14ac:dyDescent="0.35">
      <c r="A3938" s="11">
        <f t="shared" si="154"/>
        <v>21</v>
      </c>
      <c r="B3938" s="11" t="s">
        <v>223</v>
      </c>
      <c r="C3938" s="11"/>
      <c r="D3938" s="142"/>
      <c r="E3938" s="143"/>
      <c r="F3938" s="143"/>
      <c r="G3938" s="143"/>
      <c r="H3938" s="144"/>
    </row>
    <row r="3939" spans="1:8" ht="15.5" x14ac:dyDescent="0.35">
      <c r="A3939" s="11">
        <f t="shared" si="154"/>
        <v>22</v>
      </c>
      <c r="B3939" s="11" t="s">
        <v>224</v>
      </c>
      <c r="C3939" s="11"/>
      <c r="D3939" s="145"/>
      <c r="E3939" s="146"/>
      <c r="F3939" s="146"/>
      <c r="G3939" s="146"/>
      <c r="H3939" s="147"/>
    </row>
    <row r="3940" spans="1:8" ht="15.5" x14ac:dyDescent="0.35">
      <c r="A3940" s="11">
        <f t="shared" si="154"/>
        <v>23</v>
      </c>
      <c r="B3940" s="11" t="s">
        <v>225</v>
      </c>
      <c r="C3940" s="11"/>
      <c r="D3940" s="145"/>
      <c r="E3940" s="146"/>
      <c r="F3940" s="146"/>
      <c r="G3940" s="146"/>
      <c r="H3940" s="147"/>
    </row>
    <row r="3941" spans="1:8" ht="15.5" x14ac:dyDescent="0.35">
      <c r="A3941" s="11">
        <f t="shared" si="154"/>
        <v>24</v>
      </c>
      <c r="B3941" s="11" t="s">
        <v>226</v>
      </c>
      <c r="C3941" s="11"/>
      <c r="D3941" s="148"/>
      <c r="E3941" s="149"/>
      <c r="F3941" s="149"/>
      <c r="G3941" s="149"/>
      <c r="H3941" s="144"/>
    </row>
    <row r="3942" spans="1:8" ht="15.5" x14ac:dyDescent="0.35">
      <c r="A3942" s="122" t="s">
        <v>7</v>
      </c>
      <c r="B3942" s="2" t="s">
        <v>19</v>
      </c>
      <c r="C3942" s="34"/>
      <c r="D3942" s="141">
        <v>0</v>
      </c>
      <c r="E3942" s="106">
        <v>0</v>
      </c>
      <c r="F3942" s="106">
        <v>0</v>
      </c>
      <c r="G3942" s="106">
        <v>0</v>
      </c>
      <c r="H3942" s="103">
        <f t="shared" ref="H3942:H3948" si="155">SUM(D3942:G3942)</f>
        <v>0</v>
      </c>
    </row>
    <row r="3943" spans="1:8" ht="15.5" x14ac:dyDescent="0.35">
      <c r="A3943" s="122" t="s">
        <v>8</v>
      </c>
      <c r="B3943" s="2" t="s">
        <v>20</v>
      </c>
      <c r="C3943" s="11"/>
      <c r="D3943" s="141">
        <v>0</v>
      </c>
      <c r="E3943" s="106">
        <v>0</v>
      </c>
      <c r="F3943" s="106">
        <v>0</v>
      </c>
      <c r="G3943" s="106">
        <v>0</v>
      </c>
      <c r="H3943" s="103">
        <f t="shared" si="155"/>
        <v>0</v>
      </c>
    </row>
    <row r="3944" spans="1:8" ht="15.5" x14ac:dyDescent="0.35">
      <c r="A3944" s="122" t="s">
        <v>9</v>
      </c>
      <c r="B3944" s="11" t="s">
        <v>21</v>
      </c>
      <c r="C3944" s="11"/>
      <c r="D3944" s="141">
        <f>D3936+D3942+D3943</f>
        <v>1825041.142272</v>
      </c>
      <c r="E3944" s="106">
        <f>E3936+E3942+E3943</f>
        <v>0</v>
      </c>
      <c r="F3944" s="106">
        <f>F3936+F3942+F3943</f>
        <v>0</v>
      </c>
      <c r="G3944" s="106">
        <f>G3936+G3942+G3943</f>
        <v>0</v>
      </c>
      <c r="H3944" s="103">
        <f t="shared" si="155"/>
        <v>1825041.142272</v>
      </c>
    </row>
    <row r="3945" spans="1:8" ht="15.5" x14ac:dyDescent="0.35">
      <c r="A3945" s="11">
        <v>25</v>
      </c>
      <c r="B3945" s="11" t="s">
        <v>22</v>
      </c>
      <c r="C3945" s="11"/>
      <c r="D3945" s="141">
        <v>1825041.55</v>
      </c>
      <c r="E3945" s="106">
        <v>0</v>
      </c>
      <c r="F3945" s="106">
        <v>0</v>
      </c>
      <c r="G3945" s="106">
        <v>0</v>
      </c>
      <c r="H3945" s="103">
        <f t="shared" si="155"/>
        <v>1825041.55</v>
      </c>
    </row>
    <row r="3946" spans="1:8" ht="15.5" x14ac:dyDescent="0.35">
      <c r="A3946" s="11">
        <f>+A3945+1</f>
        <v>26</v>
      </c>
      <c r="B3946" s="11" t="s">
        <v>23</v>
      </c>
      <c r="C3946" s="11"/>
      <c r="D3946" s="141">
        <f>D3945-D3944</f>
        <v>0.40772800007835031</v>
      </c>
      <c r="E3946" s="106">
        <f>E3945-E3944</f>
        <v>0</v>
      </c>
      <c r="F3946" s="106">
        <f>F3945-F3944</f>
        <v>0</v>
      </c>
      <c r="G3946" s="106">
        <f>G3945-G3944</f>
        <v>0</v>
      </c>
      <c r="H3946" s="103">
        <f t="shared" si="155"/>
        <v>0.40772800007835031</v>
      </c>
    </row>
    <row r="3947" spans="1:8" ht="15.5" x14ac:dyDescent="0.35">
      <c r="A3947" s="11">
        <f>+A3946+1</f>
        <v>27</v>
      </c>
      <c r="B3947" s="11" t="s">
        <v>227</v>
      </c>
      <c r="C3947" s="11"/>
      <c r="D3947" s="141">
        <v>0</v>
      </c>
      <c r="E3947" s="106">
        <v>0</v>
      </c>
      <c r="F3947" s="106">
        <v>0</v>
      </c>
      <c r="G3947" s="150"/>
      <c r="H3947" s="103">
        <f t="shared" si="155"/>
        <v>0</v>
      </c>
    </row>
    <row r="3948" spans="1:8" ht="16" thickBot="1" x14ac:dyDescent="0.4">
      <c r="A3948" s="11">
        <f>+A3947+1</f>
        <v>28</v>
      </c>
      <c r="B3948" s="114" t="s">
        <v>228</v>
      </c>
      <c r="C3948" s="114"/>
      <c r="D3948" s="115">
        <v>1825041.55</v>
      </c>
      <c r="E3948" s="116">
        <v>0</v>
      </c>
      <c r="F3948" s="116">
        <v>0</v>
      </c>
      <c r="G3948" s="116">
        <v>0</v>
      </c>
      <c r="H3948" s="117">
        <f t="shared" si="155"/>
        <v>1825041.55</v>
      </c>
    </row>
    <row r="3949" spans="1:8" ht="16" thickTop="1" x14ac:dyDescent="0.35">
      <c r="A3949" s="11"/>
      <c r="B3949" s="11"/>
      <c r="C3949" s="11"/>
      <c r="D3949" s="122"/>
      <c r="E3949" s="122"/>
      <c r="F3949" s="122"/>
      <c r="G3949" s="122"/>
      <c r="H3949" s="122"/>
    </row>
    <row r="3950" spans="1:8" ht="16" thickBot="1" x14ac:dyDescent="0.4">
      <c r="A3950" s="11"/>
      <c r="B3950" s="92" t="s">
        <v>229</v>
      </c>
      <c r="C3950" s="92"/>
      <c r="D3950" s="122"/>
      <c r="E3950" s="122"/>
      <c r="F3950" s="122"/>
      <c r="G3950" s="122"/>
      <c r="H3950" s="122"/>
    </row>
    <row r="3951" spans="1:8" ht="16" thickTop="1" x14ac:dyDescent="0.35">
      <c r="A3951" s="11">
        <f>+A3948+1</f>
        <v>29</v>
      </c>
      <c r="B3951" s="11" t="s">
        <v>230</v>
      </c>
      <c r="C3951" s="11"/>
      <c r="D3951" s="151"/>
      <c r="E3951" s="152"/>
      <c r="F3951" s="152"/>
      <c r="G3951" s="121">
        <v>0</v>
      </c>
      <c r="H3951" s="98">
        <f>G3951</f>
        <v>0</v>
      </c>
    </row>
    <row r="3952" spans="1:8" ht="15.5" x14ac:dyDescent="0.35">
      <c r="A3952" s="11">
        <f t="shared" ref="A3952:A3960" si="156">+A3951+1</f>
        <v>30</v>
      </c>
      <c r="B3952" s="11" t="s">
        <v>231</v>
      </c>
      <c r="C3952" s="11"/>
      <c r="D3952" s="153"/>
      <c r="E3952" s="154"/>
      <c r="F3952" s="154"/>
      <c r="G3952" s="106">
        <v>0</v>
      </c>
      <c r="H3952" s="103">
        <f>G3952</f>
        <v>0</v>
      </c>
    </row>
    <row r="3953" spans="1:8" ht="15.5" x14ac:dyDescent="0.35">
      <c r="A3953" s="11">
        <f t="shared" si="156"/>
        <v>31</v>
      </c>
      <c r="B3953" s="11" t="s">
        <v>232</v>
      </c>
      <c r="C3953" s="11"/>
      <c r="D3953" s="153"/>
      <c r="E3953" s="154"/>
      <c r="F3953" s="154"/>
      <c r="G3953" s="106">
        <v>0</v>
      </c>
      <c r="H3953" s="103">
        <f>G3953</f>
        <v>0</v>
      </c>
    </row>
    <row r="3954" spans="1:8" ht="15.5" x14ac:dyDescent="0.35">
      <c r="A3954" s="11">
        <f t="shared" si="156"/>
        <v>32</v>
      </c>
      <c r="B3954" s="11" t="s">
        <v>233</v>
      </c>
      <c r="C3954" s="11"/>
      <c r="D3954" s="153"/>
      <c r="E3954" s="154"/>
      <c r="F3954" s="154"/>
      <c r="G3954" s="106">
        <v>1466.74</v>
      </c>
      <c r="H3954" s="103">
        <f>G3954</f>
        <v>1466.74</v>
      </c>
    </row>
    <row r="3955" spans="1:8" ht="15.5" x14ac:dyDescent="0.35">
      <c r="A3955" s="11">
        <f t="shared" si="156"/>
        <v>33</v>
      </c>
      <c r="B3955" s="11"/>
      <c r="C3955" s="11"/>
      <c r="D3955" s="153"/>
      <c r="E3955" s="154"/>
      <c r="F3955" s="154"/>
      <c r="G3955" s="155"/>
      <c r="H3955" s="156"/>
    </row>
    <row r="3956" spans="1:8" ht="15.5" x14ac:dyDescent="0.35">
      <c r="A3956" s="11">
        <f t="shared" si="156"/>
        <v>34</v>
      </c>
      <c r="B3956" s="11" t="s">
        <v>234</v>
      </c>
      <c r="C3956" s="11"/>
      <c r="D3956" s="153"/>
      <c r="E3956" s="154"/>
      <c r="F3956" s="154"/>
      <c r="G3956" s="106">
        <v>0</v>
      </c>
      <c r="H3956" s="103">
        <f>G3956</f>
        <v>0</v>
      </c>
    </row>
    <row r="3957" spans="1:8" ht="15.5" x14ac:dyDescent="0.35">
      <c r="A3957" s="11">
        <f t="shared" si="156"/>
        <v>35</v>
      </c>
      <c r="B3957" s="11" t="s">
        <v>235</v>
      </c>
      <c r="C3957" s="11"/>
      <c r="D3957" s="153"/>
      <c r="E3957" s="154"/>
      <c r="F3957" s="154"/>
      <c r="G3957" s="106">
        <v>0</v>
      </c>
      <c r="H3957" s="103">
        <f>G3957</f>
        <v>0</v>
      </c>
    </row>
    <row r="3958" spans="1:8" ht="15.5" x14ac:dyDescent="0.35">
      <c r="A3958" s="11">
        <f t="shared" si="156"/>
        <v>36</v>
      </c>
      <c r="B3958" s="11" t="s">
        <v>236</v>
      </c>
      <c r="C3958" s="11"/>
      <c r="D3958" s="153"/>
      <c r="E3958" s="154"/>
      <c r="F3958" s="154"/>
      <c r="G3958" s="106">
        <v>0</v>
      </c>
      <c r="H3958" s="103">
        <f>G3958</f>
        <v>0</v>
      </c>
    </row>
    <row r="3959" spans="1:8" ht="62" x14ac:dyDescent="0.35">
      <c r="A3959" s="157">
        <f t="shared" si="156"/>
        <v>37</v>
      </c>
      <c r="B3959" s="158" t="s">
        <v>237</v>
      </c>
      <c r="C3959" s="159"/>
      <c r="D3959" s="160"/>
      <c r="E3959" s="161"/>
      <c r="F3959" s="161"/>
      <c r="G3959" s="162">
        <v>2.25</v>
      </c>
      <c r="H3959" s="163">
        <f>G3959</f>
        <v>2.25</v>
      </c>
    </row>
    <row r="3960" spans="1:8" ht="16" thickBot="1" x14ac:dyDescent="0.4">
      <c r="A3960" s="11">
        <f t="shared" si="156"/>
        <v>38</v>
      </c>
      <c r="B3960" s="114" t="s">
        <v>238</v>
      </c>
      <c r="C3960" s="114"/>
      <c r="D3960" s="164"/>
      <c r="E3960" s="165"/>
      <c r="F3960" s="165"/>
      <c r="G3960" s="166">
        <f>SUM(G3951:G3954)+SUM(G3956:G3959)</f>
        <v>1468.99</v>
      </c>
      <c r="H3960" s="167">
        <f>G3960</f>
        <v>1468.99</v>
      </c>
    </row>
    <row r="3961" spans="1:8" ht="16.5" thickTop="1" thickBot="1" x14ac:dyDescent="0.4">
      <c r="A3961" s="11"/>
      <c r="B3961" s="11"/>
      <c r="C3961" s="11"/>
      <c r="D3961" s="168"/>
      <c r="E3961" s="168"/>
      <c r="F3961" s="168"/>
      <c r="G3961" s="168"/>
      <c r="H3961" s="168"/>
    </row>
    <row r="3962" spans="1:8" ht="16" thickTop="1" x14ac:dyDescent="0.35">
      <c r="A3962" s="11">
        <f>+A3960+1</f>
        <v>39</v>
      </c>
      <c r="B3962" s="114" t="s">
        <v>239</v>
      </c>
      <c r="C3962" s="114"/>
      <c r="D3962" s="169">
        <f>D3948</f>
        <v>1825041.55</v>
      </c>
      <c r="E3962" s="170">
        <f>E3948</f>
        <v>0</v>
      </c>
      <c r="F3962" s="170">
        <f>F3948</f>
        <v>0</v>
      </c>
      <c r="G3962" s="170">
        <f>G3948+G3960</f>
        <v>1468.99</v>
      </c>
      <c r="H3962" s="171">
        <f>SUM(D3962:G3962)</f>
        <v>1826510.54</v>
      </c>
    </row>
    <row r="3963" spans="1:8" ht="16" thickBot="1" x14ac:dyDescent="0.4">
      <c r="A3963" s="11">
        <f>+A3962+1</f>
        <v>40</v>
      </c>
      <c r="B3963" s="172" t="s">
        <v>240</v>
      </c>
      <c r="C3963" s="172"/>
      <c r="D3963" s="164"/>
      <c r="E3963" s="173"/>
      <c r="F3963" s="173"/>
      <c r="G3963" s="173"/>
      <c r="H3963" s="174">
        <v>7.0175382400000002E-4</v>
      </c>
    </row>
    <row r="3964" spans="1:8" ht="16" thickTop="1" x14ac:dyDescent="0.35">
      <c r="A3964" s="11"/>
      <c r="B3964" s="11"/>
      <c r="C3964" s="11"/>
      <c r="D3964" s="11"/>
      <c r="E3964" s="70"/>
      <c r="F3964" s="11"/>
      <c r="G3964" s="11"/>
      <c r="H3964" s="11"/>
    </row>
    <row r="3965" spans="1:8" ht="15.5" x14ac:dyDescent="0.35">
      <c r="A3965" s="11" t="s">
        <v>241</v>
      </c>
      <c r="B3965" s="11"/>
      <c r="C3965" s="11"/>
      <c r="D3965" s="11"/>
      <c r="E3965" s="70"/>
      <c r="F3965" s="11"/>
      <c r="G3965" s="11"/>
      <c r="H3965" s="11"/>
    </row>
    <row r="3966" spans="1:8" ht="15.5" x14ac:dyDescent="0.35">
      <c r="A3966" s="11" t="s">
        <v>242</v>
      </c>
      <c r="B3966" s="11"/>
      <c r="C3966" s="11"/>
      <c r="D3966" s="11"/>
      <c r="E3966" s="70"/>
      <c r="F3966" s="11"/>
      <c r="G3966" s="11"/>
      <c r="H3966" s="11"/>
    </row>
    <row r="3967" spans="1:8" ht="15.5" x14ac:dyDescent="0.35">
      <c r="A3967" s="11" t="s">
        <v>243</v>
      </c>
      <c r="B3967" s="11"/>
      <c r="C3967" s="11"/>
      <c r="D3967" s="11"/>
      <c r="E3967" s="70"/>
      <c r="F3967" s="11"/>
      <c r="G3967" s="11"/>
      <c r="H3967" s="11"/>
    </row>
    <row r="3968" spans="1:8" ht="15.5" x14ac:dyDescent="0.35">
      <c r="A3968" s="11" t="s">
        <v>244</v>
      </c>
      <c r="B3968" s="11"/>
      <c r="C3968" s="11"/>
      <c r="D3968" s="11"/>
      <c r="E3968" s="70"/>
      <c r="F3968" s="11"/>
      <c r="G3968" s="11"/>
      <c r="H3968" s="11"/>
    </row>
    <row r="3979" spans="1:8" ht="20" x14ac:dyDescent="0.4">
      <c r="A3979" s="68" t="s">
        <v>0</v>
      </c>
      <c r="B3979" s="11"/>
      <c r="C3979" s="68"/>
      <c r="E3979" s="69"/>
      <c r="F3979" s="11"/>
      <c r="G3979" s="11"/>
      <c r="H3979" s="11"/>
    </row>
    <row r="3980" spans="1:8" ht="20.25" customHeight="1" x14ac:dyDescent="0.4">
      <c r="A3980" s="4" t="s">
        <v>1</v>
      </c>
      <c r="B3980" s="4"/>
      <c r="C3980" s="4"/>
      <c r="D3980" s="11"/>
      <c r="E3980" s="70"/>
      <c r="F3980" s="11"/>
      <c r="G3980" s="11"/>
      <c r="H3980" s="11"/>
    </row>
    <row r="3981" spans="1:8" ht="15.5" x14ac:dyDescent="0.35">
      <c r="A3981" s="71" t="s">
        <v>190</v>
      </c>
      <c r="B3981" s="72"/>
      <c r="C3981" s="73"/>
      <c r="D3981" s="11"/>
      <c r="E3981" s="70"/>
      <c r="F3981" s="11"/>
      <c r="G3981" s="11"/>
      <c r="H3981" s="11"/>
    </row>
    <row r="3982" spans="1:8" ht="20.5" thickBot="1" x14ac:dyDescent="0.45">
      <c r="A3982" s="74" t="s">
        <v>191</v>
      </c>
      <c r="B3982" s="75"/>
      <c r="C3982" s="75"/>
      <c r="D3982" s="11"/>
      <c r="E3982" s="70"/>
      <c r="F3982" s="11"/>
      <c r="G3982" s="11"/>
      <c r="H3982" s="11"/>
    </row>
    <row r="3983" spans="1:8" ht="16" thickBot="1" x14ac:dyDescent="0.4">
      <c r="A3983" s="11"/>
      <c r="B3983" s="11"/>
      <c r="C3983" s="11"/>
      <c r="D3983" s="11"/>
      <c r="E3983" s="70"/>
      <c r="F3983" s="11"/>
      <c r="G3983" s="11"/>
      <c r="H3983" s="11"/>
    </row>
    <row r="3984" spans="1:8" ht="16" thickTop="1" x14ac:dyDescent="0.35">
      <c r="A3984" s="11">
        <v>1</v>
      </c>
      <c r="B3984" s="76" t="s">
        <v>192</v>
      </c>
      <c r="C3984" s="77">
        <v>260045900</v>
      </c>
      <c r="D3984" s="78"/>
      <c r="E3984" s="79"/>
      <c r="F3984" s="11"/>
      <c r="G3984" s="11"/>
      <c r="H3984" s="11"/>
    </row>
    <row r="3985" spans="1:8" ht="15.5" x14ac:dyDescent="0.35">
      <c r="A3985" s="11">
        <v>2</v>
      </c>
      <c r="B3985" s="76" t="s">
        <v>193</v>
      </c>
      <c r="C3985" s="80" t="s">
        <v>129</v>
      </c>
      <c r="D3985" s="81"/>
      <c r="E3985" s="82"/>
      <c r="F3985" s="11"/>
      <c r="G3985" s="11"/>
      <c r="H3985" s="11"/>
    </row>
    <row r="3986" spans="1:8" ht="16" thickBot="1" x14ac:dyDescent="0.4">
      <c r="A3986" s="11">
        <v>3</v>
      </c>
      <c r="B3986" s="76" t="s">
        <v>194</v>
      </c>
      <c r="C3986" s="83" t="s">
        <v>119</v>
      </c>
      <c r="D3986" s="84"/>
      <c r="E3986" s="85"/>
      <c r="F3986" s="11"/>
      <c r="G3986" s="11"/>
      <c r="H3986" s="11"/>
    </row>
    <row r="3987" spans="1:8" ht="16" thickTop="1" x14ac:dyDescent="0.35">
      <c r="A3987" s="11"/>
      <c r="B3987" s="76" t="s">
        <v>195</v>
      </c>
      <c r="C3987" s="76"/>
      <c r="D3987" s="86"/>
      <c r="E3987" s="70"/>
      <c r="F3987" s="11"/>
      <c r="G3987" s="11"/>
      <c r="H3987" s="11"/>
    </row>
    <row r="3988" spans="1:8" ht="15.5" x14ac:dyDescent="0.35">
      <c r="A3988" s="11"/>
      <c r="B3988" s="11"/>
      <c r="C3988" s="11"/>
      <c r="D3988" s="11"/>
      <c r="E3988" s="70"/>
      <c r="F3988" s="11"/>
      <c r="G3988" s="11"/>
      <c r="H3988" s="11"/>
    </row>
    <row r="3989" spans="1:8" ht="15.5" x14ac:dyDescent="0.35">
      <c r="A3989" s="11"/>
      <c r="B3989" s="76"/>
      <c r="C3989" s="76"/>
      <c r="D3989" s="11"/>
      <c r="E3989" s="70"/>
      <c r="F3989" s="86"/>
      <c r="G3989" s="11"/>
      <c r="H3989" s="11"/>
    </row>
    <row r="3990" spans="1:8" ht="16" thickBot="1" x14ac:dyDescent="0.4">
      <c r="A3990" s="11"/>
      <c r="B3990" s="11"/>
      <c r="C3990" s="11"/>
      <c r="D3990" s="86" t="s">
        <v>196</v>
      </c>
      <c r="E3990" s="70" t="s">
        <v>197</v>
      </c>
      <c r="F3990" s="86" t="s">
        <v>198</v>
      </c>
      <c r="G3990" s="86" t="s">
        <v>199</v>
      </c>
      <c r="H3990" s="11"/>
    </row>
    <row r="3991" spans="1:8" ht="16.5" thickTop="1" thickBot="1" x14ac:dyDescent="0.4">
      <c r="A3991" s="11">
        <v>4</v>
      </c>
      <c r="B3991" s="76" t="s">
        <v>200</v>
      </c>
      <c r="C3991" s="76"/>
      <c r="D3991" s="87"/>
      <c r="E3991" s="88" t="s">
        <v>79</v>
      </c>
      <c r="F3991" s="89"/>
      <c r="G3991" s="88"/>
      <c r="H3991" s="90"/>
    </row>
    <row r="3992" spans="1:8" ht="16" thickTop="1" x14ac:dyDescent="0.35">
      <c r="A3992" s="11"/>
      <c r="B3992" s="11"/>
      <c r="C3992" s="11"/>
      <c r="D3992" s="91" t="s">
        <v>201</v>
      </c>
      <c r="E3992" s="92" t="s">
        <v>201</v>
      </c>
      <c r="F3992" s="91" t="s">
        <v>201</v>
      </c>
      <c r="G3992" s="91" t="s">
        <v>202</v>
      </c>
      <c r="H3992" s="91" t="s">
        <v>203</v>
      </c>
    </row>
    <row r="3993" spans="1:8" ht="16" thickBot="1" x14ac:dyDescent="0.4">
      <c r="A3993" s="11"/>
      <c r="B3993" s="92" t="s">
        <v>204</v>
      </c>
      <c r="C3993" s="92"/>
      <c r="D3993" s="93"/>
      <c r="E3993" s="94"/>
      <c r="F3993" s="93"/>
      <c r="G3993" s="93"/>
      <c r="H3993" s="93"/>
    </row>
    <row r="3994" spans="1:8" ht="16" thickTop="1" x14ac:dyDescent="0.35">
      <c r="A3994" s="11">
        <f>1+A3991</f>
        <v>5</v>
      </c>
      <c r="B3994" s="76" t="s">
        <v>205</v>
      </c>
      <c r="C3994" s="92"/>
      <c r="D3994" s="95">
        <v>0</v>
      </c>
      <c r="E3994" s="96"/>
      <c r="F3994" s="97"/>
      <c r="G3994" s="97"/>
      <c r="H3994" s="98">
        <f>D3994</f>
        <v>0</v>
      </c>
    </row>
    <row r="3995" spans="1:8" ht="15.5" x14ac:dyDescent="0.35">
      <c r="A3995" s="11">
        <f>+A3994+1</f>
        <v>6</v>
      </c>
      <c r="B3995" s="11" t="s">
        <v>206</v>
      </c>
      <c r="C3995" s="11"/>
      <c r="D3995" s="99"/>
      <c r="E3995" s="100">
        <v>0</v>
      </c>
      <c r="F3995" s="101"/>
      <c r="G3995" s="102"/>
      <c r="H3995" s="103">
        <f>E3995</f>
        <v>0</v>
      </c>
    </row>
    <row r="3996" spans="1:8" ht="15.5" x14ac:dyDescent="0.35">
      <c r="A3996" s="11">
        <f>+A3995+1</f>
        <v>7</v>
      </c>
      <c r="B3996" s="11" t="s">
        <v>32</v>
      </c>
      <c r="C3996" s="11"/>
      <c r="D3996" s="104"/>
      <c r="E3996" s="105"/>
      <c r="F3996" s="106">
        <v>0</v>
      </c>
      <c r="G3996" s="107"/>
      <c r="H3996" s="103">
        <f>F3996</f>
        <v>0</v>
      </c>
    </row>
    <row r="3997" spans="1:8" ht="15.5" x14ac:dyDescent="0.35">
      <c r="A3997" s="11">
        <f>+A3996+1</f>
        <v>8</v>
      </c>
      <c r="B3997" s="11" t="s">
        <v>207</v>
      </c>
      <c r="C3997" s="11"/>
      <c r="D3997" s="104"/>
      <c r="E3997" s="108"/>
      <c r="F3997" s="106">
        <v>0</v>
      </c>
      <c r="G3997" s="101"/>
      <c r="H3997" s="109">
        <f>F3997</f>
        <v>0</v>
      </c>
    </row>
    <row r="3998" spans="1:8" ht="15.5" x14ac:dyDescent="0.35">
      <c r="A3998" s="11">
        <f>+A3997+1</f>
        <v>9</v>
      </c>
      <c r="B3998" s="11" t="s">
        <v>208</v>
      </c>
      <c r="C3998" s="11"/>
      <c r="D3998" s="104"/>
      <c r="E3998" s="110"/>
      <c r="F3998" s="111"/>
      <c r="G3998" s="112">
        <v>0</v>
      </c>
      <c r="H3998" s="113">
        <f>G3998</f>
        <v>0</v>
      </c>
    </row>
    <row r="3999" spans="1:8" ht="16" thickBot="1" x14ac:dyDescent="0.4">
      <c r="A3999" s="11">
        <f>+A3998+1</f>
        <v>10</v>
      </c>
      <c r="B3999" s="114" t="s">
        <v>209</v>
      </c>
      <c r="C3999" s="114"/>
      <c r="D3999" s="115">
        <f>D3994</f>
        <v>0</v>
      </c>
      <c r="E3999" s="116">
        <f>E3995</f>
        <v>0</v>
      </c>
      <c r="F3999" s="116">
        <f>F3996+F3997</f>
        <v>0</v>
      </c>
      <c r="G3999" s="116">
        <f>G3998</f>
        <v>0</v>
      </c>
      <c r="H3999" s="117">
        <f>SUM(H3994:H3998)</f>
        <v>0</v>
      </c>
    </row>
    <row r="4000" spans="1:8" ht="16" thickTop="1" x14ac:dyDescent="0.35">
      <c r="A4000" s="11"/>
      <c r="B4000" s="11"/>
      <c r="C4000" s="11"/>
      <c r="D4000" s="118"/>
      <c r="E4000" s="119"/>
      <c r="F4000" s="118"/>
      <c r="G4000" s="118"/>
      <c r="H4000" s="118"/>
    </row>
    <row r="4001" spans="1:8" ht="16" thickBot="1" x14ac:dyDescent="0.4">
      <c r="A4001" s="11"/>
      <c r="B4001" s="92" t="s">
        <v>210</v>
      </c>
      <c r="C4001" s="92"/>
      <c r="D4001" s="118"/>
      <c r="E4001" s="119"/>
      <c r="F4001" s="118"/>
      <c r="G4001" s="118"/>
      <c r="H4001" s="118"/>
    </row>
    <row r="4002" spans="1:8" ht="16" thickTop="1" x14ac:dyDescent="0.35">
      <c r="A4002" s="11">
        <f>+A3999+1</f>
        <v>11</v>
      </c>
      <c r="B4002" s="11" t="s">
        <v>211</v>
      </c>
      <c r="C4002" s="11"/>
      <c r="D4002" s="120">
        <v>0</v>
      </c>
      <c r="E4002" s="121">
        <v>0</v>
      </c>
      <c r="F4002" s="121">
        <v>0</v>
      </c>
      <c r="G4002" s="121">
        <v>0</v>
      </c>
      <c r="H4002" s="98">
        <f>SUM(D4002:G4002)</f>
        <v>0</v>
      </c>
    </row>
    <row r="4003" spans="1:8" ht="16" thickBot="1" x14ac:dyDescent="0.4">
      <c r="A4003" s="11">
        <f>+A4002+1</f>
        <v>12</v>
      </c>
      <c r="B4003" s="114" t="s">
        <v>212</v>
      </c>
      <c r="C4003" s="114"/>
      <c r="D4003" s="115">
        <f>D3999-D4002</f>
        <v>0</v>
      </c>
      <c r="E4003" s="116">
        <f>E3999-E4002</f>
        <v>0</v>
      </c>
      <c r="F4003" s="116">
        <f>F3999-F4002</f>
        <v>0</v>
      </c>
      <c r="G4003" s="116">
        <f>G3999-G4002</f>
        <v>0</v>
      </c>
      <c r="H4003" s="117">
        <f>SUM(D4003:G4003)</f>
        <v>0</v>
      </c>
    </row>
    <row r="4004" spans="1:8" ht="16" thickTop="1" x14ac:dyDescent="0.35">
      <c r="A4004" s="11"/>
      <c r="B4004" s="11"/>
      <c r="C4004" s="11"/>
      <c r="D4004" s="11"/>
      <c r="E4004" s="122"/>
      <c r="F4004" s="11"/>
      <c r="G4004" s="11"/>
      <c r="H4004" s="11"/>
    </row>
    <row r="4005" spans="1:8" ht="16" thickBot="1" x14ac:dyDescent="0.4">
      <c r="A4005" s="11"/>
      <c r="B4005" s="123" t="s">
        <v>213</v>
      </c>
      <c r="C4005" s="91"/>
      <c r="D4005" s="11"/>
      <c r="E4005" s="122"/>
      <c r="F4005" s="11"/>
      <c r="G4005" s="11"/>
      <c r="H4005" s="11"/>
    </row>
    <row r="4006" spans="1:8" ht="16" thickTop="1" x14ac:dyDescent="0.35">
      <c r="A4006" s="11">
        <f>+A4003+1</f>
        <v>13</v>
      </c>
      <c r="B4006" s="11" t="s">
        <v>214</v>
      </c>
      <c r="C4006" s="11"/>
      <c r="D4006" s="124"/>
      <c r="E4006" s="125"/>
      <c r="F4006" s="126"/>
      <c r="G4006" s="126"/>
      <c r="H4006" s="127">
        <v>223058100</v>
      </c>
    </row>
    <row r="4007" spans="1:8" ht="15.5" x14ac:dyDescent="0.35">
      <c r="A4007" s="11">
        <f>+A4006+1</f>
        <v>14</v>
      </c>
      <c r="B4007" s="11" t="s">
        <v>215</v>
      </c>
      <c r="C4007" s="11"/>
      <c r="D4007" s="128"/>
      <c r="E4007" s="129"/>
      <c r="F4007" s="130"/>
      <c r="G4007" s="130"/>
      <c r="H4007" s="131">
        <v>0</v>
      </c>
    </row>
    <row r="4008" spans="1:8" ht="15.5" x14ac:dyDescent="0.35">
      <c r="A4008" s="11">
        <f>+A4007+1</f>
        <v>15</v>
      </c>
      <c r="B4008" s="11" t="s">
        <v>216</v>
      </c>
      <c r="C4008" s="11"/>
      <c r="D4008" s="128"/>
      <c r="E4008" s="129"/>
      <c r="F4008" s="130"/>
      <c r="G4008" s="130"/>
      <c r="H4008" s="131">
        <v>1386960</v>
      </c>
    </row>
    <row r="4009" spans="1:8" ht="15.5" x14ac:dyDescent="0.35">
      <c r="A4009" s="11">
        <f>+A4008+1</f>
        <v>16</v>
      </c>
      <c r="B4009" s="11" t="s">
        <v>217</v>
      </c>
      <c r="C4009" s="11"/>
      <c r="D4009" s="128"/>
      <c r="E4009" s="129"/>
      <c r="F4009" s="130"/>
      <c r="G4009" s="130"/>
      <c r="H4009" s="131">
        <v>0</v>
      </c>
    </row>
    <row r="4010" spans="1:8" ht="16" thickBot="1" x14ac:dyDescent="0.4">
      <c r="A4010" s="11">
        <f>+A4009+1</f>
        <v>17</v>
      </c>
      <c r="B4010" s="114" t="s">
        <v>218</v>
      </c>
      <c r="C4010" s="114"/>
      <c r="D4010" s="132"/>
      <c r="E4010" s="133"/>
      <c r="F4010" s="134"/>
      <c r="G4010" s="134"/>
      <c r="H4010" s="135">
        <f>H4006+H4007+H4008-H4009</f>
        <v>224445060</v>
      </c>
    </row>
    <row r="4011" spans="1:8" ht="16" thickTop="1" x14ac:dyDescent="0.35">
      <c r="A4011" s="11"/>
      <c r="B4011" s="11" t="s">
        <v>195</v>
      </c>
      <c r="C4011" s="11"/>
      <c r="D4011" s="136"/>
      <c r="E4011" s="137"/>
      <c r="F4011" s="136"/>
      <c r="G4011" s="136"/>
      <c r="H4011" s="136"/>
    </row>
    <row r="4012" spans="1:8" ht="16" thickBot="1" x14ac:dyDescent="0.4">
      <c r="A4012" s="11"/>
      <c r="B4012" s="92" t="s">
        <v>219</v>
      </c>
      <c r="C4012" s="92"/>
      <c r="D4012" s="136"/>
      <c r="E4012" s="137"/>
      <c r="F4012" s="136"/>
      <c r="G4012" s="136"/>
      <c r="H4012" s="136"/>
    </row>
    <row r="4013" spans="1:8" ht="16" thickTop="1" x14ac:dyDescent="0.35">
      <c r="A4013" s="11">
        <f>+A4010+1</f>
        <v>18</v>
      </c>
      <c r="B4013" s="11" t="s">
        <v>220</v>
      </c>
      <c r="C4013" s="11"/>
      <c r="D4013" s="138">
        <v>0</v>
      </c>
      <c r="E4013" s="139">
        <v>3.5E-4</v>
      </c>
      <c r="F4013" s="139">
        <v>0</v>
      </c>
      <c r="G4013" s="139">
        <v>0</v>
      </c>
      <c r="H4013" s="140">
        <f>SUM(D4013:G4013)</f>
        <v>3.5E-4</v>
      </c>
    </row>
    <row r="4014" spans="1:8" ht="15.5" x14ac:dyDescent="0.35">
      <c r="A4014" s="11">
        <f t="shared" ref="A4014:A4019" si="157">+A4013+1</f>
        <v>19</v>
      </c>
      <c r="B4014" s="11" t="s">
        <v>221</v>
      </c>
      <c r="C4014" s="11"/>
      <c r="D4014" s="141">
        <f>H4010*D4013</f>
        <v>0</v>
      </c>
      <c r="E4014" s="106">
        <f>H4010*E4013</f>
        <v>78555.770999999993</v>
      </c>
      <c r="F4014" s="106">
        <f>H4010*F4013</f>
        <v>0</v>
      </c>
      <c r="G4014" s="106">
        <f>H4010*G4013</f>
        <v>0</v>
      </c>
      <c r="H4014" s="103">
        <f>SUM(D4014:G4014)</f>
        <v>78555.770999999993</v>
      </c>
    </row>
    <row r="4015" spans="1:8" ht="15.5" x14ac:dyDescent="0.35">
      <c r="A4015" s="11">
        <f t="shared" si="157"/>
        <v>20</v>
      </c>
      <c r="B4015" s="11" t="s">
        <v>222</v>
      </c>
      <c r="C4015" s="11"/>
      <c r="D4015" s="141">
        <f>IF(D4003&gt;0,D4003-D4014,0)</f>
        <v>0</v>
      </c>
      <c r="E4015" s="106">
        <f>IF(E4003&gt;0,E4003-E4014,0)</f>
        <v>0</v>
      </c>
      <c r="F4015" s="106">
        <f>IF(F4003&gt;0,F4003-F4014,0)</f>
        <v>0</v>
      </c>
      <c r="G4015" s="106">
        <f>IF(G4003&gt;0,G4003-G4014,0)</f>
        <v>0</v>
      </c>
      <c r="H4015" s="103">
        <f>SUM(D4015:G4015)</f>
        <v>0</v>
      </c>
    </row>
    <row r="4016" spans="1:8" ht="15.5" x14ac:dyDescent="0.35">
      <c r="A4016" s="11">
        <f t="shared" si="157"/>
        <v>21</v>
      </c>
      <c r="B4016" s="11" t="s">
        <v>223</v>
      </c>
      <c r="C4016" s="11"/>
      <c r="D4016" s="142"/>
      <c r="E4016" s="143"/>
      <c r="F4016" s="143"/>
      <c r="G4016" s="143"/>
      <c r="H4016" s="144"/>
    </row>
    <row r="4017" spans="1:8" ht="15.5" x14ac:dyDescent="0.35">
      <c r="A4017" s="11">
        <f t="shared" si="157"/>
        <v>22</v>
      </c>
      <c r="B4017" s="11" t="s">
        <v>224</v>
      </c>
      <c r="C4017" s="11"/>
      <c r="D4017" s="145"/>
      <c r="E4017" s="146"/>
      <c r="F4017" s="146"/>
      <c r="G4017" s="146"/>
      <c r="H4017" s="147"/>
    </row>
    <row r="4018" spans="1:8" ht="15.5" x14ac:dyDescent="0.35">
      <c r="A4018" s="11">
        <f t="shared" si="157"/>
        <v>23</v>
      </c>
      <c r="B4018" s="11" t="s">
        <v>225</v>
      </c>
      <c r="C4018" s="11"/>
      <c r="D4018" s="145"/>
      <c r="E4018" s="146"/>
      <c r="F4018" s="146"/>
      <c r="G4018" s="146"/>
      <c r="H4018" s="147"/>
    </row>
    <row r="4019" spans="1:8" ht="15.5" x14ac:dyDescent="0.35">
      <c r="A4019" s="11">
        <f t="shared" si="157"/>
        <v>24</v>
      </c>
      <c r="B4019" s="11" t="s">
        <v>226</v>
      </c>
      <c r="C4019" s="11"/>
      <c r="D4019" s="148"/>
      <c r="E4019" s="149"/>
      <c r="F4019" s="149"/>
      <c r="G4019" s="149"/>
      <c r="H4019" s="144"/>
    </row>
    <row r="4020" spans="1:8" ht="15.5" x14ac:dyDescent="0.35">
      <c r="A4020" s="122" t="s">
        <v>7</v>
      </c>
      <c r="B4020" s="2" t="s">
        <v>19</v>
      </c>
      <c r="C4020" s="34"/>
      <c r="D4020" s="141">
        <v>0</v>
      </c>
      <c r="E4020" s="106">
        <v>0</v>
      </c>
      <c r="F4020" s="106">
        <v>0</v>
      </c>
      <c r="G4020" s="106">
        <v>0</v>
      </c>
      <c r="H4020" s="103">
        <f t="shared" ref="H4020:H4026" si="158">SUM(D4020:G4020)</f>
        <v>0</v>
      </c>
    </row>
    <row r="4021" spans="1:8" ht="15.5" x14ac:dyDescent="0.35">
      <c r="A4021" s="122" t="s">
        <v>8</v>
      </c>
      <c r="B4021" s="2" t="s">
        <v>20</v>
      </c>
      <c r="C4021" s="11"/>
      <c r="D4021" s="141">
        <v>0</v>
      </c>
      <c r="E4021" s="106">
        <v>0</v>
      </c>
      <c r="F4021" s="106">
        <v>0</v>
      </c>
      <c r="G4021" s="106">
        <v>0</v>
      </c>
      <c r="H4021" s="103">
        <f t="shared" si="158"/>
        <v>0</v>
      </c>
    </row>
    <row r="4022" spans="1:8" ht="15.5" x14ac:dyDescent="0.35">
      <c r="A4022" s="122" t="s">
        <v>9</v>
      </c>
      <c r="B4022" s="11" t="s">
        <v>21</v>
      </c>
      <c r="C4022" s="11"/>
      <c r="D4022" s="141">
        <f>D4014+D4020+D4021</f>
        <v>0</v>
      </c>
      <c r="E4022" s="106">
        <f>E4014+E4020+E4021</f>
        <v>78555.770999999993</v>
      </c>
      <c r="F4022" s="106">
        <f>F4014+F4020+F4021</f>
        <v>0</v>
      </c>
      <c r="G4022" s="106">
        <f>G4014+G4020+G4021</f>
        <v>0</v>
      </c>
      <c r="H4022" s="103">
        <f t="shared" si="158"/>
        <v>78555.770999999993</v>
      </c>
    </row>
    <row r="4023" spans="1:8" ht="15.5" x14ac:dyDescent="0.35">
      <c r="A4023" s="11">
        <v>25</v>
      </c>
      <c r="B4023" s="11" t="s">
        <v>22</v>
      </c>
      <c r="C4023" s="11"/>
      <c r="D4023" s="141">
        <v>0</v>
      </c>
      <c r="E4023" s="106">
        <v>78555.88</v>
      </c>
      <c r="F4023" s="106">
        <v>0</v>
      </c>
      <c r="G4023" s="106">
        <v>0</v>
      </c>
      <c r="H4023" s="103">
        <f t="shared" si="158"/>
        <v>78555.88</v>
      </c>
    </row>
    <row r="4024" spans="1:8" ht="15.5" x14ac:dyDescent="0.35">
      <c r="A4024" s="11">
        <f>+A4023+1</f>
        <v>26</v>
      </c>
      <c r="B4024" s="11" t="s">
        <v>23</v>
      </c>
      <c r="C4024" s="11"/>
      <c r="D4024" s="141">
        <f>D4023-D4022</f>
        <v>0</v>
      </c>
      <c r="E4024" s="106">
        <f>E4023-E4022</f>
        <v>0.10900000001129229</v>
      </c>
      <c r="F4024" s="106">
        <f>F4023-F4022</f>
        <v>0</v>
      </c>
      <c r="G4024" s="106">
        <f>G4023-G4022</f>
        <v>0</v>
      </c>
      <c r="H4024" s="103">
        <f t="shared" si="158"/>
        <v>0.10900000001129229</v>
      </c>
    </row>
    <row r="4025" spans="1:8" ht="15.5" x14ac:dyDescent="0.35">
      <c r="A4025" s="11">
        <f>+A4024+1</f>
        <v>27</v>
      </c>
      <c r="B4025" s="11" t="s">
        <v>227</v>
      </c>
      <c r="C4025" s="11"/>
      <c r="D4025" s="141">
        <v>0</v>
      </c>
      <c r="E4025" s="106">
        <v>0</v>
      </c>
      <c r="F4025" s="106">
        <v>0</v>
      </c>
      <c r="G4025" s="150"/>
      <c r="H4025" s="103">
        <f t="shared" si="158"/>
        <v>0</v>
      </c>
    </row>
    <row r="4026" spans="1:8" ht="16" thickBot="1" x14ac:dyDescent="0.4">
      <c r="A4026" s="11">
        <f>+A4025+1</f>
        <v>28</v>
      </c>
      <c r="B4026" s="114" t="s">
        <v>228</v>
      </c>
      <c r="C4026" s="114"/>
      <c r="D4026" s="115">
        <v>0</v>
      </c>
      <c r="E4026" s="116">
        <v>78555.88</v>
      </c>
      <c r="F4026" s="116">
        <v>0</v>
      </c>
      <c r="G4026" s="116">
        <v>0</v>
      </c>
      <c r="H4026" s="117">
        <f t="shared" si="158"/>
        <v>78555.88</v>
      </c>
    </row>
    <row r="4027" spans="1:8" ht="16" thickTop="1" x14ac:dyDescent="0.35">
      <c r="A4027" s="11"/>
      <c r="B4027" s="11"/>
      <c r="C4027" s="11"/>
      <c r="D4027" s="122"/>
      <c r="E4027" s="122"/>
      <c r="F4027" s="122"/>
      <c r="G4027" s="122"/>
      <c r="H4027" s="122"/>
    </row>
    <row r="4028" spans="1:8" ht="16" thickBot="1" x14ac:dyDescent="0.4">
      <c r="A4028" s="11"/>
      <c r="B4028" s="92" t="s">
        <v>229</v>
      </c>
      <c r="C4028" s="92"/>
      <c r="D4028" s="122"/>
      <c r="E4028" s="122"/>
      <c r="F4028" s="122"/>
      <c r="G4028" s="122"/>
      <c r="H4028" s="122"/>
    </row>
    <row r="4029" spans="1:8" ht="16" thickTop="1" x14ac:dyDescent="0.35">
      <c r="A4029" s="11">
        <f>+A4026+1</f>
        <v>29</v>
      </c>
      <c r="B4029" s="11" t="s">
        <v>230</v>
      </c>
      <c r="C4029" s="11"/>
      <c r="D4029" s="151"/>
      <c r="E4029" s="152"/>
      <c r="F4029" s="152"/>
      <c r="G4029" s="121">
        <v>0</v>
      </c>
      <c r="H4029" s="98">
        <f>G4029</f>
        <v>0</v>
      </c>
    </row>
    <row r="4030" spans="1:8" ht="15.5" x14ac:dyDescent="0.35">
      <c r="A4030" s="11">
        <f t="shared" ref="A4030:A4038" si="159">+A4029+1</f>
        <v>30</v>
      </c>
      <c r="B4030" s="11" t="s">
        <v>231</v>
      </c>
      <c r="C4030" s="11"/>
      <c r="D4030" s="153"/>
      <c r="E4030" s="154"/>
      <c r="F4030" s="154"/>
      <c r="G4030" s="106">
        <v>0</v>
      </c>
      <c r="H4030" s="103">
        <f>G4030</f>
        <v>0</v>
      </c>
    </row>
    <row r="4031" spans="1:8" ht="15.5" x14ac:dyDescent="0.35">
      <c r="A4031" s="11">
        <f t="shared" si="159"/>
        <v>31</v>
      </c>
      <c r="B4031" s="11" t="s">
        <v>232</v>
      </c>
      <c r="C4031" s="11"/>
      <c r="D4031" s="153"/>
      <c r="E4031" s="154"/>
      <c r="F4031" s="154"/>
      <c r="G4031" s="106">
        <v>0</v>
      </c>
      <c r="H4031" s="103">
        <f>G4031</f>
        <v>0</v>
      </c>
    </row>
    <row r="4032" spans="1:8" ht="15.5" x14ac:dyDescent="0.35">
      <c r="A4032" s="11">
        <f t="shared" si="159"/>
        <v>32</v>
      </c>
      <c r="B4032" s="11" t="s">
        <v>233</v>
      </c>
      <c r="C4032" s="11"/>
      <c r="D4032" s="153"/>
      <c r="E4032" s="154"/>
      <c r="F4032" s="154"/>
      <c r="G4032" s="106">
        <v>545.99</v>
      </c>
      <c r="H4032" s="103">
        <f>G4032</f>
        <v>545.99</v>
      </c>
    </row>
    <row r="4033" spans="1:8" ht="15.5" x14ac:dyDescent="0.35">
      <c r="A4033" s="11">
        <f t="shared" si="159"/>
        <v>33</v>
      </c>
      <c r="B4033" s="11"/>
      <c r="C4033" s="11"/>
      <c r="D4033" s="153"/>
      <c r="E4033" s="154"/>
      <c r="F4033" s="154"/>
      <c r="G4033" s="155"/>
      <c r="H4033" s="156"/>
    </row>
    <row r="4034" spans="1:8" ht="15.5" x14ac:dyDescent="0.35">
      <c r="A4034" s="11">
        <f t="shared" si="159"/>
        <v>34</v>
      </c>
      <c r="B4034" s="11" t="s">
        <v>234</v>
      </c>
      <c r="C4034" s="11"/>
      <c r="D4034" s="153"/>
      <c r="E4034" s="154"/>
      <c r="F4034" s="154"/>
      <c r="G4034" s="106">
        <v>0</v>
      </c>
      <c r="H4034" s="103">
        <f>G4034</f>
        <v>0</v>
      </c>
    </row>
    <row r="4035" spans="1:8" ht="15.5" x14ac:dyDescent="0.35">
      <c r="A4035" s="11">
        <f t="shared" si="159"/>
        <v>35</v>
      </c>
      <c r="B4035" s="11" t="s">
        <v>235</v>
      </c>
      <c r="C4035" s="11"/>
      <c r="D4035" s="153"/>
      <c r="E4035" s="154"/>
      <c r="F4035" s="154"/>
      <c r="G4035" s="106">
        <v>0</v>
      </c>
      <c r="H4035" s="103">
        <f>G4035</f>
        <v>0</v>
      </c>
    </row>
    <row r="4036" spans="1:8" ht="15.5" x14ac:dyDescent="0.35">
      <c r="A4036" s="11">
        <f t="shared" si="159"/>
        <v>36</v>
      </c>
      <c r="B4036" s="11" t="s">
        <v>236</v>
      </c>
      <c r="C4036" s="11"/>
      <c r="D4036" s="153"/>
      <c r="E4036" s="154"/>
      <c r="F4036" s="154"/>
      <c r="G4036" s="106">
        <v>0</v>
      </c>
      <c r="H4036" s="103">
        <f>G4036</f>
        <v>0</v>
      </c>
    </row>
    <row r="4037" spans="1:8" ht="62" x14ac:dyDescent="0.35">
      <c r="A4037" s="157">
        <f t="shared" si="159"/>
        <v>37</v>
      </c>
      <c r="B4037" s="158" t="s">
        <v>237</v>
      </c>
      <c r="C4037" s="159"/>
      <c r="D4037" s="160"/>
      <c r="E4037" s="161"/>
      <c r="F4037" s="161"/>
      <c r="G4037" s="162">
        <v>0</v>
      </c>
      <c r="H4037" s="163">
        <f>G4037</f>
        <v>0</v>
      </c>
    </row>
    <row r="4038" spans="1:8" ht="16" thickBot="1" x14ac:dyDescent="0.4">
      <c r="A4038" s="11">
        <f t="shared" si="159"/>
        <v>38</v>
      </c>
      <c r="B4038" s="114" t="s">
        <v>238</v>
      </c>
      <c r="C4038" s="114"/>
      <c r="D4038" s="164"/>
      <c r="E4038" s="165"/>
      <c r="F4038" s="165"/>
      <c r="G4038" s="166">
        <f>SUM(G4029:G4032)+SUM(G4034:G4037)</f>
        <v>545.99</v>
      </c>
      <c r="H4038" s="167">
        <f>G4038</f>
        <v>545.99</v>
      </c>
    </row>
    <row r="4039" spans="1:8" ht="16.5" thickTop="1" thickBot="1" x14ac:dyDescent="0.4">
      <c r="A4039" s="11"/>
      <c r="B4039" s="11"/>
      <c r="C4039" s="11"/>
      <c r="D4039" s="168"/>
      <c r="E4039" s="168"/>
      <c r="F4039" s="168"/>
      <c r="G4039" s="168"/>
      <c r="H4039" s="168"/>
    </row>
    <row r="4040" spans="1:8" ht="16" thickTop="1" x14ac:dyDescent="0.35">
      <c r="A4040" s="11">
        <f>+A4038+1</f>
        <v>39</v>
      </c>
      <c r="B4040" s="114" t="s">
        <v>239</v>
      </c>
      <c r="C4040" s="114"/>
      <c r="D4040" s="169">
        <f>D4026</f>
        <v>0</v>
      </c>
      <c r="E4040" s="170">
        <f>E4026</f>
        <v>78555.88</v>
      </c>
      <c r="F4040" s="170">
        <f>F4026</f>
        <v>0</v>
      </c>
      <c r="G4040" s="170">
        <f>G4026+G4038</f>
        <v>545.99</v>
      </c>
      <c r="H4040" s="171">
        <f>SUM(D4040:G4040)</f>
        <v>79101.87000000001</v>
      </c>
    </row>
    <row r="4041" spans="1:8" ht="16" thickBot="1" x14ac:dyDescent="0.4">
      <c r="A4041" s="11">
        <f>+A4040+1</f>
        <v>40</v>
      </c>
      <c r="B4041" s="172" t="s">
        <v>240</v>
      </c>
      <c r="C4041" s="172"/>
      <c r="D4041" s="164"/>
      <c r="E4041" s="173"/>
      <c r="F4041" s="173"/>
      <c r="G4041" s="173"/>
      <c r="H4041" s="174">
        <v>3.0391306000000001E-5</v>
      </c>
    </row>
    <row r="4042" spans="1:8" ht="16" thickTop="1" x14ac:dyDescent="0.35">
      <c r="A4042" s="11"/>
      <c r="B4042" s="11"/>
      <c r="C4042" s="11"/>
      <c r="D4042" s="11"/>
      <c r="E4042" s="70"/>
      <c r="F4042" s="11"/>
      <c r="G4042" s="11"/>
      <c r="H4042" s="11"/>
    </row>
    <row r="4043" spans="1:8" ht="15.5" x14ac:dyDescent="0.35">
      <c r="A4043" s="11" t="s">
        <v>241</v>
      </c>
      <c r="B4043" s="11"/>
      <c r="C4043" s="11"/>
      <c r="D4043" s="11"/>
      <c r="E4043" s="70"/>
      <c r="F4043" s="11"/>
      <c r="G4043" s="11"/>
      <c r="H4043" s="11"/>
    </row>
    <row r="4044" spans="1:8" ht="15.5" x14ac:dyDescent="0.35">
      <c r="A4044" s="11" t="s">
        <v>242</v>
      </c>
      <c r="B4044" s="11"/>
      <c r="C4044" s="11"/>
      <c r="D4044" s="11"/>
      <c r="E4044" s="70"/>
      <c r="F4044" s="11"/>
      <c r="G4044" s="11"/>
      <c r="H4044" s="11"/>
    </row>
    <row r="4045" spans="1:8" ht="15.5" x14ac:dyDescent="0.35">
      <c r="A4045" s="11" t="s">
        <v>243</v>
      </c>
      <c r="B4045" s="11"/>
      <c r="C4045" s="11"/>
      <c r="D4045" s="11"/>
      <c r="E4045" s="70"/>
      <c r="F4045" s="11"/>
      <c r="G4045" s="11"/>
      <c r="H4045" s="11"/>
    </row>
    <row r="4046" spans="1:8" ht="15.5" x14ac:dyDescent="0.35">
      <c r="A4046" s="11" t="s">
        <v>244</v>
      </c>
      <c r="B4046" s="11"/>
      <c r="C4046" s="11"/>
      <c r="D4046" s="11"/>
      <c r="E4046" s="70"/>
      <c r="F4046" s="11"/>
      <c r="G4046" s="11"/>
      <c r="H4046" s="11"/>
    </row>
    <row r="4057" spans="1:8" ht="20" x14ac:dyDescent="0.4">
      <c r="A4057" s="68" t="s">
        <v>0</v>
      </c>
      <c r="B4057" s="11"/>
      <c r="C4057" s="68"/>
      <c r="E4057" s="69"/>
      <c r="F4057" s="11"/>
      <c r="G4057" s="11"/>
      <c r="H4057" s="11"/>
    </row>
    <row r="4058" spans="1:8" ht="20.25" customHeight="1" x14ac:dyDescent="0.4">
      <c r="A4058" s="4" t="s">
        <v>1</v>
      </c>
      <c r="B4058" s="4"/>
      <c r="C4058" s="4"/>
      <c r="D4058" s="11"/>
      <c r="E4058" s="70"/>
      <c r="F4058" s="11"/>
      <c r="G4058" s="11"/>
      <c r="H4058" s="11"/>
    </row>
    <row r="4059" spans="1:8" ht="15.5" x14ac:dyDescent="0.35">
      <c r="A4059" s="71" t="s">
        <v>190</v>
      </c>
      <c r="B4059" s="72"/>
      <c r="C4059" s="73"/>
      <c r="D4059" s="11"/>
      <c r="E4059" s="70"/>
      <c r="F4059" s="11"/>
      <c r="G4059" s="11"/>
      <c r="H4059" s="11"/>
    </row>
    <row r="4060" spans="1:8" ht="20.5" thickBot="1" x14ac:dyDescent="0.45">
      <c r="A4060" s="74" t="s">
        <v>191</v>
      </c>
      <c r="B4060" s="75"/>
      <c r="C4060" s="75"/>
      <c r="D4060" s="11"/>
      <c r="E4060" s="70"/>
      <c r="F4060" s="11"/>
      <c r="G4060" s="11"/>
      <c r="H4060" s="11"/>
    </row>
    <row r="4061" spans="1:8" ht="16" thickBot="1" x14ac:dyDescent="0.4">
      <c r="A4061" s="11"/>
      <c r="B4061" s="11"/>
      <c r="C4061" s="11"/>
      <c r="D4061" s="11"/>
      <c r="E4061" s="70"/>
      <c r="F4061" s="11"/>
      <c r="G4061" s="11"/>
      <c r="H4061" s="11"/>
    </row>
    <row r="4062" spans="1:8" ht="16" thickTop="1" x14ac:dyDescent="0.35">
      <c r="A4062" s="11">
        <v>1</v>
      </c>
      <c r="B4062" s="76" t="s">
        <v>192</v>
      </c>
      <c r="C4062" s="77">
        <v>260045900</v>
      </c>
      <c r="D4062" s="78"/>
      <c r="E4062" s="79"/>
      <c r="F4062" s="11"/>
      <c r="G4062" s="11"/>
      <c r="H4062" s="11"/>
    </row>
    <row r="4063" spans="1:8" ht="15.5" x14ac:dyDescent="0.35">
      <c r="A4063" s="11">
        <v>2</v>
      </c>
      <c r="B4063" s="76" t="s">
        <v>193</v>
      </c>
      <c r="C4063" s="80" t="s">
        <v>130</v>
      </c>
      <c r="D4063" s="81"/>
      <c r="E4063" s="82"/>
      <c r="F4063" s="11"/>
      <c r="G4063" s="11"/>
      <c r="H4063" s="11"/>
    </row>
    <row r="4064" spans="1:8" ht="16" thickBot="1" x14ac:dyDescent="0.4">
      <c r="A4064" s="11">
        <v>3</v>
      </c>
      <c r="B4064" s="76" t="s">
        <v>194</v>
      </c>
      <c r="C4064" s="83" t="s">
        <v>119</v>
      </c>
      <c r="D4064" s="84"/>
      <c r="E4064" s="85"/>
      <c r="F4064" s="11"/>
      <c r="G4064" s="11"/>
      <c r="H4064" s="11"/>
    </row>
    <row r="4065" spans="1:8" ht="16" thickTop="1" x14ac:dyDescent="0.35">
      <c r="A4065" s="11"/>
      <c r="B4065" s="76" t="s">
        <v>195</v>
      </c>
      <c r="C4065" s="76"/>
      <c r="D4065" s="86"/>
      <c r="E4065" s="70"/>
      <c r="F4065" s="11"/>
      <c r="G4065" s="11"/>
      <c r="H4065" s="11"/>
    </row>
    <row r="4066" spans="1:8" ht="15.5" x14ac:dyDescent="0.35">
      <c r="A4066" s="11"/>
      <c r="B4066" s="11"/>
      <c r="C4066" s="11"/>
      <c r="D4066" s="11"/>
      <c r="E4066" s="70"/>
      <c r="F4066" s="11"/>
      <c r="G4066" s="11"/>
      <c r="H4066" s="11"/>
    </row>
    <row r="4067" spans="1:8" ht="15.5" x14ac:dyDescent="0.35">
      <c r="A4067" s="11"/>
      <c r="B4067" s="76"/>
      <c r="C4067" s="76"/>
      <c r="D4067" s="11"/>
      <c r="E4067" s="70"/>
      <c r="F4067" s="86"/>
      <c r="G4067" s="11"/>
      <c r="H4067" s="11"/>
    </row>
    <row r="4068" spans="1:8" ht="16" thickBot="1" x14ac:dyDescent="0.4">
      <c r="A4068" s="11"/>
      <c r="B4068" s="11"/>
      <c r="C4068" s="11"/>
      <c r="D4068" s="86" t="s">
        <v>196</v>
      </c>
      <c r="E4068" s="70" t="s">
        <v>197</v>
      </c>
      <c r="F4068" s="86" t="s">
        <v>198</v>
      </c>
      <c r="G4068" s="86" t="s">
        <v>199</v>
      </c>
      <c r="H4068" s="11"/>
    </row>
    <row r="4069" spans="1:8" ht="16.5" thickTop="1" thickBot="1" x14ac:dyDescent="0.4">
      <c r="A4069" s="11">
        <v>4</v>
      </c>
      <c r="B4069" s="76" t="s">
        <v>200</v>
      </c>
      <c r="C4069" s="76"/>
      <c r="D4069" s="87"/>
      <c r="E4069" s="88"/>
      <c r="F4069" s="89"/>
      <c r="G4069" s="88"/>
      <c r="H4069" s="90"/>
    </row>
    <row r="4070" spans="1:8" ht="16" thickTop="1" x14ac:dyDescent="0.35">
      <c r="A4070" s="11"/>
      <c r="B4070" s="11"/>
      <c r="C4070" s="11"/>
      <c r="D4070" s="91" t="s">
        <v>201</v>
      </c>
      <c r="E4070" s="92" t="s">
        <v>201</v>
      </c>
      <c r="F4070" s="91" t="s">
        <v>201</v>
      </c>
      <c r="G4070" s="91" t="s">
        <v>202</v>
      </c>
      <c r="H4070" s="91" t="s">
        <v>203</v>
      </c>
    </row>
    <row r="4071" spans="1:8" ht="16" thickBot="1" x14ac:dyDescent="0.4">
      <c r="A4071" s="11"/>
      <c r="B4071" s="92" t="s">
        <v>204</v>
      </c>
      <c r="C4071" s="92"/>
      <c r="D4071" s="93"/>
      <c r="E4071" s="94"/>
      <c r="F4071" s="93"/>
      <c r="G4071" s="93"/>
      <c r="H4071" s="93"/>
    </row>
    <row r="4072" spans="1:8" ht="16" thickTop="1" x14ac:dyDescent="0.35">
      <c r="A4072" s="11">
        <f>1+A4069</f>
        <v>5</v>
      </c>
      <c r="B4072" s="76" t="s">
        <v>205</v>
      </c>
      <c r="C4072" s="92"/>
      <c r="D4072" s="95">
        <v>0</v>
      </c>
      <c r="E4072" s="96"/>
      <c r="F4072" s="97"/>
      <c r="G4072" s="97"/>
      <c r="H4072" s="98">
        <f>D4072</f>
        <v>0</v>
      </c>
    </row>
    <row r="4073" spans="1:8" ht="15.5" x14ac:dyDescent="0.35">
      <c r="A4073" s="11">
        <f>+A4072+1</f>
        <v>6</v>
      </c>
      <c r="B4073" s="11" t="s">
        <v>206</v>
      </c>
      <c r="C4073" s="11"/>
      <c r="D4073" s="99"/>
      <c r="E4073" s="100">
        <v>0</v>
      </c>
      <c r="F4073" s="101"/>
      <c r="G4073" s="102"/>
      <c r="H4073" s="103">
        <f>E4073</f>
        <v>0</v>
      </c>
    </row>
    <row r="4074" spans="1:8" ht="15.5" x14ac:dyDescent="0.35">
      <c r="A4074" s="11">
        <f>+A4073+1</f>
        <v>7</v>
      </c>
      <c r="B4074" s="11" t="s">
        <v>32</v>
      </c>
      <c r="C4074" s="11"/>
      <c r="D4074" s="104"/>
      <c r="E4074" s="105"/>
      <c r="F4074" s="106">
        <v>0</v>
      </c>
      <c r="G4074" s="107"/>
      <c r="H4074" s="103">
        <f>F4074</f>
        <v>0</v>
      </c>
    </row>
    <row r="4075" spans="1:8" ht="15.5" x14ac:dyDescent="0.35">
      <c r="A4075" s="11">
        <f>+A4074+1</f>
        <v>8</v>
      </c>
      <c r="B4075" s="11" t="s">
        <v>207</v>
      </c>
      <c r="C4075" s="11"/>
      <c r="D4075" s="104"/>
      <c r="E4075" s="108"/>
      <c r="F4075" s="106">
        <v>0</v>
      </c>
      <c r="G4075" s="101"/>
      <c r="H4075" s="109">
        <f>F4075</f>
        <v>0</v>
      </c>
    </row>
    <row r="4076" spans="1:8" ht="15.5" x14ac:dyDescent="0.35">
      <c r="A4076" s="11">
        <f>+A4075+1</f>
        <v>9</v>
      </c>
      <c r="B4076" s="11" t="s">
        <v>208</v>
      </c>
      <c r="C4076" s="11"/>
      <c r="D4076" s="104"/>
      <c r="E4076" s="110"/>
      <c r="F4076" s="111"/>
      <c r="G4076" s="112">
        <v>0</v>
      </c>
      <c r="H4076" s="113">
        <f>G4076</f>
        <v>0</v>
      </c>
    </row>
    <row r="4077" spans="1:8" ht="16" thickBot="1" x14ac:dyDescent="0.4">
      <c r="A4077" s="11">
        <f>+A4076+1</f>
        <v>10</v>
      </c>
      <c r="B4077" s="114" t="s">
        <v>209</v>
      </c>
      <c r="C4077" s="114"/>
      <c r="D4077" s="115">
        <f>D4072</f>
        <v>0</v>
      </c>
      <c r="E4077" s="116">
        <f>E4073</f>
        <v>0</v>
      </c>
      <c r="F4077" s="116">
        <f>F4074+F4075</f>
        <v>0</v>
      </c>
      <c r="G4077" s="116">
        <f>G4076</f>
        <v>0</v>
      </c>
      <c r="H4077" s="117">
        <f>SUM(H4072:H4076)</f>
        <v>0</v>
      </c>
    </row>
    <row r="4078" spans="1:8" ht="16" thickTop="1" x14ac:dyDescent="0.35">
      <c r="A4078" s="11"/>
      <c r="B4078" s="11"/>
      <c r="C4078" s="11"/>
      <c r="D4078" s="118"/>
      <c r="E4078" s="119"/>
      <c r="F4078" s="118"/>
      <c r="G4078" s="118"/>
      <c r="H4078" s="118"/>
    </row>
    <row r="4079" spans="1:8" ht="16" thickBot="1" x14ac:dyDescent="0.4">
      <c r="A4079" s="11"/>
      <c r="B4079" s="92" t="s">
        <v>210</v>
      </c>
      <c r="C4079" s="92"/>
      <c r="D4079" s="118"/>
      <c r="E4079" s="119"/>
      <c r="F4079" s="118"/>
      <c r="G4079" s="118"/>
      <c r="H4079" s="118"/>
    </row>
    <row r="4080" spans="1:8" ht="16" thickTop="1" x14ac:dyDescent="0.35">
      <c r="A4080" s="11">
        <f>+A4077+1</f>
        <v>11</v>
      </c>
      <c r="B4080" s="11" t="s">
        <v>211</v>
      </c>
      <c r="C4080" s="11"/>
      <c r="D4080" s="120">
        <v>0</v>
      </c>
      <c r="E4080" s="121">
        <v>0</v>
      </c>
      <c r="F4080" s="121">
        <v>0</v>
      </c>
      <c r="G4080" s="121">
        <v>0</v>
      </c>
      <c r="H4080" s="98">
        <f>SUM(D4080:G4080)</f>
        <v>0</v>
      </c>
    </row>
    <row r="4081" spans="1:8" ht="16" thickBot="1" x14ac:dyDescent="0.4">
      <c r="A4081" s="11">
        <f>+A4080+1</f>
        <v>12</v>
      </c>
      <c r="B4081" s="114" t="s">
        <v>212</v>
      </c>
      <c r="C4081" s="114"/>
      <c r="D4081" s="115">
        <f>D4077-D4080</f>
        <v>0</v>
      </c>
      <c r="E4081" s="116">
        <f>E4077-E4080</f>
        <v>0</v>
      </c>
      <c r="F4081" s="116">
        <f>F4077-F4080</f>
        <v>0</v>
      </c>
      <c r="G4081" s="116">
        <f>G4077-G4080</f>
        <v>0</v>
      </c>
      <c r="H4081" s="117">
        <f>SUM(D4081:G4081)</f>
        <v>0</v>
      </c>
    </row>
    <row r="4082" spans="1:8" ht="16" thickTop="1" x14ac:dyDescent="0.35">
      <c r="A4082" s="11"/>
      <c r="B4082" s="11"/>
      <c r="C4082" s="11"/>
      <c r="D4082" s="11"/>
      <c r="E4082" s="122"/>
      <c r="F4082" s="11"/>
      <c r="G4082" s="11"/>
      <c r="H4082" s="11"/>
    </row>
    <row r="4083" spans="1:8" ht="16" thickBot="1" x14ac:dyDescent="0.4">
      <c r="A4083" s="11"/>
      <c r="B4083" s="123" t="s">
        <v>213</v>
      </c>
      <c r="C4083" s="91"/>
      <c r="D4083" s="11"/>
      <c r="E4083" s="122"/>
      <c r="F4083" s="11"/>
      <c r="G4083" s="11"/>
      <c r="H4083" s="11"/>
    </row>
    <row r="4084" spans="1:8" ht="16" thickTop="1" x14ac:dyDescent="0.35">
      <c r="A4084" s="11">
        <f>+A4081+1</f>
        <v>13</v>
      </c>
      <c r="B4084" s="11" t="s">
        <v>214</v>
      </c>
      <c r="C4084" s="11"/>
      <c r="D4084" s="124"/>
      <c r="E4084" s="125"/>
      <c r="F4084" s="126"/>
      <c r="G4084" s="126"/>
      <c r="H4084" s="127">
        <v>223058100</v>
      </c>
    </row>
    <row r="4085" spans="1:8" ht="15.5" x14ac:dyDescent="0.35">
      <c r="A4085" s="11">
        <f>+A4084+1</f>
        <v>14</v>
      </c>
      <c r="B4085" s="11" t="s">
        <v>215</v>
      </c>
      <c r="C4085" s="11"/>
      <c r="D4085" s="128"/>
      <c r="E4085" s="129"/>
      <c r="F4085" s="130"/>
      <c r="G4085" s="130"/>
      <c r="H4085" s="131">
        <v>0</v>
      </c>
    </row>
    <row r="4086" spans="1:8" ht="15.5" x14ac:dyDescent="0.35">
      <c r="A4086" s="11">
        <f>+A4085+1</f>
        <v>15</v>
      </c>
      <c r="B4086" s="11" t="s">
        <v>216</v>
      </c>
      <c r="C4086" s="11"/>
      <c r="D4086" s="128"/>
      <c r="E4086" s="129"/>
      <c r="F4086" s="130"/>
      <c r="G4086" s="130"/>
      <c r="H4086" s="131">
        <v>1386960</v>
      </c>
    </row>
    <row r="4087" spans="1:8" ht="15.5" x14ac:dyDescent="0.35">
      <c r="A4087" s="11">
        <f>+A4086+1</f>
        <v>16</v>
      </c>
      <c r="B4087" s="11" t="s">
        <v>217</v>
      </c>
      <c r="C4087" s="11"/>
      <c r="D4087" s="128"/>
      <c r="E4087" s="129"/>
      <c r="F4087" s="130"/>
      <c r="G4087" s="130"/>
      <c r="H4087" s="131">
        <v>0</v>
      </c>
    </row>
    <row r="4088" spans="1:8" ht="16" thickBot="1" x14ac:dyDescent="0.4">
      <c r="A4088" s="11">
        <f>+A4087+1</f>
        <v>17</v>
      </c>
      <c r="B4088" s="114" t="s">
        <v>218</v>
      </c>
      <c r="C4088" s="114"/>
      <c r="D4088" s="132"/>
      <c r="E4088" s="133"/>
      <c r="F4088" s="134"/>
      <c r="G4088" s="134"/>
      <c r="H4088" s="135">
        <f>H4084+H4085+H4086-H4087</f>
        <v>224445060</v>
      </c>
    </row>
    <row r="4089" spans="1:8" ht="16" thickTop="1" x14ac:dyDescent="0.35">
      <c r="A4089" s="11"/>
      <c r="B4089" s="11" t="s">
        <v>195</v>
      </c>
      <c r="C4089" s="11"/>
      <c r="D4089" s="136"/>
      <c r="E4089" s="137"/>
      <c r="F4089" s="136"/>
      <c r="G4089" s="136"/>
      <c r="H4089" s="136"/>
    </row>
    <row r="4090" spans="1:8" ht="16" thickBot="1" x14ac:dyDescent="0.4">
      <c r="A4090" s="11"/>
      <c r="B4090" s="92" t="s">
        <v>219</v>
      </c>
      <c r="C4090" s="92"/>
      <c r="D4090" s="136"/>
      <c r="E4090" s="137"/>
      <c r="F4090" s="136"/>
      <c r="G4090" s="136"/>
      <c r="H4090" s="136"/>
    </row>
    <row r="4091" spans="1:8" ht="16" thickTop="1" x14ac:dyDescent="0.35">
      <c r="A4091" s="11">
        <f>+A4088+1</f>
        <v>18</v>
      </c>
      <c r="B4091" s="11" t="s">
        <v>220</v>
      </c>
      <c r="C4091" s="11"/>
      <c r="D4091" s="138">
        <v>7.894E-4</v>
      </c>
      <c r="E4091" s="139">
        <v>0</v>
      </c>
      <c r="F4091" s="139">
        <v>0</v>
      </c>
      <c r="G4091" s="139">
        <v>0</v>
      </c>
      <c r="H4091" s="140">
        <f>SUM(D4091:G4091)</f>
        <v>7.894E-4</v>
      </c>
    </row>
    <row r="4092" spans="1:8" ht="15.5" x14ac:dyDescent="0.35">
      <c r="A4092" s="11">
        <f t="shared" ref="A4092:A4097" si="160">+A4091+1</f>
        <v>19</v>
      </c>
      <c r="B4092" s="11" t="s">
        <v>221</v>
      </c>
      <c r="C4092" s="11"/>
      <c r="D4092" s="141">
        <f>H4088*D4091</f>
        <v>177176.930364</v>
      </c>
      <c r="E4092" s="106">
        <f>H4088*E4091</f>
        <v>0</v>
      </c>
      <c r="F4092" s="106">
        <f>H4088*F4091</f>
        <v>0</v>
      </c>
      <c r="G4092" s="106">
        <f>H4088*G4091</f>
        <v>0</v>
      </c>
      <c r="H4092" s="103">
        <f>SUM(D4092:G4092)</f>
        <v>177176.930364</v>
      </c>
    </row>
    <row r="4093" spans="1:8" ht="15.5" x14ac:dyDescent="0.35">
      <c r="A4093" s="11">
        <f t="shared" si="160"/>
        <v>20</v>
      </c>
      <c r="B4093" s="11" t="s">
        <v>222</v>
      </c>
      <c r="C4093" s="11"/>
      <c r="D4093" s="141">
        <f>IF(D4081&gt;0,D4081-D4092,0)</f>
        <v>0</v>
      </c>
      <c r="E4093" s="106">
        <f>IF(E4081&gt;0,E4081-E4092,0)</f>
        <v>0</v>
      </c>
      <c r="F4093" s="106">
        <f>IF(F4081&gt;0,F4081-F4092,0)</f>
        <v>0</v>
      </c>
      <c r="G4093" s="106">
        <f>IF(G4081&gt;0,G4081-G4092,0)</f>
        <v>0</v>
      </c>
      <c r="H4093" s="103">
        <f>SUM(D4093:G4093)</f>
        <v>0</v>
      </c>
    </row>
    <row r="4094" spans="1:8" ht="15.5" x14ac:dyDescent="0.35">
      <c r="A4094" s="11">
        <f t="shared" si="160"/>
        <v>21</v>
      </c>
      <c r="B4094" s="11" t="s">
        <v>223</v>
      </c>
      <c r="C4094" s="11"/>
      <c r="D4094" s="142"/>
      <c r="E4094" s="143"/>
      <c r="F4094" s="143"/>
      <c r="G4094" s="143"/>
      <c r="H4094" s="144"/>
    </row>
    <row r="4095" spans="1:8" ht="15.5" x14ac:dyDescent="0.35">
      <c r="A4095" s="11">
        <f t="shared" si="160"/>
        <v>22</v>
      </c>
      <c r="B4095" s="11" t="s">
        <v>224</v>
      </c>
      <c r="C4095" s="11"/>
      <c r="D4095" s="145"/>
      <c r="E4095" s="146"/>
      <c r="F4095" s="146"/>
      <c r="G4095" s="146"/>
      <c r="H4095" s="147"/>
    </row>
    <row r="4096" spans="1:8" ht="15.5" x14ac:dyDescent="0.35">
      <c r="A4096" s="11">
        <f t="shared" si="160"/>
        <v>23</v>
      </c>
      <c r="B4096" s="11" t="s">
        <v>225</v>
      </c>
      <c r="C4096" s="11"/>
      <c r="D4096" s="145"/>
      <c r="E4096" s="146"/>
      <c r="F4096" s="146"/>
      <c r="G4096" s="146"/>
      <c r="H4096" s="147"/>
    </row>
    <row r="4097" spans="1:8" ht="15.5" x14ac:dyDescent="0.35">
      <c r="A4097" s="11">
        <f t="shared" si="160"/>
        <v>24</v>
      </c>
      <c r="B4097" s="11" t="s">
        <v>226</v>
      </c>
      <c r="C4097" s="11"/>
      <c r="D4097" s="148"/>
      <c r="E4097" s="149"/>
      <c r="F4097" s="149"/>
      <c r="G4097" s="149"/>
      <c r="H4097" s="144"/>
    </row>
    <row r="4098" spans="1:8" ht="15.5" x14ac:dyDescent="0.35">
      <c r="A4098" s="122" t="s">
        <v>7</v>
      </c>
      <c r="B4098" s="2" t="s">
        <v>19</v>
      </c>
      <c r="C4098" s="34"/>
      <c r="D4098" s="141">
        <v>0</v>
      </c>
      <c r="E4098" s="106">
        <v>0</v>
      </c>
      <c r="F4098" s="106">
        <v>0</v>
      </c>
      <c r="G4098" s="106">
        <v>0</v>
      </c>
      <c r="H4098" s="103">
        <f t="shared" ref="H4098:H4104" si="161">SUM(D4098:G4098)</f>
        <v>0</v>
      </c>
    </row>
    <row r="4099" spans="1:8" ht="15.5" x14ac:dyDescent="0.35">
      <c r="A4099" s="122" t="s">
        <v>8</v>
      </c>
      <c r="B4099" s="2" t="s">
        <v>20</v>
      </c>
      <c r="C4099" s="11"/>
      <c r="D4099" s="141">
        <v>0</v>
      </c>
      <c r="E4099" s="106">
        <v>0</v>
      </c>
      <c r="F4099" s="106">
        <v>0</v>
      </c>
      <c r="G4099" s="106">
        <v>0</v>
      </c>
      <c r="H4099" s="103">
        <f t="shared" si="161"/>
        <v>0</v>
      </c>
    </row>
    <row r="4100" spans="1:8" ht="15.5" x14ac:dyDescent="0.35">
      <c r="A4100" s="122" t="s">
        <v>9</v>
      </c>
      <c r="B4100" s="11" t="s">
        <v>21</v>
      </c>
      <c r="C4100" s="11"/>
      <c r="D4100" s="141">
        <f>D4092+D4098+D4099</f>
        <v>177176.930364</v>
      </c>
      <c r="E4100" s="106">
        <f>E4092+E4098+E4099</f>
        <v>0</v>
      </c>
      <c r="F4100" s="106">
        <f>F4092+F4098+F4099</f>
        <v>0</v>
      </c>
      <c r="G4100" s="106">
        <f>G4092+G4098+G4099</f>
        <v>0</v>
      </c>
      <c r="H4100" s="103">
        <f t="shared" si="161"/>
        <v>177176.930364</v>
      </c>
    </row>
    <row r="4101" spans="1:8" ht="15.5" x14ac:dyDescent="0.35">
      <c r="A4101" s="11">
        <v>25</v>
      </c>
      <c r="B4101" s="11" t="s">
        <v>22</v>
      </c>
      <c r="C4101" s="11"/>
      <c r="D4101" s="141">
        <v>177177.07</v>
      </c>
      <c r="E4101" s="106">
        <v>0</v>
      </c>
      <c r="F4101" s="106">
        <v>0</v>
      </c>
      <c r="G4101" s="106">
        <v>0</v>
      </c>
      <c r="H4101" s="103">
        <f t="shared" si="161"/>
        <v>177177.07</v>
      </c>
    </row>
    <row r="4102" spans="1:8" ht="15.5" x14ac:dyDescent="0.35">
      <c r="A4102" s="11">
        <f>+A4101+1</f>
        <v>26</v>
      </c>
      <c r="B4102" s="11" t="s">
        <v>23</v>
      </c>
      <c r="C4102" s="11"/>
      <c r="D4102" s="141">
        <f>D4101-D4100</f>
        <v>0.13963600000715815</v>
      </c>
      <c r="E4102" s="106">
        <f>E4101-E4100</f>
        <v>0</v>
      </c>
      <c r="F4102" s="106">
        <f>F4101-F4100</f>
        <v>0</v>
      </c>
      <c r="G4102" s="106">
        <f>G4101-G4100</f>
        <v>0</v>
      </c>
      <c r="H4102" s="103">
        <f t="shared" si="161"/>
        <v>0.13963600000715815</v>
      </c>
    </row>
    <row r="4103" spans="1:8" ht="15.5" x14ac:dyDescent="0.35">
      <c r="A4103" s="11">
        <f>+A4102+1</f>
        <v>27</v>
      </c>
      <c r="B4103" s="11" t="s">
        <v>227</v>
      </c>
      <c r="C4103" s="11"/>
      <c r="D4103" s="141">
        <v>0</v>
      </c>
      <c r="E4103" s="106">
        <v>0</v>
      </c>
      <c r="F4103" s="106">
        <v>0</v>
      </c>
      <c r="G4103" s="150"/>
      <c r="H4103" s="103">
        <f t="shared" si="161"/>
        <v>0</v>
      </c>
    </row>
    <row r="4104" spans="1:8" ht="16" thickBot="1" x14ac:dyDescent="0.4">
      <c r="A4104" s="11">
        <f>+A4103+1</f>
        <v>28</v>
      </c>
      <c r="B4104" s="114" t="s">
        <v>228</v>
      </c>
      <c r="C4104" s="114"/>
      <c r="D4104" s="115">
        <v>177177.07</v>
      </c>
      <c r="E4104" s="116">
        <v>0</v>
      </c>
      <c r="F4104" s="116">
        <v>0</v>
      </c>
      <c r="G4104" s="116">
        <v>0</v>
      </c>
      <c r="H4104" s="117">
        <f t="shared" si="161"/>
        <v>177177.07</v>
      </c>
    </row>
    <row r="4105" spans="1:8" ht="16" thickTop="1" x14ac:dyDescent="0.35">
      <c r="A4105" s="11"/>
      <c r="B4105" s="11"/>
      <c r="C4105" s="11"/>
      <c r="D4105" s="122"/>
      <c r="E4105" s="122"/>
      <c r="F4105" s="122"/>
      <c r="G4105" s="122"/>
      <c r="H4105" s="122"/>
    </row>
    <row r="4106" spans="1:8" ht="16" thickBot="1" x14ac:dyDescent="0.4">
      <c r="A4106" s="11"/>
      <c r="B4106" s="92" t="s">
        <v>229</v>
      </c>
      <c r="C4106" s="92"/>
      <c r="D4106" s="122"/>
      <c r="E4106" s="122"/>
      <c r="F4106" s="122"/>
      <c r="G4106" s="122"/>
      <c r="H4106" s="122"/>
    </row>
    <row r="4107" spans="1:8" ht="16" thickTop="1" x14ac:dyDescent="0.35">
      <c r="A4107" s="11">
        <f>+A4104+1</f>
        <v>29</v>
      </c>
      <c r="B4107" s="11" t="s">
        <v>230</v>
      </c>
      <c r="C4107" s="11"/>
      <c r="D4107" s="151"/>
      <c r="E4107" s="152"/>
      <c r="F4107" s="152"/>
      <c r="G4107" s="121">
        <v>0</v>
      </c>
      <c r="H4107" s="98">
        <f>G4107</f>
        <v>0</v>
      </c>
    </row>
    <row r="4108" spans="1:8" ht="15.5" x14ac:dyDescent="0.35">
      <c r="A4108" s="11">
        <f t="shared" ref="A4108:A4116" si="162">+A4107+1</f>
        <v>30</v>
      </c>
      <c r="B4108" s="11" t="s">
        <v>231</v>
      </c>
      <c r="C4108" s="11"/>
      <c r="D4108" s="153"/>
      <c r="E4108" s="154"/>
      <c r="F4108" s="154"/>
      <c r="G4108" s="106">
        <v>0</v>
      </c>
      <c r="H4108" s="103">
        <f>G4108</f>
        <v>0</v>
      </c>
    </row>
    <row r="4109" spans="1:8" ht="15.5" x14ac:dyDescent="0.35">
      <c r="A4109" s="11">
        <f t="shared" si="162"/>
        <v>31</v>
      </c>
      <c r="B4109" s="11" t="s">
        <v>232</v>
      </c>
      <c r="C4109" s="11"/>
      <c r="D4109" s="153"/>
      <c r="E4109" s="154"/>
      <c r="F4109" s="154"/>
      <c r="G4109" s="106">
        <v>0</v>
      </c>
      <c r="H4109" s="103">
        <f>G4109</f>
        <v>0</v>
      </c>
    </row>
    <row r="4110" spans="1:8" ht="15.5" x14ac:dyDescent="0.35">
      <c r="A4110" s="11">
        <f t="shared" si="162"/>
        <v>32</v>
      </c>
      <c r="B4110" s="11" t="s">
        <v>233</v>
      </c>
      <c r="C4110" s="11"/>
      <c r="D4110" s="153"/>
      <c r="E4110" s="154"/>
      <c r="F4110" s="154"/>
      <c r="G4110" s="106">
        <v>1231.44</v>
      </c>
      <c r="H4110" s="103">
        <f>G4110</f>
        <v>1231.44</v>
      </c>
    </row>
    <row r="4111" spans="1:8" ht="15.5" x14ac:dyDescent="0.35">
      <c r="A4111" s="11">
        <f t="shared" si="162"/>
        <v>33</v>
      </c>
      <c r="B4111" s="11"/>
      <c r="C4111" s="11"/>
      <c r="D4111" s="153"/>
      <c r="E4111" s="154"/>
      <c r="F4111" s="154"/>
      <c r="G4111" s="155"/>
      <c r="H4111" s="156"/>
    </row>
    <row r="4112" spans="1:8" ht="15.5" x14ac:dyDescent="0.35">
      <c r="A4112" s="11">
        <f t="shared" si="162"/>
        <v>34</v>
      </c>
      <c r="B4112" s="11" t="s">
        <v>234</v>
      </c>
      <c r="C4112" s="11"/>
      <c r="D4112" s="153"/>
      <c r="E4112" s="154"/>
      <c r="F4112" s="154"/>
      <c r="G4112" s="106">
        <v>0</v>
      </c>
      <c r="H4112" s="103">
        <f>G4112</f>
        <v>0</v>
      </c>
    </row>
    <row r="4113" spans="1:8" ht="15.5" x14ac:dyDescent="0.35">
      <c r="A4113" s="11">
        <f t="shared" si="162"/>
        <v>35</v>
      </c>
      <c r="B4113" s="11" t="s">
        <v>235</v>
      </c>
      <c r="C4113" s="11"/>
      <c r="D4113" s="153"/>
      <c r="E4113" s="154"/>
      <c r="F4113" s="154"/>
      <c r="G4113" s="106">
        <v>0</v>
      </c>
      <c r="H4113" s="103">
        <f>G4113</f>
        <v>0</v>
      </c>
    </row>
    <row r="4114" spans="1:8" ht="15.5" x14ac:dyDescent="0.35">
      <c r="A4114" s="11">
        <f t="shared" si="162"/>
        <v>36</v>
      </c>
      <c r="B4114" s="11" t="s">
        <v>236</v>
      </c>
      <c r="C4114" s="11"/>
      <c r="D4114" s="153"/>
      <c r="E4114" s="154"/>
      <c r="F4114" s="154"/>
      <c r="G4114" s="106">
        <v>0</v>
      </c>
      <c r="H4114" s="103">
        <f>G4114</f>
        <v>0</v>
      </c>
    </row>
    <row r="4115" spans="1:8" ht="62" x14ac:dyDescent="0.35">
      <c r="A4115" s="157">
        <f t="shared" si="162"/>
        <v>37</v>
      </c>
      <c r="B4115" s="158" t="s">
        <v>237</v>
      </c>
      <c r="C4115" s="159"/>
      <c r="D4115" s="160"/>
      <c r="E4115" s="161"/>
      <c r="F4115" s="161"/>
      <c r="G4115" s="162">
        <v>0</v>
      </c>
      <c r="H4115" s="163">
        <f>G4115</f>
        <v>0</v>
      </c>
    </row>
    <row r="4116" spans="1:8" ht="16" thickBot="1" x14ac:dyDescent="0.4">
      <c r="A4116" s="11">
        <f t="shared" si="162"/>
        <v>38</v>
      </c>
      <c r="B4116" s="114" t="s">
        <v>238</v>
      </c>
      <c r="C4116" s="114"/>
      <c r="D4116" s="164"/>
      <c r="E4116" s="165"/>
      <c r="F4116" s="165"/>
      <c r="G4116" s="166">
        <f>SUM(G4107:G4110)+SUM(G4112:G4115)</f>
        <v>1231.44</v>
      </c>
      <c r="H4116" s="167">
        <f>G4116</f>
        <v>1231.44</v>
      </c>
    </row>
    <row r="4117" spans="1:8" ht="16.5" thickTop="1" thickBot="1" x14ac:dyDescent="0.4">
      <c r="A4117" s="11"/>
      <c r="B4117" s="11"/>
      <c r="C4117" s="11"/>
      <c r="D4117" s="168"/>
      <c r="E4117" s="168"/>
      <c r="F4117" s="168"/>
      <c r="G4117" s="168"/>
      <c r="H4117" s="168"/>
    </row>
    <row r="4118" spans="1:8" ht="16" thickTop="1" x14ac:dyDescent="0.35">
      <c r="A4118" s="11">
        <f>+A4116+1</f>
        <v>39</v>
      </c>
      <c r="B4118" s="114" t="s">
        <v>239</v>
      </c>
      <c r="C4118" s="114"/>
      <c r="D4118" s="169">
        <f>D4104</f>
        <v>177177.07</v>
      </c>
      <c r="E4118" s="170">
        <f>E4104</f>
        <v>0</v>
      </c>
      <c r="F4118" s="170">
        <f>F4104</f>
        <v>0</v>
      </c>
      <c r="G4118" s="170">
        <f>G4104+G4116</f>
        <v>1231.44</v>
      </c>
      <c r="H4118" s="171">
        <f>SUM(D4118:G4118)</f>
        <v>178408.51</v>
      </c>
    </row>
    <row r="4119" spans="1:8" ht="16" thickBot="1" x14ac:dyDescent="0.4">
      <c r="A4119" s="11">
        <f>+A4118+1</f>
        <v>40</v>
      </c>
      <c r="B4119" s="172" t="s">
        <v>240</v>
      </c>
      <c r="C4119" s="172"/>
      <c r="D4119" s="164"/>
      <c r="E4119" s="173"/>
      <c r="F4119" s="173"/>
      <c r="G4119" s="173"/>
      <c r="H4119" s="174">
        <v>6.8545377E-5</v>
      </c>
    </row>
    <row r="4120" spans="1:8" ht="16" thickTop="1" x14ac:dyDescent="0.35">
      <c r="A4120" s="11"/>
      <c r="B4120" s="11"/>
      <c r="C4120" s="11"/>
      <c r="D4120" s="11"/>
      <c r="E4120" s="70"/>
      <c r="F4120" s="11"/>
      <c r="G4120" s="11"/>
      <c r="H4120" s="11"/>
    </row>
    <row r="4121" spans="1:8" ht="15.5" x14ac:dyDescent="0.35">
      <c r="A4121" s="11" t="s">
        <v>241</v>
      </c>
      <c r="B4121" s="11"/>
      <c r="C4121" s="11"/>
      <c r="D4121" s="11"/>
      <c r="E4121" s="70"/>
      <c r="F4121" s="11"/>
      <c r="G4121" s="11"/>
      <c r="H4121" s="11"/>
    </row>
    <row r="4122" spans="1:8" ht="15.5" x14ac:dyDescent="0.35">
      <c r="A4122" s="11" t="s">
        <v>242</v>
      </c>
      <c r="B4122" s="11"/>
      <c r="C4122" s="11"/>
      <c r="D4122" s="11"/>
      <c r="E4122" s="70"/>
      <c r="F4122" s="11"/>
      <c r="G4122" s="11"/>
      <c r="H4122" s="11"/>
    </row>
    <row r="4123" spans="1:8" ht="15.5" x14ac:dyDescent="0.35">
      <c r="A4123" s="11" t="s">
        <v>243</v>
      </c>
      <c r="B4123" s="11"/>
      <c r="C4123" s="11"/>
      <c r="D4123" s="11"/>
      <c r="E4123" s="70"/>
      <c r="F4123" s="11"/>
      <c r="G4123" s="11"/>
      <c r="H4123" s="11"/>
    </row>
    <row r="4124" spans="1:8" ht="15.5" x14ac:dyDescent="0.35">
      <c r="A4124" s="11" t="s">
        <v>244</v>
      </c>
      <c r="B4124" s="11"/>
      <c r="C4124" s="11"/>
      <c r="D4124" s="11"/>
      <c r="E4124" s="70"/>
      <c r="F4124" s="11"/>
      <c r="G4124" s="11"/>
      <c r="H4124" s="11"/>
    </row>
    <row r="4135" spans="1:8" ht="20" x14ac:dyDescent="0.4">
      <c r="A4135" s="68" t="s">
        <v>0</v>
      </c>
      <c r="B4135" s="11"/>
      <c r="C4135" s="68"/>
      <c r="E4135" s="69"/>
      <c r="F4135" s="11"/>
      <c r="G4135" s="11"/>
      <c r="H4135" s="11"/>
    </row>
    <row r="4136" spans="1:8" ht="20.25" customHeight="1" x14ac:dyDescent="0.4">
      <c r="A4136" s="4" t="s">
        <v>1</v>
      </c>
      <c r="B4136" s="4"/>
      <c r="C4136" s="4"/>
      <c r="D4136" s="11"/>
      <c r="E4136" s="70"/>
      <c r="F4136" s="11"/>
      <c r="G4136" s="11"/>
      <c r="H4136" s="11"/>
    </row>
    <row r="4137" spans="1:8" ht="15.5" x14ac:dyDescent="0.35">
      <c r="A4137" s="71" t="s">
        <v>190</v>
      </c>
      <c r="B4137" s="72"/>
      <c r="C4137" s="73"/>
      <c r="D4137" s="11"/>
      <c r="E4137" s="70"/>
      <c r="F4137" s="11"/>
      <c r="G4137" s="11"/>
      <c r="H4137" s="11"/>
    </row>
    <row r="4138" spans="1:8" ht="20.5" thickBot="1" x14ac:dyDescent="0.45">
      <c r="A4138" s="74" t="s">
        <v>191</v>
      </c>
      <c r="B4138" s="75"/>
      <c r="C4138" s="75"/>
      <c r="D4138" s="11"/>
      <c r="E4138" s="70"/>
      <c r="F4138" s="11"/>
      <c r="G4138" s="11"/>
      <c r="H4138" s="11"/>
    </row>
    <row r="4139" spans="1:8" ht="16" thickBot="1" x14ac:dyDescent="0.4">
      <c r="A4139" s="11"/>
      <c r="B4139" s="11"/>
      <c r="C4139" s="11"/>
      <c r="D4139" s="11"/>
      <c r="E4139" s="70"/>
      <c r="F4139" s="11"/>
      <c r="G4139" s="11"/>
      <c r="H4139" s="11"/>
    </row>
    <row r="4140" spans="1:8" ht="16" thickTop="1" x14ac:dyDescent="0.35">
      <c r="A4140" s="11">
        <v>1</v>
      </c>
      <c r="B4140" s="76" t="s">
        <v>192</v>
      </c>
      <c r="C4140" s="77">
        <v>260118000</v>
      </c>
      <c r="D4140" s="78"/>
      <c r="E4140" s="79"/>
      <c r="F4140" s="11"/>
      <c r="G4140" s="11"/>
      <c r="H4140" s="11"/>
    </row>
    <row r="4141" spans="1:8" ht="15.5" x14ac:dyDescent="0.35">
      <c r="A4141" s="11">
        <v>2</v>
      </c>
      <c r="B4141" s="76" t="s">
        <v>193</v>
      </c>
      <c r="C4141" s="80" t="s">
        <v>131</v>
      </c>
      <c r="D4141" s="81"/>
      <c r="E4141" s="82"/>
      <c r="F4141" s="11"/>
      <c r="G4141" s="11"/>
      <c r="H4141" s="11"/>
    </row>
    <row r="4142" spans="1:8" ht="16" thickBot="1" x14ac:dyDescent="0.4">
      <c r="A4142" s="11">
        <v>3</v>
      </c>
      <c r="B4142" s="76" t="s">
        <v>194</v>
      </c>
      <c r="C4142" s="83" t="s">
        <v>83</v>
      </c>
      <c r="D4142" s="84"/>
      <c r="E4142" s="85"/>
      <c r="F4142" s="11"/>
      <c r="G4142" s="11"/>
      <c r="H4142" s="11"/>
    </row>
    <row r="4143" spans="1:8" ht="16" thickTop="1" x14ac:dyDescent="0.35">
      <c r="A4143" s="11"/>
      <c r="B4143" s="76" t="s">
        <v>195</v>
      </c>
      <c r="C4143" s="76"/>
      <c r="D4143" s="86"/>
      <c r="E4143" s="70"/>
      <c r="F4143" s="11"/>
      <c r="G4143" s="11"/>
      <c r="H4143" s="11"/>
    </row>
    <row r="4144" spans="1:8" ht="15.5" x14ac:dyDescent="0.35">
      <c r="A4144" s="11"/>
      <c r="B4144" s="11"/>
      <c r="C4144" s="11"/>
      <c r="D4144" s="11"/>
      <c r="E4144" s="70"/>
      <c r="F4144" s="11"/>
      <c r="G4144" s="11"/>
      <c r="H4144" s="11"/>
    </row>
    <row r="4145" spans="1:8" ht="15.5" x14ac:dyDescent="0.35">
      <c r="A4145" s="11"/>
      <c r="B4145" s="76"/>
      <c r="C4145" s="76"/>
      <c r="D4145" s="11"/>
      <c r="E4145" s="70"/>
      <c r="F4145" s="86"/>
      <c r="G4145" s="11"/>
      <c r="H4145" s="11"/>
    </row>
    <row r="4146" spans="1:8" ht="16" thickBot="1" x14ac:dyDescent="0.4">
      <c r="A4146" s="11"/>
      <c r="B4146" s="11"/>
      <c r="C4146" s="11"/>
      <c r="D4146" s="86" t="s">
        <v>196</v>
      </c>
      <c r="E4146" s="70" t="s">
        <v>197</v>
      </c>
      <c r="F4146" s="86" t="s">
        <v>198</v>
      </c>
      <c r="G4146" s="86" t="s">
        <v>199</v>
      </c>
      <c r="H4146" s="11"/>
    </row>
    <row r="4147" spans="1:8" ht="16.5" thickTop="1" thickBot="1" x14ac:dyDescent="0.4">
      <c r="A4147" s="11">
        <v>4</v>
      </c>
      <c r="B4147" s="76" t="s">
        <v>200</v>
      </c>
      <c r="C4147" s="76"/>
      <c r="D4147" s="87"/>
      <c r="E4147" s="88"/>
      <c r="F4147" s="89"/>
      <c r="G4147" s="88" t="s">
        <v>113</v>
      </c>
      <c r="H4147" s="90"/>
    </row>
    <row r="4148" spans="1:8" ht="16" thickTop="1" x14ac:dyDescent="0.35">
      <c r="A4148" s="11"/>
      <c r="B4148" s="11"/>
      <c r="C4148" s="11"/>
      <c r="D4148" s="91" t="s">
        <v>201</v>
      </c>
      <c r="E4148" s="92" t="s">
        <v>201</v>
      </c>
      <c r="F4148" s="91" t="s">
        <v>201</v>
      </c>
      <c r="G4148" s="91" t="s">
        <v>202</v>
      </c>
      <c r="H4148" s="91" t="s">
        <v>203</v>
      </c>
    </row>
    <row r="4149" spans="1:8" ht="16" thickBot="1" x14ac:dyDescent="0.4">
      <c r="A4149" s="11"/>
      <c r="B4149" s="92" t="s">
        <v>204</v>
      </c>
      <c r="C4149" s="92"/>
      <c r="D4149" s="93"/>
      <c r="E4149" s="94"/>
      <c r="F4149" s="93"/>
      <c r="G4149" s="93"/>
      <c r="H4149" s="93"/>
    </row>
    <row r="4150" spans="1:8" ht="16" thickTop="1" x14ac:dyDescent="0.35">
      <c r="A4150" s="11">
        <f>1+A4147</f>
        <v>5</v>
      </c>
      <c r="B4150" s="76" t="s">
        <v>205</v>
      </c>
      <c r="C4150" s="92"/>
      <c r="D4150" s="95">
        <v>0</v>
      </c>
      <c r="E4150" s="96"/>
      <c r="F4150" s="97"/>
      <c r="G4150" s="97"/>
      <c r="H4150" s="98">
        <f>D4150</f>
        <v>0</v>
      </c>
    </row>
    <row r="4151" spans="1:8" ht="15.5" x14ac:dyDescent="0.35">
      <c r="A4151" s="11">
        <f>+A4150+1</f>
        <v>6</v>
      </c>
      <c r="B4151" s="11" t="s">
        <v>206</v>
      </c>
      <c r="C4151" s="11"/>
      <c r="D4151" s="99"/>
      <c r="E4151" s="100">
        <v>0</v>
      </c>
      <c r="F4151" s="101"/>
      <c r="G4151" s="102"/>
      <c r="H4151" s="103">
        <f>E4151</f>
        <v>0</v>
      </c>
    </row>
    <row r="4152" spans="1:8" ht="15.5" x14ac:dyDescent="0.35">
      <c r="A4152" s="11">
        <f>+A4151+1</f>
        <v>7</v>
      </c>
      <c r="B4152" s="11" t="s">
        <v>32</v>
      </c>
      <c r="C4152" s="11"/>
      <c r="D4152" s="104"/>
      <c r="E4152" s="105"/>
      <c r="F4152" s="106">
        <v>0</v>
      </c>
      <c r="G4152" s="107"/>
      <c r="H4152" s="103">
        <f>F4152</f>
        <v>0</v>
      </c>
    </row>
    <row r="4153" spans="1:8" ht="15.5" x14ac:dyDescent="0.35">
      <c r="A4153" s="11">
        <f>+A4152+1</f>
        <v>8</v>
      </c>
      <c r="B4153" s="11" t="s">
        <v>207</v>
      </c>
      <c r="C4153" s="11"/>
      <c r="D4153" s="104"/>
      <c r="E4153" s="108"/>
      <c r="F4153" s="106">
        <v>0</v>
      </c>
      <c r="G4153" s="101"/>
      <c r="H4153" s="109">
        <f>F4153</f>
        <v>0</v>
      </c>
    </row>
    <row r="4154" spans="1:8" ht="15.5" x14ac:dyDescent="0.35">
      <c r="A4154" s="11">
        <f>+A4153+1</f>
        <v>9</v>
      </c>
      <c r="B4154" s="11" t="s">
        <v>208</v>
      </c>
      <c r="C4154" s="11"/>
      <c r="D4154" s="104"/>
      <c r="E4154" s="110"/>
      <c r="F4154" s="111"/>
      <c r="G4154" s="112">
        <v>0</v>
      </c>
      <c r="H4154" s="113">
        <f>G4154</f>
        <v>0</v>
      </c>
    </row>
    <row r="4155" spans="1:8" ht="16" thickBot="1" x14ac:dyDescent="0.4">
      <c r="A4155" s="11">
        <f>+A4154+1</f>
        <v>10</v>
      </c>
      <c r="B4155" s="114" t="s">
        <v>209</v>
      </c>
      <c r="C4155" s="114"/>
      <c r="D4155" s="115">
        <f>D4150</f>
        <v>0</v>
      </c>
      <c r="E4155" s="116">
        <f>E4151</f>
        <v>0</v>
      </c>
      <c r="F4155" s="116">
        <f>F4152+F4153</f>
        <v>0</v>
      </c>
      <c r="G4155" s="116">
        <f>G4154</f>
        <v>0</v>
      </c>
      <c r="H4155" s="117">
        <f>SUM(H4150:H4154)</f>
        <v>0</v>
      </c>
    </row>
    <row r="4156" spans="1:8" ht="16" thickTop="1" x14ac:dyDescent="0.35">
      <c r="A4156" s="11"/>
      <c r="B4156" s="11"/>
      <c r="C4156" s="11"/>
      <c r="D4156" s="118"/>
      <c r="E4156" s="119"/>
      <c r="F4156" s="118"/>
      <c r="G4156" s="118"/>
      <c r="H4156" s="118"/>
    </row>
    <row r="4157" spans="1:8" ht="16" thickBot="1" x14ac:dyDescent="0.4">
      <c r="A4157" s="11"/>
      <c r="B4157" s="92" t="s">
        <v>210</v>
      </c>
      <c r="C4157" s="92"/>
      <c r="D4157" s="118"/>
      <c r="E4157" s="119"/>
      <c r="F4157" s="118"/>
      <c r="G4157" s="118"/>
      <c r="H4157" s="118"/>
    </row>
    <row r="4158" spans="1:8" ht="16" thickTop="1" x14ac:dyDescent="0.35">
      <c r="A4158" s="11">
        <f>+A4155+1</f>
        <v>11</v>
      </c>
      <c r="B4158" s="11" t="s">
        <v>211</v>
      </c>
      <c r="C4158" s="11"/>
      <c r="D4158" s="120">
        <v>0</v>
      </c>
      <c r="E4158" s="121">
        <v>0</v>
      </c>
      <c r="F4158" s="121">
        <v>0</v>
      </c>
      <c r="G4158" s="121">
        <v>0</v>
      </c>
      <c r="H4158" s="98">
        <f>SUM(D4158:G4158)</f>
        <v>0</v>
      </c>
    </row>
    <row r="4159" spans="1:8" ht="16" thickBot="1" x14ac:dyDescent="0.4">
      <c r="A4159" s="11">
        <f>+A4158+1</f>
        <v>12</v>
      </c>
      <c r="B4159" s="114" t="s">
        <v>212</v>
      </c>
      <c r="C4159" s="114"/>
      <c r="D4159" s="115">
        <f>D4155-D4158</f>
        <v>0</v>
      </c>
      <c r="E4159" s="116">
        <f>E4155-E4158</f>
        <v>0</v>
      </c>
      <c r="F4159" s="116">
        <f>F4155-F4158</f>
        <v>0</v>
      </c>
      <c r="G4159" s="116">
        <f>G4155-G4158</f>
        <v>0</v>
      </c>
      <c r="H4159" s="117">
        <f>SUM(D4159:G4159)</f>
        <v>0</v>
      </c>
    </row>
    <row r="4160" spans="1:8" ht="16" thickTop="1" x14ac:dyDescent="0.35">
      <c r="A4160" s="11"/>
      <c r="B4160" s="11"/>
      <c r="C4160" s="11"/>
      <c r="D4160" s="11"/>
      <c r="E4160" s="122"/>
      <c r="F4160" s="11"/>
      <c r="G4160" s="11"/>
      <c r="H4160" s="11"/>
    </row>
    <row r="4161" spans="1:8" ht="16" thickBot="1" x14ac:dyDescent="0.4">
      <c r="A4161" s="11"/>
      <c r="B4161" s="123" t="s">
        <v>213</v>
      </c>
      <c r="C4161" s="91"/>
      <c r="D4161" s="11"/>
      <c r="E4161" s="122"/>
      <c r="F4161" s="11"/>
      <c r="G4161" s="11"/>
      <c r="H4161" s="11"/>
    </row>
    <row r="4162" spans="1:8" ht="16" thickTop="1" x14ac:dyDescent="0.35">
      <c r="A4162" s="11">
        <f>+A4159+1</f>
        <v>13</v>
      </c>
      <c r="B4162" s="11" t="s">
        <v>214</v>
      </c>
      <c r="C4162" s="11"/>
      <c r="D4162" s="124"/>
      <c r="E4162" s="125"/>
      <c r="F4162" s="126"/>
      <c r="G4162" s="126"/>
      <c r="H4162" s="127">
        <v>33387910</v>
      </c>
    </row>
    <row r="4163" spans="1:8" ht="15.5" x14ac:dyDescent="0.35">
      <c r="A4163" s="11">
        <f>+A4162+1</f>
        <v>14</v>
      </c>
      <c r="B4163" s="11" t="s">
        <v>215</v>
      </c>
      <c r="C4163" s="11"/>
      <c r="D4163" s="128"/>
      <c r="E4163" s="129"/>
      <c r="F4163" s="130"/>
      <c r="G4163" s="130"/>
      <c r="H4163" s="131">
        <v>0</v>
      </c>
    </row>
    <row r="4164" spans="1:8" ht="15.5" x14ac:dyDescent="0.35">
      <c r="A4164" s="11">
        <f>+A4163+1</f>
        <v>15</v>
      </c>
      <c r="B4164" s="11" t="s">
        <v>216</v>
      </c>
      <c r="C4164" s="11"/>
      <c r="D4164" s="128"/>
      <c r="E4164" s="129"/>
      <c r="F4164" s="130"/>
      <c r="G4164" s="130"/>
      <c r="H4164" s="131">
        <v>0</v>
      </c>
    </row>
    <row r="4165" spans="1:8" ht="15.5" x14ac:dyDescent="0.35">
      <c r="A4165" s="11">
        <f>+A4164+1</f>
        <v>16</v>
      </c>
      <c r="B4165" s="11" t="s">
        <v>217</v>
      </c>
      <c r="C4165" s="11"/>
      <c r="D4165" s="128"/>
      <c r="E4165" s="129"/>
      <c r="F4165" s="130"/>
      <c r="G4165" s="130"/>
      <c r="H4165" s="131">
        <v>0</v>
      </c>
    </row>
    <row r="4166" spans="1:8" ht="16" thickBot="1" x14ac:dyDescent="0.4">
      <c r="A4166" s="11">
        <f>+A4165+1</f>
        <v>17</v>
      </c>
      <c r="B4166" s="114" t="s">
        <v>218</v>
      </c>
      <c r="C4166" s="114"/>
      <c r="D4166" s="132"/>
      <c r="E4166" s="133"/>
      <c r="F4166" s="134"/>
      <c r="G4166" s="134"/>
      <c r="H4166" s="135">
        <f>H4162+H4163+H4164-H4165</f>
        <v>33387910</v>
      </c>
    </row>
    <row r="4167" spans="1:8" ht="16" thickTop="1" x14ac:dyDescent="0.35">
      <c r="A4167" s="11"/>
      <c r="B4167" s="11" t="s">
        <v>195</v>
      </c>
      <c r="C4167" s="11"/>
      <c r="D4167" s="136"/>
      <c r="E4167" s="137"/>
      <c r="F4167" s="136"/>
      <c r="G4167" s="136"/>
      <c r="H4167" s="136"/>
    </row>
    <row r="4168" spans="1:8" ht="16" thickBot="1" x14ac:dyDescent="0.4">
      <c r="A4168" s="11"/>
      <c r="B4168" s="92" t="s">
        <v>219</v>
      </c>
      <c r="C4168" s="92"/>
      <c r="D4168" s="136"/>
      <c r="E4168" s="137"/>
      <c r="F4168" s="136"/>
      <c r="G4168" s="136"/>
      <c r="H4168" s="136"/>
    </row>
    <row r="4169" spans="1:8" ht="16" thickTop="1" x14ac:dyDescent="0.35">
      <c r="A4169" s="11">
        <f>+A4166+1</f>
        <v>18</v>
      </c>
      <c r="B4169" s="11" t="s">
        <v>220</v>
      </c>
      <c r="C4169" s="11"/>
      <c r="D4169" s="138">
        <v>4.4707000000000002E-3</v>
      </c>
      <c r="E4169" s="139">
        <v>0</v>
      </c>
      <c r="F4169" s="139">
        <v>0</v>
      </c>
      <c r="G4169" s="139">
        <v>0</v>
      </c>
      <c r="H4169" s="140">
        <f>SUM(D4169:G4169)</f>
        <v>4.4707000000000002E-3</v>
      </c>
    </row>
    <row r="4170" spans="1:8" ht="15.5" x14ac:dyDescent="0.35">
      <c r="A4170" s="11">
        <f t="shared" ref="A4170:A4175" si="163">+A4169+1</f>
        <v>19</v>
      </c>
      <c r="B4170" s="11" t="s">
        <v>221</v>
      </c>
      <c r="C4170" s="11"/>
      <c r="D4170" s="141">
        <f>H4166*D4169</f>
        <v>149267.329237</v>
      </c>
      <c r="E4170" s="106">
        <f>H4166*E4169</f>
        <v>0</v>
      </c>
      <c r="F4170" s="106">
        <f>H4166*F4169</f>
        <v>0</v>
      </c>
      <c r="G4170" s="106">
        <f>H4166*G4169</f>
        <v>0</v>
      </c>
      <c r="H4170" s="103">
        <f>SUM(D4170:G4170)</f>
        <v>149267.329237</v>
      </c>
    </row>
    <row r="4171" spans="1:8" ht="15.5" x14ac:dyDescent="0.35">
      <c r="A4171" s="11">
        <f t="shared" si="163"/>
        <v>20</v>
      </c>
      <c r="B4171" s="11" t="s">
        <v>222</v>
      </c>
      <c r="C4171" s="11"/>
      <c r="D4171" s="141">
        <f>IF(D4159&gt;0,D4159-D4170,0)</f>
        <v>0</v>
      </c>
      <c r="E4171" s="106">
        <f>IF(E4159&gt;0,E4159-E4170,0)</f>
        <v>0</v>
      </c>
      <c r="F4171" s="106">
        <f>IF(F4159&gt;0,F4159-F4170,0)</f>
        <v>0</v>
      </c>
      <c r="G4171" s="106">
        <f>IF(G4159&gt;0,G4159-G4170,0)</f>
        <v>0</v>
      </c>
      <c r="H4171" s="103">
        <f>SUM(D4171:G4171)</f>
        <v>0</v>
      </c>
    </row>
    <row r="4172" spans="1:8" ht="15.5" x14ac:dyDescent="0.35">
      <c r="A4172" s="11">
        <f t="shared" si="163"/>
        <v>21</v>
      </c>
      <c r="B4172" s="11" t="s">
        <v>223</v>
      </c>
      <c r="C4172" s="11"/>
      <c r="D4172" s="142"/>
      <c r="E4172" s="143"/>
      <c r="F4172" s="143"/>
      <c r="G4172" s="143"/>
      <c r="H4172" s="144"/>
    </row>
    <row r="4173" spans="1:8" ht="15.5" x14ac:dyDescent="0.35">
      <c r="A4173" s="11">
        <f t="shared" si="163"/>
        <v>22</v>
      </c>
      <c r="B4173" s="11" t="s">
        <v>224</v>
      </c>
      <c r="C4173" s="11"/>
      <c r="D4173" s="145"/>
      <c r="E4173" s="146"/>
      <c r="F4173" s="146"/>
      <c r="G4173" s="146"/>
      <c r="H4173" s="147"/>
    </row>
    <row r="4174" spans="1:8" ht="15.5" x14ac:dyDescent="0.35">
      <c r="A4174" s="11">
        <f t="shared" si="163"/>
        <v>23</v>
      </c>
      <c r="B4174" s="11" t="s">
        <v>225</v>
      </c>
      <c r="C4174" s="11"/>
      <c r="D4174" s="145"/>
      <c r="E4174" s="146"/>
      <c r="F4174" s="146"/>
      <c r="G4174" s="146"/>
      <c r="H4174" s="147"/>
    </row>
    <row r="4175" spans="1:8" ht="15.5" x14ac:dyDescent="0.35">
      <c r="A4175" s="11">
        <f t="shared" si="163"/>
        <v>24</v>
      </c>
      <c r="B4175" s="11" t="s">
        <v>226</v>
      </c>
      <c r="C4175" s="11"/>
      <c r="D4175" s="148"/>
      <c r="E4175" s="149"/>
      <c r="F4175" s="149"/>
      <c r="G4175" s="149"/>
      <c r="H4175" s="144"/>
    </row>
    <row r="4176" spans="1:8" ht="15.5" x14ac:dyDescent="0.35">
      <c r="A4176" s="122" t="s">
        <v>7</v>
      </c>
      <c r="B4176" s="2" t="s">
        <v>19</v>
      </c>
      <c r="C4176" s="34"/>
      <c r="D4176" s="141">
        <v>0</v>
      </c>
      <c r="E4176" s="106">
        <v>0</v>
      </c>
      <c r="F4176" s="106">
        <v>0</v>
      </c>
      <c r="G4176" s="106">
        <v>0</v>
      </c>
      <c r="H4176" s="103">
        <f t="shared" ref="H4176:H4182" si="164">SUM(D4176:G4176)</f>
        <v>0</v>
      </c>
    </row>
    <row r="4177" spans="1:8" ht="15.5" x14ac:dyDescent="0.35">
      <c r="A4177" s="122" t="s">
        <v>8</v>
      </c>
      <c r="B4177" s="2" t="s">
        <v>20</v>
      </c>
      <c r="C4177" s="11"/>
      <c r="D4177" s="141">
        <v>-10563.93</v>
      </c>
      <c r="E4177" s="106">
        <v>0</v>
      </c>
      <c r="F4177" s="106">
        <v>0</v>
      </c>
      <c r="G4177" s="106">
        <v>0</v>
      </c>
      <c r="H4177" s="103">
        <f t="shared" si="164"/>
        <v>-10563.93</v>
      </c>
    </row>
    <row r="4178" spans="1:8" ht="15.5" x14ac:dyDescent="0.35">
      <c r="A4178" s="122" t="s">
        <v>9</v>
      </c>
      <c r="B4178" s="11" t="s">
        <v>21</v>
      </c>
      <c r="C4178" s="11"/>
      <c r="D4178" s="141">
        <f>D4170+D4176+D4177</f>
        <v>138703.39923700001</v>
      </c>
      <c r="E4178" s="106">
        <f>E4170+E4176+E4177</f>
        <v>0</v>
      </c>
      <c r="F4178" s="106">
        <f>F4170+F4176+F4177</f>
        <v>0</v>
      </c>
      <c r="G4178" s="106">
        <f>G4170+G4176+G4177</f>
        <v>0</v>
      </c>
      <c r="H4178" s="103">
        <f t="shared" si="164"/>
        <v>138703.39923700001</v>
      </c>
    </row>
    <row r="4179" spans="1:8" ht="15.5" x14ac:dyDescent="0.35">
      <c r="A4179" s="11">
        <v>25</v>
      </c>
      <c r="B4179" s="11" t="s">
        <v>22</v>
      </c>
      <c r="C4179" s="11"/>
      <c r="D4179" s="141">
        <v>138703.41</v>
      </c>
      <c r="E4179" s="106">
        <v>0</v>
      </c>
      <c r="F4179" s="106">
        <v>0</v>
      </c>
      <c r="G4179" s="106">
        <v>0</v>
      </c>
      <c r="H4179" s="103">
        <f t="shared" si="164"/>
        <v>138703.41</v>
      </c>
    </row>
    <row r="4180" spans="1:8" ht="15.5" x14ac:dyDescent="0.35">
      <c r="A4180" s="11">
        <f>+A4179+1</f>
        <v>26</v>
      </c>
      <c r="B4180" s="11" t="s">
        <v>23</v>
      </c>
      <c r="C4180" s="11"/>
      <c r="D4180" s="141">
        <f>D4179-D4178</f>
        <v>1.0762999998405576E-2</v>
      </c>
      <c r="E4180" s="106">
        <f>E4179-E4178</f>
        <v>0</v>
      </c>
      <c r="F4180" s="106">
        <f>F4179-F4178</f>
        <v>0</v>
      </c>
      <c r="G4180" s="106">
        <f>G4179-G4178</f>
        <v>0</v>
      </c>
      <c r="H4180" s="103">
        <f t="shared" si="164"/>
        <v>1.0762999998405576E-2</v>
      </c>
    </row>
    <row r="4181" spans="1:8" ht="15.5" x14ac:dyDescent="0.35">
      <c r="A4181" s="11">
        <f>+A4180+1</f>
        <v>27</v>
      </c>
      <c r="B4181" s="11" t="s">
        <v>227</v>
      </c>
      <c r="C4181" s="11"/>
      <c r="D4181" s="141">
        <v>0</v>
      </c>
      <c r="E4181" s="106">
        <v>0</v>
      </c>
      <c r="F4181" s="106">
        <v>0</v>
      </c>
      <c r="G4181" s="150"/>
      <c r="H4181" s="103">
        <f t="shared" si="164"/>
        <v>0</v>
      </c>
    </row>
    <row r="4182" spans="1:8" ht="16" thickBot="1" x14ac:dyDescent="0.4">
      <c r="A4182" s="11">
        <f>+A4181+1</f>
        <v>28</v>
      </c>
      <c r="B4182" s="114" t="s">
        <v>228</v>
      </c>
      <c r="C4182" s="114"/>
      <c r="D4182" s="115">
        <v>138703.41</v>
      </c>
      <c r="E4182" s="116">
        <v>0</v>
      </c>
      <c r="F4182" s="116">
        <v>0</v>
      </c>
      <c r="G4182" s="116">
        <v>0</v>
      </c>
      <c r="H4182" s="117">
        <f t="shared" si="164"/>
        <v>138703.41</v>
      </c>
    </row>
    <row r="4183" spans="1:8" ht="16" thickTop="1" x14ac:dyDescent="0.35">
      <c r="A4183" s="11"/>
      <c r="B4183" s="11"/>
      <c r="C4183" s="11"/>
      <c r="D4183" s="122"/>
      <c r="E4183" s="122"/>
      <c r="F4183" s="122"/>
      <c r="G4183" s="122"/>
      <c r="H4183" s="122"/>
    </row>
    <row r="4184" spans="1:8" ht="16" thickBot="1" x14ac:dyDescent="0.4">
      <c r="A4184" s="11"/>
      <c r="B4184" s="92" t="s">
        <v>229</v>
      </c>
      <c r="C4184" s="92"/>
      <c r="D4184" s="122"/>
      <c r="E4184" s="122"/>
      <c r="F4184" s="122"/>
      <c r="G4184" s="122"/>
      <c r="H4184" s="122"/>
    </row>
    <row r="4185" spans="1:8" ht="16" thickTop="1" x14ac:dyDescent="0.35">
      <c r="A4185" s="11">
        <f>+A4182+1</f>
        <v>29</v>
      </c>
      <c r="B4185" s="11" t="s">
        <v>230</v>
      </c>
      <c r="C4185" s="11"/>
      <c r="D4185" s="151"/>
      <c r="E4185" s="152"/>
      <c r="F4185" s="152"/>
      <c r="G4185" s="121">
        <v>0</v>
      </c>
      <c r="H4185" s="98">
        <f>G4185</f>
        <v>0</v>
      </c>
    </row>
    <row r="4186" spans="1:8" ht="15.5" x14ac:dyDescent="0.35">
      <c r="A4186" s="11">
        <f t="shared" ref="A4186:A4194" si="165">+A4185+1</f>
        <v>30</v>
      </c>
      <c r="B4186" s="11" t="s">
        <v>231</v>
      </c>
      <c r="C4186" s="11"/>
      <c r="D4186" s="153"/>
      <c r="E4186" s="154"/>
      <c r="F4186" s="154"/>
      <c r="G4186" s="106">
        <v>0</v>
      </c>
      <c r="H4186" s="103">
        <f>G4186</f>
        <v>0</v>
      </c>
    </row>
    <row r="4187" spans="1:8" ht="15.5" x14ac:dyDescent="0.35">
      <c r="A4187" s="11">
        <f t="shared" si="165"/>
        <v>31</v>
      </c>
      <c r="B4187" s="11" t="s">
        <v>232</v>
      </c>
      <c r="C4187" s="11"/>
      <c r="D4187" s="153"/>
      <c r="E4187" s="154"/>
      <c r="F4187" s="154"/>
      <c r="G4187" s="106">
        <v>0</v>
      </c>
      <c r="H4187" s="103">
        <f>G4187</f>
        <v>0</v>
      </c>
    </row>
    <row r="4188" spans="1:8" ht="15.5" x14ac:dyDescent="0.35">
      <c r="A4188" s="11">
        <f t="shared" si="165"/>
        <v>32</v>
      </c>
      <c r="B4188" s="11" t="s">
        <v>233</v>
      </c>
      <c r="C4188" s="11"/>
      <c r="D4188" s="153"/>
      <c r="E4188" s="154"/>
      <c r="F4188" s="154"/>
      <c r="G4188" s="106">
        <v>0</v>
      </c>
      <c r="H4188" s="103">
        <f>G4188</f>
        <v>0</v>
      </c>
    </row>
    <row r="4189" spans="1:8" ht="15.5" x14ac:dyDescent="0.35">
      <c r="A4189" s="11">
        <f t="shared" si="165"/>
        <v>33</v>
      </c>
      <c r="B4189" s="11"/>
      <c r="C4189" s="11"/>
      <c r="D4189" s="153"/>
      <c r="E4189" s="154"/>
      <c r="F4189" s="154"/>
      <c r="G4189" s="155"/>
      <c r="H4189" s="156"/>
    </row>
    <row r="4190" spans="1:8" ht="15.5" x14ac:dyDescent="0.35">
      <c r="A4190" s="11">
        <f t="shared" si="165"/>
        <v>34</v>
      </c>
      <c r="B4190" s="11" t="s">
        <v>234</v>
      </c>
      <c r="C4190" s="11"/>
      <c r="D4190" s="153"/>
      <c r="E4190" s="154"/>
      <c r="F4190" s="154"/>
      <c r="G4190" s="106">
        <v>0</v>
      </c>
      <c r="H4190" s="103">
        <f>G4190</f>
        <v>0</v>
      </c>
    </row>
    <row r="4191" spans="1:8" ht="15.5" x14ac:dyDescent="0.35">
      <c r="A4191" s="11">
        <f t="shared" si="165"/>
        <v>35</v>
      </c>
      <c r="B4191" s="11" t="s">
        <v>235</v>
      </c>
      <c r="C4191" s="11"/>
      <c r="D4191" s="153"/>
      <c r="E4191" s="154"/>
      <c r="F4191" s="154"/>
      <c r="G4191" s="106">
        <v>0</v>
      </c>
      <c r="H4191" s="103">
        <f>G4191</f>
        <v>0</v>
      </c>
    </row>
    <row r="4192" spans="1:8" ht="15.5" x14ac:dyDescent="0.35">
      <c r="A4192" s="11">
        <f t="shared" si="165"/>
        <v>36</v>
      </c>
      <c r="B4192" s="11" t="s">
        <v>236</v>
      </c>
      <c r="C4192" s="11"/>
      <c r="D4192" s="153"/>
      <c r="E4192" s="154"/>
      <c r="F4192" s="154"/>
      <c r="G4192" s="106">
        <v>0</v>
      </c>
      <c r="H4192" s="103">
        <f>G4192</f>
        <v>0</v>
      </c>
    </row>
    <row r="4193" spans="1:8" ht="62" x14ac:dyDescent="0.35">
      <c r="A4193" s="157">
        <f t="shared" si="165"/>
        <v>37</v>
      </c>
      <c r="B4193" s="158" t="s">
        <v>237</v>
      </c>
      <c r="C4193" s="159"/>
      <c r="D4193" s="160"/>
      <c r="E4193" s="161"/>
      <c r="F4193" s="161"/>
      <c r="G4193" s="162">
        <v>0</v>
      </c>
      <c r="H4193" s="163">
        <f>G4193</f>
        <v>0</v>
      </c>
    </row>
    <row r="4194" spans="1:8" ht="16" thickBot="1" x14ac:dyDescent="0.4">
      <c r="A4194" s="11">
        <f t="shared" si="165"/>
        <v>38</v>
      </c>
      <c r="B4194" s="114" t="s">
        <v>238</v>
      </c>
      <c r="C4194" s="114"/>
      <c r="D4194" s="164"/>
      <c r="E4194" s="165"/>
      <c r="F4194" s="165"/>
      <c r="G4194" s="166">
        <f>SUM(G4185:G4188)+SUM(G4190:G4193)</f>
        <v>0</v>
      </c>
      <c r="H4194" s="167">
        <f>G4194</f>
        <v>0</v>
      </c>
    </row>
    <row r="4195" spans="1:8" ht="16.5" thickTop="1" thickBot="1" x14ac:dyDescent="0.4">
      <c r="A4195" s="11"/>
      <c r="B4195" s="11"/>
      <c r="C4195" s="11"/>
      <c r="D4195" s="168"/>
      <c r="E4195" s="168"/>
      <c r="F4195" s="168"/>
      <c r="G4195" s="168"/>
      <c r="H4195" s="168"/>
    </row>
    <row r="4196" spans="1:8" ht="16" thickTop="1" x14ac:dyDescent="0.35">
      <c r="A4196" s="11">
        <f>+A4194+1</f>
        <v>39</v>
      </c>
      <c r="B4196" s="114" t="s">
        <v>239</v>
      </c>
      <c r="C4196" s="114"/>
      <c r="D4196" s="169">
        <f>D4182</f>
        <v>138703.41</v>
      </c>
      <c r="E4196" s="170">
        <f>E4182</f>
        <v>0</v>
      </c>
      <c r="F4196" s="170">
        <f>F4182</f>
        <v>0</v>
      </c>
      <c r="G4196" s="170">
        <f>G4182+G4194</f>
        <v>0</v>
      </c>
      <c r="H4196" s="171">
        <f>SUM(D4196:G4196)</f>
        <v>138703.41</v>
      </c>
    </row>
    <row r="4197" spans="1:8" ht="16" thickBot="1" x14ac:dyDescent="0.4">
      <c r="A4197" s="11">
        <f>+A4196+1</f>
        <v>40</v>
      </c>
      <c r="B4197" s="172" t="s">
        <v>240</v>
      </c>
      <c r="C4197" s="172"/>
      <c r="D4197" s="164"/>
      <c r="E4197" s="173"/>
      <c r="F4197" s="173"/>
      <c r="G4197" s="173"/>
      <c r="H4197" s="174">
        <v>5.3290493999999998E-5</v>
      </c>
    </row>
    <row r="4198" spans="1:8" ht="16" thickTop="1" x14ac:dyDescent="0.35">
      <c r="A4198" s="11"/>
      <c r="B4198" s="11"/>
      <c r="C4198" s="11"/>
      <c r="D4198" s="11"/>
      <c r="E4198" s="70"/>
      <c r="F4198" s="11"/>
      <c r="G4198" s="11"/>
      <c r="H4198" s="11"/>
    </row>
    <row r="4199" spans="1:8" ht="15.5" x14ac:dyDescent="0.35">
      <c r="A4199" s="11" t="s">
        <v>241</v>
      </c>
      <c r="B4199" s="11"/>
      <c r="C4199" s="11"/>
      <c r="D4199" s="11"/>
      <c r="E4199" s="70"/>
      <c r="F4199" s="11"/>
      <c r="G4199" s="11"/>
      <c r="H4199" s="11"/>
    </row>
    <row r="4200" spans="1:8" ht="15.5" x14ac:dyDescent="0.35">
      <c r="A4200" s="11" t="s">
        <v>242</v>
      </c>
      <c r="B4200" s="11"/>
      <c r="C4200" s="11"/>
      <c r="D4200" s="11"/>
      <c r="E4200" s="70"/>
      <c r="F4200" s="11"/>
      <c r="G4200" s="11"/>
      <c r="H4200" s="11"/>
    </row>
    <row r="4201" spans="1:8" ht="15.5" x14ac:dyDescent="0.35">
      <c r="A4201" s="11" t="s">
        <v>243</v>
      </c>
      <c r="B4201" s="11"/>
      <c r="C4201" s="11"/>
      <c r="D4201" s="11"/>
      <c r="E4201" s="70"/>
      <c r="F4201" s="11"/>
      <c r="G4201" s="11"/>
      <c r="H4201" s="11"/>
    </row>
    <row r="4202" spans="1:8" ht="15.5" x14ac:dyDescent="0.35">
      <c r="A4202" s="11" t="s">
        <v>244</v>
      </c>
      <c r="B4202" s="11"/>
      <c r="C4202" s="11"/>
      <c r="D4202" s="11"/>
      <c r="E4202" s="70"/>
      <c r="F4202" s="11"/>
      <c r="G4202" s="11"/>
      <c r="H4202" s="11"/>
    </row>
    <row r="4213" spans="1:8" ht="20" x14ac:dyDescent="0.4">
      <c r="A4213" s="68" t="s">
        <v>0</v>
      </c>
      <c r="B4213" s="11"/>
      <c r="C4213" s="68"/>
      <c r="E4213" s="69"/>
      <c r="F4213" s="11"/>
      <c r="G4213" s="11"/>
      <c r="H4213" s="11"/>
    </row>
    <row r="4214" spans="1:8" ht="20.25" customHeight="1" x14ac:dyDescent="0.4">
      <c r="A4214" s="4" t="s">
        <v>1</v>
      </c>
      <c r="B4214" s="4"/>
      <c r="C4214" s="4"/>
      <c r="D4214" s="11"/>
      <c r="E4214" s="70"/>
      <c r="F4214" s="11"/>
      <c r="G4214" s="11"/>
      <c r="H4214" s="11"/>
    </row>
    <row r="4215" spans="1:8" ht="15.5" x14ac:dyDescent="0.35">
      <c r="A4215" s="71" t="s">
        <v>190</v>
      </c>
      <c r="B4215" s="72"/>
      <c r="C4215" s="73"/>
      <c r="D4215" s="11"/>
      <c r="E4215" s="70"/>
      <c r="F4215" s="11"/>
      <c r="G4215" s="11"/>
      <c r="H4215" s="11"/>
    </row>
    <row r="4216" spans="1:8" ht="20.5" thickBot="1" x14ac:dyDescent="0.45">
      <c r="A4216" s="74" t="s">
        <v>191</v>
      </c>
      <c r="B4216" s="75"/>
      <c r="C4216" s="75"/>
      <c r="D4216" s="11"/>
      <c r="E4216" s="70"/>
      <c r="F4216" s="11"/>
      <c r="G4216" s="11"/>
      <c r="H4216" s="11"/>
    </row>
    <row r="4217" spans="1:8" ht="16" thickBot="1" x14ac:dyDescent="0.4">
      <c r="A4217" s="11"/>
      <c r="B4217" s="11"/>
      <c r="C4217" s="11"/>
      <c r="D4217" s="11"/>
      <c r="E4217" s="70"/>
      <c r="F4217" s="11"/>
      <c r="G4217" s="11"/>
      <c r="H4217" s="11"/>
    </row>
    <row r="4218" spans="1:8" ht="16" thickTop="1" x14ac:dyDescent="0.35">
      <c r="A4218" s="11">
        <v>1</v>
      </c>
      <c r="B4218" s="76" t="s">
        <v>192</v>
      </c>
      <c r="C4218" s="77">
        <v>260118000</v>
      </c>
      <c r="D4218" s="78"/>
      <c r="E4218" s="79"/>
      <c r="F4218" s="11"/>
      <c r="G4218" s="11"/>
      <c r="H4218" s="11"/>
    </row>
    <row r="4219" spans="1:8" ht="15.5" x14ac:dyDescent="0.35">
      <c r="A4219" s="11">
        <v>2</v>
      </c>
      <c r="B4219" s="76" t="s">
        <v>193</v>
      </c>
      <c r="C4219" s="80" t="s">
        <v>132</v>
      </c>
      <c r="D4219" s="81"/>
      <c r="E4219" s="82"/>
      <c r="F4219" s="11"/>
      <c r="G4219" s="11"/>
      <c r="H4219" s="11"/>
    </row>
    <row r="4220" spans="1:8" ht="16" thickBot="1" x14ac:dyDescent="0.4">
      <c r="A4220" s="11">
        <v>3</v>
      </c>
      <c r="B4220" s="76" t="s">
        <v>194</v>
      </c>
      <c r="C4220" s="83" t="s">
        <v>83</v>
      </c>
      <c r="D4220" s="84"/>
      <c r="E4220" s="85"/>
      <c r="F4220" s="11"/>
      <c r="G4220" s="11"/>
      <c r="H4220" s="11"/>
    </row>
    <row r="4221" spans="1:8" ht="16" thickTop="1" x14ac:dyDescent="0.35">
      <c r="A4221" s="11"/>
      <c r="B4221" s="76" t="s">
        <v>195</v>
      </c>
      <c r="C4221" s="76"/>
      <c r="D4221" s="86"/>
      <c r="E4221" s="70"/>
      <c r="F4221" s="11"/>
      <c r="G4221" s="11"/>
      <c r="H4221" s="11"/>
    </row>
    <row r="4222" spans="1:8" ht="15.5" x14ac:dyDescent="0.35">
      <c r="A4222" s="11"/>
      <c r="B4222" s="11"/>
      <c r="C4222" s="11"/>
      <c r="D4222" s="11"/>
      <c r="E4222" s="70"/>
      <c r="F4222" s="11"/>
      <c r="G4222" s="11"/>
      <c r="H4222" s="11"/>
    </row>
    <row r="4223" spans="1:8" ht="15.5" x14ac:dyDescent="0.35">
      <c r="A4223" s="11"/>
      <c r="B4223" s="76"/>
      <c r="C4223" s="76"/>
      <c r="D4223" s="11"/>
      <c r="E4223" s="70"/>
      <c r="F4223" s="86"/>
      <c r="G4223" s="11"/>
      <c r="H4223" s="11"/>
    </row>
    <row r="4224" spans="1:8" ht="16" thickBot="1" x14ac:dyDescent="0.4">
      <c r="A4224" s="11"/>
      <c r="B4224" s="11"/>
      <c r="C4224" s="11"/>
      <c r="D4224" s="86" t="s">
        <v>196</v>
      </c>
      <c r="E4224" s="70" t="s">
        <v>197</v>
      </c>
      <c r="F4224" s="86" t="s">
        <v>198</v>
      </c>
      <c r="G4224" s="86" t="s">
        <v>199</v>
      </c>
      <c r="H4224" s="11"/>
    </row>
    <row r="4225" spans="1:8" ht="16.5" thickTop="1" thickBot="1" x14ac:dyDescent="0.4">
      <c r="A4225" s="11">
        <v>4</v>
      </c>
      <c r="B4225" s="76" t="s">
        <v>200</v>
      </c>
      <c r="C4225" s="76"/>
      <c r="D4225" s="87"/>
      <c r="E4225" s="88"/>
      <c r="F4225" s="89"/>
      <c r="G4225" s="88" t="s">
        <v>79</v>
      </c>
      <c r="H4225" s="90"/>
    </row>
    <row r="4226" spans="1:8" ht="16" thickTop="1" x14ac:dyDescent="0.35">
      <c r="A4226" s="11"/>
      <c r="B4226" s="11"/>
      <c r="C4226" s="11"/>
      <c r="D4226" s="91" t="s">
        <v>201</v>
      </c>
      <c r="E4226" s="92" t="s">
        <v>201</v>
      </c>
      <c r="F4226" s="91" t="s">
        <v>201</v>
      </c>
      <c r="G4226" s="91" t="s">
        <v>202</v>
      </c>
      <c r="H4226" s="91" t="s">
        <v>203</v>
      </c>
    </row>
    <row r="4227" spans="1:8" ht="16" thickBot="1" x14ac:dyDescent="0.4">
      <c r="A4227" s="11"/>
      <c r="B4227" s="92" t="s">
        <v>204</v>
      </c>
      <c r="C4227" s="92"/>
      <c r="D4227" s="93"/>
      <c r="E4227" s="94"/>
      <c r="F4227" s="93"/>
      <c r="G4227" s="93"/>
      <c r="H4227" s="93"/>
    </row>
    <row r="4228" spans="1:8" ht="16" thickTop="1" x14ac:dyDescent="0.35">
      <c r="A4228" s="11">
        <f>1+A4225</f>
        <v>5</v>
      </c>
      <c r="B4228" s="76" t="s">
        <v>205</v>
      </c>
      <c r="C4228" s="92"/>
      <c r="D4228" s="95">
        <v>0</v>
      </c>
      <c r="E4228" s="96"/>
      <c r="F4228" s="97"/>
      <c r="G4228" s="97"/>
      <c r="H4228" s="98">
        <f>D4228</f>
        <v>0</v>
      </c>
    </row>
    <row r="4229" spans="1:8" ht="15.5" x14ac:dyDescent="0.35">
      <c r="A4229" s="11">
        <f>+A4228+1</f>
        <v>6</v>
      </c>
      <c r="B4229" s="11" t="s">
        <v>206</v>
      </c>
      <c r="C4229" s="11"/>
      <c r="D4229" s="99"/>
      <c r="E4229" s="100">
        <v>0</v>
      </c>
      <c r="F4229" s="101"/>
      <c r="G4229" s="102"/>
      <c r="H4229" s="103">
        <f>E4229</f>
        <v>0</v>
      </c>
    </row>
    <row r="4230" spans="1:8" ht="15.5" x14ac:dyDescent="0.35">
      <c r="A4230" s="11">
        <f>+A4229+1</f>
        <v>7</v>
      </c>
      <c r="B4230" s="11" t="s">
        <v>32</v>
      </c>
      <c r="C4230" s="11"/>
      <c r="D4230" s="104"/>
      <c r="E4230" s="105"/>
      <c r="F4230" s="106">
        <v>0</v>
      </c>
      <c r="G4230" s="107"/>
      <c r="H4230" s="103">
        <f>F4230</f>
        <v>0</v>
      </c>
    </row>
    <row r="4231" spans="1:8" ht="15.5" x14ac:dyDescent="0.35">
      <c r="A4231" s="11">
        <f>+A4230+1</f>
        <v>8</v>
      </c>
      <c r="B4231" s="11" t="s">
        <v>207</v>
      </c>
      <c r="C4231" s="11"/>
      <c r="D4231" s="104"/>
      <c r="E4231" s="108"/>
      <c r="F4231" s="106">
        <v>0</v>
      </c>
      <c r="G4231" s="101"/>
      <c r="H4231" s="109">
        <f>F4231</f>
        <v>0</v>
      </c>
    </row>
    <row r="4232" spans="1:8" ht="15.5" x14ac:dyDescent="0.35">
      <c r="A4232" s="11">
        <f>+A4231+1</f>
        <v>9</v>
      </c>
      <c r="B4232" s="11" t="s">
        <v>208</v>
      </c>
      <c r="C4232" s="11"/>
      <c r="D4232" s="104"/>
      <c r="E4232" s="110"/>
      <c r="F4232" s="111"/>
      <c r="G4232" s="112">
        <v>32500000</v>
      </c>
      <c r="H4232" s="113">
        <f>G4232</f>
        <v>32500000</v>
      </c>
    </row>
    <row r="4233" spans="1:8" ht="16" thickBot="1" x14ac:dyDescent="0.4">
      <c r="A4233" s="11">
        <f>+A4232+1</f>
        <v>10</v>
      </c>
      <c r="B4233" s="114" t="s">
        <v>209</v>
      </c>
      <c r="C4233" s="114"/>
      <c r="D4233" s="115">
        <f>D4228</f>
        <v>0</v>
      </c>
      <c r="E4233" s="116">
        <f>E4229</f>
        <v>0</v>
      </c>
      <c r="F4233" s="116">
        <f>F4230+F4231</f>
        <v>0</v>
      </c>
      <c r="G4233" s="116">
        <f>G4232</f>
        <v>32500000</v>
      </c>
      <c r="H4233" s="117">
        <f>SUM(H4228:H4232)</f>
        <v>32500000</v>
      </c>
    </row>
    <row r="4234" spans="1:8" ht="16" thickTop="1" x14ac:dyDescent="0.35">
      <c r="A4234" s="11"/>
      <c r="B4234" s="11"/>
      <c r="C4234" s="11"/>
      <c r="D4234" s="118"/>
      <c r="E4234" s="119"/>
      <c r="F4234" s="118"/>
      <c r="G4234" s="118"/>
      <c r="H4234" s="118"/>
    </row>
    <row r="4235" spans="1:8" ht="16" thickBot="1" x14ac:dyDescent="0.4">
      <c r="A4235" s="11"/>
      <c r="B4235" s="92" t="s">
        <v>210</v>
      </c>
      <c r="C4235" s="92"/>
      <c r="D4235" s="118"/>
      <c r="E4235" s="119"/>
      <c r="F4235" s="118"/>
      <c r="G4235" s="118"/>
      <c r="H4235" s="118"/>
    </row>
    <row r="4236" spans="1:8" ht="16" thickTop="1" x14ac:dyDescent="0.35">
      <c r="A4236" s="11">
        <f>+A4233+1</f>
        <v>11</v>
      </c>
      <c r="B4236" s="11" t="s">
        <v>211</v>
      </c>
      <c r="C4236" s="11"/>
      <c r="D4236" s="120">
        <v>0</v>
      </c>
      <c r="E4236" s="121">
        <v>0</v>
      </c>
      <c r="F4236" s="121">
        <v>0</v>
      </c>
      <c r="G4236" s="121">
        <v>32403307.859999999</v>
      </c>
      <c r="H4236" s="98">
        <f>SUM(D4236:G4236)</f>
        <v>32403307.859999999</v>
      </c>
    </row>
    <row r="4237" spans="1:8" ht="16" thickBot="1" x14ac:dyDescent="0.4">
      <c r="A4237" s="11">
        <f>+A4236+1</f>
        <v>12</v>
      </c>
      <c r="B4237" s="114" t="s">
        <v>212</v>
      </c>
      <c r="C4237" s="114"/>
      <c r="D4237" s="115">
        <f>D4233-D4236</f>
        <v>0</v>
      </c>
      <c r="E4237" s="116">
        <f>E4233-E4236</f>
        <v>0</v>
      </c>
      <c r="F4237" s="116">
        <f>F4233-F4236</f>
        <v>0</v>
      </c>
      <c r="G4237" s="116">
        <f>G4233-G4236</f>
        <v>96692.140000000596</v>
      </c>
      <c r="H4237" s="117">
        <f>SUM(D4237:G4237)</f>
        <v>96692.140000000596</v>
      </c>
    </row>
    <row r="4238" spans="1:8" ht="16" thickTop="1" x14ac:dyDescent="0.35">
      <c r="A4238" s="11"/>
      <c r="B4238" s="11"/>
      <c r="C4238" s="11"/>
      <c r="D4238" s="11"/>
      <c r="E4238" s="122"/>
      <c r="F4238" s="11"/>
      <c r="G4238" s="11"/>
      <c r="H4238" s="11"/>
    </row>
    <row r="4239" spans="1:8" ht="16" thickBot="1" x14ac:dyDescent="0.4">
      <c r="A4239" s="11"/>
      <c r="B4239" s="123" t="s">
        <v>213</v>
      </c>
      <c r="C4239" s="91"/>
      <c r="D4239" s="11"/>
      <c r="E4239" s="122"/>
      <c r="F4239" s="11"/>
      <c r="G4239" s="11"/>
      <c r="H4239" s="11"/>
    </row>
    <row r="4240" spans="1:8" ht="16" thickTop="1" x14ac:dyDescent="0.35">
      <c r="A4240" s="11">
        <f>+A4237+1</f>
        <v>13</v>
      </c>
      <c r="B4240" s="11" t="s">
        <v>214</v>
      </c>
      <c r="C4240" s="11"/>
      <c r="D4240" s="124"/>
      <c r="E4240" s="125"/>
      <c r="F4240" s="126"/>
      <c r="G4240" s="126"/>
      <c r="H4240" s="127">
        <v>33387910</v>
      </c>
    </row>
    <row r="4241" spans="1:8" ht="15.5" x14ac:dyDescent="0.35">
      <c r="A4241" s="11">
        <f>+A4240+1</f>
        <v>14</v>
      </c>
      <c r="B4241" s="11" t="s">
        <v>215</v>
      </c>
      <c r="C4241" s="11"/>
      <c r="D4241" s="128"/>
      <c r="E4241" s="129"/>
      <c r="F4241" s="130"/>
      <c r="G4241" s="130"/>
      <c r="H4241" s="131">
        <v>0</v>
      </c>
    </row>
    <row r="4242" spans="1:8" ht="15.5" x14ac:dyDescent="0.35">
      <c r="A4242" s="11">
        <f>+A4241+1</f>
        <v>15</v>
      </c>
      <c r="B4242" s="11" t="s">
        <v>216</v>
      </c>
      <c r="C4242" s="11"/>
      <c r="D4242" s="128"/>
      <c r="E4242" s="129"/>
      <c r="F4242" s="130"/>
      <c r="G4242" s="130"/>
      <c r="H4242" s="131">
        <v>0</v>
      </c>
    </row>
    <row r="4243" spans="1:8" ht="15.5" x14ac:dyDescent="0.35">
      <c r="A4243" s="11">
        <f>+A4242+1</f>
        <v>16</v>
      </c>
      <c r="B4243" s="11" t="s">
        <v>217</v>
      </c>
      <c r="C4243" s="11"/>
      <c r="D4243" s="128"/>
      <c r="E4243" s="129"/>
      <c r="F4243" s="130"/>
      <c r="G4243" s="130"/>
      <c r="H4243" s="131">
        <v>0</v>
      </c>
    </row>
    <row r="4244" spans="1:8" ht="16" thickBot="1" x14ac:dyDescent="0.4">
      <c r="A4244" s="11">
        <f>+A4243+1</f>
        <v>17</v>
      </c>
      <c r="B4244" s="114" t="s">
        <v>218</v>
      </c>
      <c r="C4244" s="114"/>
      <c r="D4244" s="132"/>
      <c r="E4244" s="133"/>
      <c r="F4244" s="134"/>
      <c r="G4244" s="134"/>
      <c r="H4244" s="135">
        <f>H4240+H4241+H4242-H4243</f>
        <v>33387910</v>
      </c>
    </row>
    <row r="4245" spans="1:8" ht="16" thickTop="1" x14ac:dyDescent="0.35">
      <c r="A4245" s="11"/>
      <c r="B4245" s="11" t="s">
        <v>195</v>
      </c>
      <c r="C4245" s="11"/>
      <c r="D4245" s="136"/>
      <c r="E4245" s="137"/>
      <c r="F4245" s="136"/>
      <c r="G4245" s="136"/>
      <c r="H4245" s="136"/>
    </row>
    <row r="4246" spans="1:8" ht="16" thickBot="1" x14ac:dyDescent="0.4">
      <c r="A4246" s="11"/>
      <c r="B4246" s="92" t="s">
        <v>219</v>
      </c>
      <c r="C4246" s="92"/>
      <c r="D4246" s="136"/>
      <c r="E4246" s="137"/>
      <c r="F4246" s="136"/>
      <c r="G4246" s="136"/>
      <c r="H4246" s="136"/>
    </row>
    <row r="4247" spans="1:8" ht="16" thickTop="1" x14ac:dyDescent="0.35">
      <c r="A4247" s="11">
        <f>+A4244+1</f>
        <v>18</v>
      </c>
      <c r="B4247" s="11" t="s">
        <v>220</v>
      </c>
      <c r="C4247" s="11"/>
      <c r="D4247" s="138">
        <v>0</v>
      </c>
      <c r="E4247" s="139">
        <v>0</v>
      </c>
      <c r="F4247" s="139">
        <v>0</v>
      </c>
      <c r="G4247" s="139">
        <v>2.8960000000000001E-3</v>
      </c>
      <c r="H4247" s="140">
        <f>SUM(D4247:G4247)</f>
        <v>2.8960000000000001E-3</v>
      </c>
    </row>
    <row r="4248" spans="1:8" ht="15.5" x14ac:dyDescent="0.35">
      <c r="A4248" s="11">
        <f t="shared" ref="A4248:A4253" si="166">+A4247+1</f>
        <v>19</v>
      </c>
      <c r="B4248" s="11" t="s">
        <v>221</v>
      </c>
      <c r="C4248" s="11"/>
      <c r="D4248" s="141">
        <f>H4244*D4247</f>
        <v>0</v>
      </c>
      <c r="E4248" s="106">
        <f>H4244*E4247</f>
        <v>0</v>
      </c>
      <c r="F4248" s="106">
        <f>H4244*F4247</f>
        <v>0</v>
      </c>
      <c r="G4248" s="106">
        <f>H4244*G4247</f>
        <v>96691.387360000008</v>
      </c>
      <c r="H4248" s="103">
        <f>SUM(D4248:G4248)</f>
        <v>96691.387360000008</v>
      </c>
    </row>
    <row r="4249" spans="1:8" ht="15.5" x14ac:dyDescent="0.35">
      <c r="A4249" s="11">
        <f t="shared" si="166"/>
        <v>20</v>
      </c>
      <c r="B4249" s="11" t="s">
        <v>222</v>
      </c>
      <c r="C4249" s="11"/>
      <c r="D4249" s="141">
        <f>IF(D4237&gt;0,D4237-D4248,0)</f>
        <v>0</v>
      </c>
      <c r="E4249" s="106">
        <f>IF(E4237&gt;0,E4237-E4248,0)</f>
        <v>0</v>
      </c>
      <c r="F4249" s="106">
        <f>IF(F4237&gt;0,F4237-F4248,0)</f>
        <v>0</v>
      </c>
      <c r="G4249" s="106">
        <f>IF(G4237&gt;0,G4237-G4248,0)</f>
        <v>0.75264000058814418</v>
      </c>
      <c r="H4249" s="103">
        <f>SUM(D4249:G4249)</f>
        <v>0.75264000058814418</v>
      </c>
    </row>
    <row r="4250" spans="1:8" ht="15.5" x14ac:dyDescent="0.35">
      <c r="A4250" s="11">
        <f t="shared" si="166"/>
        <v>21</v>
      </c>
      <c r="B4250" s="11" t="s">
        <v>223</v>
      </c>
      <c r="C4250" s="11"/>
      <c r="D4250" s="142"/>
      <c r="E4250" s="143"/>
      <c r="F4250" s="143"/>
      <c r="G4250" s="143"/>
      <c r="H4250" s="144"/>
    </row>
    <row r="4251" spans="1:8" ht="15.5" x14ac:dyDescent="0.35">
      <c r="A4251" s="11">
        <f t="shared" si="166"/>
        <v>22</v>
      </c>
      <c r="B4251" s="11" t="s">
        <v>224</v>
      </c>
      <c r="C4251" s="11"/>
      <c r="D4251" s="145"/>
      <c r="E4251" s="146"/>
      <c r="F4251" s="146"/>
      <c r="G4251" s="146"/>
      <c r="H4251" s="147"/>
    </row>
    <row r="4252" spans="1:8" ht="15.5" x14ac:dyDescent="0.35">
      <c r="A4252" s="11">
        <f t="shared" si="166"/>
        <v>23</v>
      </c>
      <c r="B4252" s="11" t="s">
        <v>225</v>
      </c>
      <c r="C4252" s="11"/>
      <c r="D4252" s="145"/>
      <c r="E4252" s="146"/>
      <c r="F4252" s="146"/>
      <c r="G4252" s="146"/>
      <c r="H4252" s="147"/>
    </row>
    <row r="4253" spans="1:8" ht="15.5" x14ac:dyDescent="0.35">
      <c r="A4253" s="11">
        <f t="shared" si="166"/>
        <v>24</v>
      </c>
      <c r="B4253" s="11" t="s">
        <v>226</v>
      </c>
      <c r="C4253" s="11"/>
      <c r="D4253" s="148"/>
      <c r="E4253" s="149"/>
      <c r="F4253" s="149"/>
      <c r="G4253" s="149"/>
      <c r="H4253" s="144"/>
    </row>
    <row r="4254" spans="1:8" ht="15.5" x14ac:dyDescent="0.35">
      <c r="A4254" s="122" t="s">
        <v>7</v>
      </c>
      <c r="B4254" s="2" t="s">
        <v>19</v>
      </c>
      <c r="C4254" s="34"/>
      <c r="D4254" s="141">
        <v>0</v>
      </c>
      <c r="E4254" s="106">
        <v>0</v>
      </c>
      <c r="F4254" s="106">
        <v>0</v>
      </c>
      <c r="G4254" s="106">
        <v>0</v>
      </c>
      <c r="H4254" s="103">
        <f t="shared" ref="H4254:H4260" si="167">SUM(D4254:G4254)</f>
        <v>0</v>
      </c>
    </row>
    <row r="4255" spans="1:8" ht="15.5" x14ac:dyDescent="0.35">
      <c r="A4255" s="122" t="s">
        <v>8</v>
      </c>
      <c r="B4255" s="2" t="s">
        <v>20</v>
      </c>
      <c r="C4255" s="11"/>
      <c r="D4255" s="141">
        <v>0</v>
      </c>
      <c r="E4255" s="106">
        <v>0</v>
      </c>
      <c r="F4255" s="106">
        <v>0</v>
      </c>
      <c r="G4255" s="106">
        <v>-4484</v>
      </c>
      <c r="H4255" s="103">
        <f t="shared" si="167"/>
        <v>-4484</v>
      </c>
    </row>
    <row r="4256" spans="1:8" ht="15.5" x14ac:dyDescent="0.35">
      <c r="A4256" s="122" t="s">
        <v>9</v>
      </c>
      <c r="B4256" s="11" t="s">
        <v>21</v>
      </c>
      <c r="C4256" s="11"/>
      <c r="D4256" s="141">
        <f>D4248+D4254+D4255</f>
        <v>0</v>
      </c>
      <c r="E4256" s="106">
        <f>E4248+E4254+E4255</f>
        <v>0</v>
      </c>
      <c r="F4256" s="106">
        <f>F4248+F4254+F4255</f>
        <v>0</v>
      </c>
      <c r="G4256" s="106">
        <f>G4248+G4254+G4255</f>
        <v>92207.387360000008</v>
      </c>
      <c r="H4256" s="103">
        <f t="shared" si="167"/>
        <v>92207.387360000008</v>
      </c>
    </row>
    <row r="4257" spans="1:8" ht="15.5" x14ac:dyDescent="0.35">
      <c r="A4257" s="11">
        <v>25</v>
      </c>
      <c r="B4257" s="11" t="s">
        <v>22</v>
      </c>
      <c r="C4257" s="11"/>
      <c r="D4257" s="141">
        <v>0</v>
      </c>
      <c r="E4257" s="106">
        <v>0</v>
      </c>
      <c r="F4257" s="106">
        <v>0</v>
      </c>
      <c r="G4257" s="106">
        <v>92207.38</v>
      </c>
      <c r="H4257" s="103">
        <f t="shared" si="167"/>
        <v>92207.38</v>
      </c>
    </row>
    <row r="4258" spans="1:8" ht="15.5" x14ac:dyDescent="0.35">
      <c r="A4258" s="11">
        <f>+A4257+1</f>
        <v>26</v>
      </c>
      <c r="B4258" s="11" t="s">
        <v>23</v>
      </c>
      <c r="C4258" s="11"/>
      <c r="D4258" s="141">
        <f>D4257-D4256</f>
        <v>0</v>
      </c>
      <c r="E4258" s="106">
        <f>E4257-E4256</f>
        <v>0</v>
      </c>
      <c r="F4258" s="106">
        <f>F4257-F4256</f>
        <v>0</v>
      </c>
      <c r="G4258" s="106">
        <f>G4257-G4256</f>
        <v>-7.3600000032456592E-3</v>
      </c>
      <c r="H4258" s="103">
        <f t="shared" si="167"/>
        <v>-7.3600000032456592E-3</v>
      </c>
    </row>
    <row r="4259" spans="1:8" ht="15.5" x14ac:dyDescent="0.35">
      <c r="A4259" s="11">
        <f>+A4258+1</f>
        <v>27</v>
      </c>
      <c r="B4259" s="11" t="s">
        <v>227</v>
      </c>
      <c r="C4259" s="11"/>
      <c r="D4259" s="141">
        <v>0</v>
      </c>
      <c r="E4259" s="106">
        <v>0</v>
      </c>
      <c r="F4259" s="106">
        <v>0</v>
      </c>
      <c r="G4259" s="150"/>
      <c r="H4259" s="103">
        <f t="shared" si="167"/>
        <v>0</v>
      </c>
    </row>
    <row r="4260" spans="1:8" ht="16" thickBot="1" x14ac:dyDescent="0.4">
      <c r="A4260" s="11">
        <f>+A4259+1</f>
        <v>28</v>
      </c>
      <c r="B4260" s="114" t="s">
        <v>228</v>
      </c>
      <c r="C4260" s="114"/>
      <c r="D4260" s="115">
        <v>0</v>
      </c>
      <c r="E4260" s="116">
        <v>0</v>
      </c>
      <c r="F4260" s="116">
        <v>0</v>
      </c>
      <c r="G4260" s="116">
        <v>92207.38</v>
      </c>
      <c r="H4260" s="117">
        <f t="shared" si="167"/>
        <v>92207.38</v>
      </c>
    </row>
    <row r="4261" spans="1:8" ht="16" thickTop="1" x14ac:dyDescent="0.35">
      <c r="A4261" s="11"/>
      <c r="B4261" s="11"/>
      <c r="C4261" s="11"/>
      <c r="D4261" s="122"/>
      <c r="E4261" s="122"/>
      <c r="F4261" s="122"/>
      <c r="G4261" s="122"/>
      <c r="H4261" s="122"/>
    </row>
    <row r="4262" spans="1:8" ht="16" thickBot="1" x14ac:dyDescent="0.4">
      <c r="A4262" s="11"/>
      <c r="B4262" s="92" t="s">
        <v>229</v>
      </c>
      <c r="C4262" s="92"/>
      <c r="D4262" s="122"/>
      <c r="E4262" s="122"/>
      <c r="F4262" s="122"/>
      <c r="G4262" s="122"/>
      <c r="H4262" s="122"/>
    </row>
    <row r="4263" spans="1:8" ht="16" thickTop="1" x14ac:dyDescent="0.35">
      <c r="A4263" s="11">
        <f>+A4260+1</f>
        <v>29</v>
      </c>
      <c r="B4263" s="11" t="s">
        <v>230</v>
      </c>
      <c r="C4263" s="11"/>
      <c r="D4263" s="151"/>
      <c r="E4263" s="152"/>
      <c r="F4263" s="152"/>
      <c r="G4263" s="121">
        <v>0</v>
      </c>
      <c r="H4263" s="98">
        <f>G4263</f>
        <v>0</v>
      </c>
    </row>
    <row r="4264" spans="1:8" ht="15.5" x14ac:dyDescent="0.35">
      <c r="A4264" s="11">
        <f t="shared" ref="A4264:A4272" si="168">+A4263+1</f>
        <v>30</v>
      </c>
      <c r="B4264" s="11" t="s">
        <v>231</v>
      </c>
      <c r="C4264" s="11"/>
      <c r="D4264" s="153"/>
      <c r="E4264" s="154"/>
      <c r="F4264" s="154"/>
      <c r="G4264" s="106">
        <v>0</v>
      </c>
      <c r="H4264" s="103">
        <f>G4264</f>
        <v>0</v>
      </c>
    </row>
    <row r="4265" spans="1:8" ht="15.5" x14ac:dyDescent="0.35">
      <c r="A4265" s="11">
        <f t="shared" si="168"/>
        <v>31</v>
      </c>
      <c r="B4265" s="11" t="s">
        <v>232</v>
      </c>
      <c r="C4265" s="11"/>
      <c r="D4265" s="153"/>
      <c r="E4265" s="154"/>
      <c r="F4265" s="154"/>
      <c r="G4265" s="106">
        <v>0</v>
      </c>
      <c r="H4265" s="103">
        <f>G4265</f>
        <v>0</v>
      </c>
    </row>
    <row r="4266" spans="1:8" ht="15.5" x14ac:dyDescent="0.35">
      <c r="A4266" s="11">
        <f t="shared" si="168"/>
        <v>32</v>
      </c>
      <c r="B4266" s="11" t="s">
        <v>233</v>
      </c>
      <c r="C4266" s="11"/>
      <c r="D4266" s="153"/>
      <c r="E4266" s="154"/>
      <c r="F4266" s="154"/>
      <c r="G4266" s="106">
        <v>0</v>
      </c>
      <c r="H4266" s="103">
        <f>G4266</f>
        <v>0</v>
      </c>
    </row>
    <row r="4267" spans="1:8" ht="15.5" x14ac:dyDescent="0.35">
      <c r="A4267" s="11">
        <f t="shared" si="168"/>
        <v>33</v>
      </c>
      <c r="B4267" s="11"/>
      <c r="C4267" s="11"/>
      <c r="D4267" s="153"/>
      <c r="E4267" s="154"/>
      <c r="F4267" s="154"/>
      <c r="G4267" s="155"/>
      <c r="H4267" s="156"/>
    </row>
    <row r="4268" spans="1:8" ht="15.5" x14ac:dyDescent="0.35">
      <c r="A4268" s="11">
        <f t="shared" si="168"/>
        <v>34</v>
      </c>
      <c r="B4268" s="11" t="s">
        <v>234</v>
      </c>
      <c r="C4268" s="11"/>
      <c r="D4268" s="153"/>
      <c r="E4268" s="154"/>
      <c r="F4268" s="154"/>
      <c r="G4268" s="106">
        <v>0</v>
      </c>
      <c r="H4268" s="103">
        <f>G4268</f>
        <v>0</v>
      </c>
    </row>
    <row r="4269" spans="1:8" ht="15.5" x14ac:dyDescent="0.35">
      <c r="A4269" s="11">
        <f t="shared" si="168"/>
        <v>35</v>
      </c>
      <c r="B4269" s="11" t="s">
        <v>235</v>
      </c>
      <c r="C4269" s="11"/>
      <c r="D4269" s="153"/>
      <c r="E4269" s="154"/>
      <c r="F4269" s="154"/>
      <c r="G4269" s="106">
        <v>0</v>
      </c>
      <c r="H4269" s="103">
        <f>G4269</f>
        <v>0</v>
      </c>
    </row>
    <row r="4270" spans="1:8" ht="15.5" x14ac:dyDescent="0.35">
      <c r="A4270" s="11">
        <f t="shared" si="168"/>
        <v>36</v>
      </c>
      <c r="B4270" s="11" t="s">
        <v>236</v>
      </c>
      <c r="C4270" s="11"/>
      <c r="D4270" s="153"/>
      <c r="E4270" s="154"/>
      <c r="F4270" s="154"/>
      <c r="G4270" s="106">
        <v>0</v>
      </c>
      <c r="H4270" s="103">
        <f>G4270</f>
        <v>0</v>
      </c>
    </row>
    <row r="4271" spans="1:8" ht="62" x14ac:dyDescent="0.35">
      <c r="A4271" s="157">
        <f t="shared" si="168"/>
        <v>37</v>
      </c>
      <c r="B4271" s="158" t="s">
        <v>237</v>
      </c>
      <c r="C4271" s="159"/>
      <c r="D4271" s="160"/>
      <c r="E4271" s="161"/>
      <c r="F4271" s="161"/>
      <c r="G4271" s="162">
        <v>0</v>
      </c>
      <c r="H4271" s="163">
        <f>G4271</f>
        <v>0</v>
      </c>
    </row>
    <row r="4272" spans="1:8" ht="16" thickBot="1" x14ac:dyDescent="0.4">
      <c r="A4272" s="11">
        <f t="shared" si="168"/>
        <v>38</v>
      </c>
      <c r="B4272" s="114" t="s">
        <v>238</v>
      </c>
      <c r="C4272" s="114"/>
      <c r="D4272" s="164"/>
      <c r="E4272" s="165"/>
      <c r="F4272" s="165"/>
      <c r="G4272" s="166">
        <f>SUM(G4263:G4266)+SUM(G4268:G4271)</f>
        <v>0</v>
      </c>
      <c r="H4272" s="167">
        <f>G4272</f>
        <v>0</v>
      </c>
    </row>
    <row r="4273" spans="1:8" ht="16.5" thickTop="1" thickBot="1" x14ac:dyDescent="0.4">
      <c r="A4273" s="11"/>
      <c r="B4273" s="11"/>
      <c r="C4273" s="11"/>
      <c r="D4273" s="168"/>
      <c r="E4273" s="168"/>
      <c r="F4273" s="168"/>
      <c r="G4273" s="168"/>
      <c r="H4273" s="168"/>
    </row>
    <row r="4274" spans="1:8" ht="16" thickTop="1" x14ac:dyDescent="0.35">
      <c r="A4274" s="11">
        <f>+A4272+1</f>
        <v>39</v>
      </c>
      <c r="B4274" s="114" t="s">
        <v>239</v>
      </c>
      <c r="C4274" s="114"/>
      <c r="D4274" s="169">
        <f>D4260</f>
        <v>0</v>
      </c>
      <c r="E4274" s="170">
        <f>E4260</f>
        <v>0</v>
      </c>
      <c r="F4274" s="170">
        <f>F4260</f>
        <v>0</v>
      </c>
      <c r="G4274" s="170">
        <f>G4260+G4272</f>
        <v>92207.38</v>
      </c>
      <c r="H4274" s="171">
        <f>SUM(D4274:G4274)</f>
        <v>92207.38</v>
      </c>
    </row>
    <row r="4275" spans="1:8" ht="16" thickBot="1" x14ac:dyDescent="0.4">
      <c r="A4275" s="11">
        <f>+A4274+1</f>
        <v>40</v>
      </c>
      <c r="B4275" s="172" t="s">
        <v>240</v>
      </c>
      <c r="C4275" s="172"/>
      <c r="D4275" s="164"/>
      <c r="E4275" s="173"/>
      <c r="F4275" s="173"/>
      <c r="G4275" s="173"/>
      <c r="H4275" s="174">
        <v>3.5426502999999999E-5</v>
      </c>
    </row>
    <row r="4276" spans="1:8" ht="16" thickTop="1" x14ac:dyDescent="0.35">
      <c r="A4276" s="11"/>
      <c r="B4276" s="11"/>
      <c r="C4276" s="11"/>
      <c r="D4276" s="11"/>
      <c r="E4276" s="70"/>
      <c r="F4276" s="11"/>
      <c r="G4276" s="11"/>
      <c r="H4276" s="11"/>
    </row>
    <row r="4277" spans="1:8" ht="15.5" x14ac:dyDescent="0.35">
      <c r="A4277" s="11" t="s">
        <v>241</v>
      </c>
      <c r="B4277" s="11"/>
      <c r="C4277" s="11"/>
      <c r="D4277" s="11"/>
      <c r="E4277" s="70"/>
      <c r="F4277" s="11"/>
      <c r="G4277" s="11"/>
      <c r="H4277" s="11"/>
    </row>
    <row r="4278" spans="1:8" ht="15.5" x14ac:dyDescent="0.35">
      <c r="A4278" s="11" t="s">
        <v>242</v>
      </c>
      <c r="B4278" s="11"/>
      <c r="C4278" s="11"/>
      <c r="D4278" s="11"/>
      <c r="E4278" s="70"/>
      <c r="F4278" s="11"/>
      <c r="G4278" s="11"/>
      <c r="H4278" s="11"/>
    </row>
    <row r="4279" spans="1:8" ht="15.5" x14ac:dyDescent="0.35">
      <c r="A4279" s="11" t="s">
        <v>243</v>
      </c>
      <c r="B4279" s="11"/>
      <c r="C4279" s="11"/>
      <c r="D4279" s="11"/>
      <c r="E4279" s="70"/>
      <c r="F4279" s="11"/>
      <c r="G4279" s="11"/>
      <c r="H4279" s="11"/>
    </row>
    <row r="4280" spans="1:8" ht="15.5" x14ac:dyDescent="0.35">
      <c r="A4280" s="11" t="s">
        <v>244</v>
      </c>
      <c r="B4280" s="11"/>
      <c r="C4280" s="11"/>
      <c r="D4280" s="11"/>
      <c r="E4280" s="70"/>
      <c r="F4280" s="11"/>
      <c r="G4280" s="11"/>
      <c r="H4280" s="11"/>
    </row>
    <row r="4291" spans="1:8" ht="20" x14ac:dyDescent="0.4">
      <c r="A4291" s="68" t="s">
        <v>0</v>
      </c>
      <c r="B4291" s="11"/>
      <c r="C4291" s="68"/>
      <c r="E4291" s="69"/>
      <c r="F4291" s="11"/>
      <c r="G4291" s="11"/>
      <c r="H4291" s="11"/>
    </row>
    <row r="4292" spans="1:8" ht="20.25" customHeight="1" x14ac:dyDescent="0.4">
      <c r="A4292" s="4" t="s">
        <v>1</v>
      </c>
      <c r="B4292" s="4"/>
      <c r="C4292" s="4"/>
      <c r="D4292" s="11"/>
      <c r="E4292" s="70"/>
      <c r="F4292" s="11"/>
      <c r="G4292" s="11"/>
      <c r="H4292" s="11"/>
    </row>
    <row r="4293" spans="1:8" ht="15.5" x14ac:dyDescent="0.35">
      <c r="A4293" s="71" t="s">
        <v>190</v>
      </c>
      <c r="B4293" s="72"/>
      <c r="C4293" s="73"/>
      <c r="D4293" s="11"/>
      <c r="E4293" s="70"/>
      <c r="F4293" s="11"/>
      <c r="G4293" s="11"/>
      <c r="H4293" s="11"/>
    </row>
    <row r="4294" spans="1:8" ht="20.5" thickBot="1" x14ac:dyDescent="0.45">
      <c r="A4294" s="74" t="s">
        <v>191</v>
      </c>
      <c r="B4294" s="75"/>
      <c r="C4294" s="75"/>
      <c r="D4294" s="11"/>
      <c r="E4294" s="70"/>
      <c r="F4294" s="11"/>
      <c r="G4294" s="11"/>
      <c r="H4294" s="11"/>
    </row>
    <row r="4295" spans="1:8" ht="16" thickBot="1" x14ac:dyDescent="0.4">
      <c r="A4295" s="11"/>
      <c r="B4295" s="11"/>
      <c r="C4295" s="11"/>
      <c r="D4295" s="11"/>
      <c r="E4295" s="70"/>
      <c r="F4295" s="11"/>
      <c r="G4295" s="11"/>
      <c r="H4295" s="11"/>
    </row>
    <row r="4296" spans="1:8" ht="16" thickTop="1" x14ac:dyDescent="0.35">
      <c r="A4296" s="11">
        <v>1</v>
      </c>
      <c r="B4296" s="76" t="s">
        <v>192</v>
      </c>
      <c r="C4296" s="77">
        <v>260118000</v>
      </c>
      <c r="D4296" s="78"/>
      <c r="E4296" s="79"/>
      <c r="F4296" s="11"/>
      <c r="G4296" s="11"/>
      <c r="H4296" s="11"/>
    </row>
    <row r="4297" spans="1:8" ht="15.5" x14ac:dyDescent="0.35">
      <c r="A4297" s="11">
        <v>2</v>
      </c>
      <c r="B4297" s="76" t="s">
        <v>193</v>
      </c>
      <c r="C4297" s="80" t="s">
        <v>133</v>
      </c>
      <c r="D4297" s="81"/>
      <c r="E4297" s="82"/>
      <c r="F4297" s="11"/>
      <c r="G4297" s="11"/>
      <c r="H4297" s="11"/>
    </row>
    <row r="4298" spans="1:8" ht="16" thickBot="1" x14ac:dyDescent="0.4">
      <c r="A4298" s="11">
        <v>3</v>
      </c>
      <c r="B4298" s="76" t="s">
        <v>194</v>
      </c>
      <c r="C4298" s="83" t="s">
        <v>83</v>
      </c>
      <c r="D4298" s="84"/>
      <c r="E4298" s="85"/>
      <c r="F4298" s="11"/>
      <c r="G4298" s="11"/>
      <c r="H4298" s="11"/>
    </row>
    <row r="4299" spans="1:8" ht="16" thickTop="1" x14ac:dyDescent="0.35">
      <c r="A4299" s="11"/>
      <c r="B4299" s="76" t="s">
        <v>195</v>
      </c>
      <c r="C4299" s="76"/>
      <c r="D4299" s="86"/>
      <c r="E4299" s="70"/>
      <c r="F4299" s="11"/>
      <c r="G4299" s="11"/>
      <c r="H4299" s="11"/>
    </row>
    <row r="4300" spans="1:8" ht="15.5" x14ac:dyDescent="0.35">
      <c r="A4300" s="11"/>
      <c r="B4300" s="11"/>
      <c r="C4300" s="11"/>
      <c r="D4300" s="11"/>
      <c r="E4300" s="70"/>
      <c r="F4300" s="11"/>
      <c r="G4300" s="11"/>
      <c r="H4300" s="11"/>
    </row>
    <row r="4301" spans="1:8" ht="15.5" x14ac:dyDescent="0.35">
      <c r="A4301" s="11"/>
      <c r="B4301" s="76"/>
      <c r="C4301" s="76"/>
      <c r="D4301" s="11"/>
      <c r="E4301" s="70"/>
      <c r="F4301" s="86"/>
      <c r="G4301" s="11"/>
      <c r="H4301" s="11"/>
    </row>
    <row r="4302" spans="1:8" ht="16" thickBot="1" x14ac:dyDescent="0.4">
      <c r="A4302" s="11"/>
      <c r="B4302" s="11"/>
      <c r="C4302" s="11"/>
      <c r="D4302" s="86" t="s">
        <v>196</v>
      </c>
      <c r="E4302" s="70" t="s">
        <v>197</v>
      </c>
      <c r="F4302" s="86" t="s">
        <v>198</v>
      </c>
      <c r="G4302" s="86" t="s">
        <v>199</v>
      </c>
      <c r="H4302" s="11"/>
    </row>
    <row r="4303" spans="1:8" ht="16.5" thickTop="1" thickBot="1" x14ac:dyDescent="0.4">
      <c r="A4303" s="11">
        <v>4</v>
      </c>
      <c r="B4303" s="76" t="s">
        <v>200</v>
      </c>
      <c r="C4303" s="76"/>
      <c r="D4303" s="87"/>
      <c r="E4303" s="88" t="s">
        <v>79</v>
      </c>
      <c r="F4303" s="89"/>
      <c r="G4303" s="88"/>
      <c r="H4303" s="90"/>
    </row>
    <row r="4304" spans="1:8" ht="16" thickTop="1" x14ac:dyDescent="0.35">
      <c r="A4304" s="11"/>
      <c r="B4304" s="11"/>
      <c r="C4304" s="11"/>
      <c r="D4304" s="91" t="s">
        <v>201</v>
      </c>
      <c r="E4304" s="92" t="s">
        <v>201</v>
      </c>
      <c r="F4304" s="91" t="s">
        <v>201</v>
      </c>
      <c r="G4304" s="91" t="s">
        <v>202</v>
      </c>
      <c r="H4304" s="91" t="s">
        <v>203</v>
      </c>
    </row>
    <row r="4305" spans="1:8" ht="16" thickBot="1" x14ac:dyDescent="0.4">
      <c r="A4305" s="11"/>
      <c r="B4305" s="92" t="s">
        <v>204</v>
      </c>
      <c r="C4305" s="92"/>
      <c r="D4305" s="93"/>
      <c r="E4305" s="94"/>
      <c r="F4305" s="93"/>
      <c r="G4305" s="93"/>
      <c r="H4305" s="93"/>
    </row>
    <row r="4306" spans="1:8" ht="16" thickTop="1" x14ac:dyDescent="0.35">
      <c r="A4306" s="11">
        <f>1+A4303</f>
        <v>5</v>
      </c>
      <c r="B4306" s="76" t="s">
        <v>205</v>
      </c>
      <c r="C4306" s="92"/>
      <c r="D4306" s="95">
        <v>0</v>
      </c>
      <c r="E4306" s="96"/>
      <c r="F4306" s="97"/>
      <c r="G4306" s="97"/>
      <c r="H4306" s="98">
        <f>D4306</f>
        <v>0</v>
      </c>
    </row>
    <row r="4307" spans="1:8" ht="15.5" x14ac:dyDescent="0.35">
      <c r="A4307" s="11">
        <f>+A4306+1</f>
        <v>6</v>
      </c>
      <c r="B4307" s="11" t="s">
        <v>206</v>
      </c>
      <c r="C4307" s="11"/>
      <c r="D4307" s="99"/>
      <c r="E4307" s="100">
        <v>0</v>
      </c>
      <c r="F4307" s="101"/>
      <c r="G4307" s="102"/>
      <c r="H4307" s="103">
        <f>E4307</f>
        <v>0</v>
      </c>
    </row>
    <row r="4308" spans="1:8" ht="15.5" x14ac:dyDescent="0.35">
      <c r="A4308" s="11">
        <f>+A4307+1</f>
        <v>7</v>
      </c>
      <c r="B4308" s="11" t="s">
        <v>32</v>
      </c>
      <c r="C4308" s="11"/>
      <c r="D4308" s="104"/>
      <c r="E4308" s="105"/>
      <c r="F4308" s="106">
        <v>0</v>
      </c>
      <c r="G4308" s="107"/>
      <c r="H4308" s="103">
        <f>F4308</f>
        <v>0</v>
      </c>
    </row>
    <row r="4309" spans="1:8" ht="15.5" x14ac:dyDescent="0.35">
      <c r="A4309" s="11">
        <f>+A4308+1</f>
        <v>8</v>
      </c>
      <c r="B4309" s="11" t="s">
        <v>207</v>
      </c>
      <c r="C4309" s="11"/>
      <c r="D4309" s="104"/>
      <c r="E4309" s="108"/>
      <c r="F4309" s="106">
        <v>0</v>
      </c>
      <c r="G4309" s="101"/>
      <c r="H4309" s="109">
        <f>F4309</f>
        <v>0</v>
      </c>
    </row>
    <row r="4310" spans="1:8" ht="15.5" x14ac:dyDescent="0.35">
      <c r="A4310" s="11">
        <f>+A4309+1</f>
        <v>9</v>
      </c>
      <c r="B4310" s="11" t="s">
        <v>208</v>
      </c>
      <c r="C4310" s="11"/>
      <c r="D4310" s="104"/>
      <c r="E4310" s="110"/>
      <c r="F4310" s="111"/>
      <c r="G4310" s="112">
        <v>0</v>
      </c>
      <c r="H4310" s="113">
        <f>G4310</f>
        <v>0</v>
      </c>
    </row>
    <row r="4311" spans="1:8" ht="16" thickBot="1" x14ac:dyDescent="0.4">
      <c r="A4311" s="11">
        <f>+A4310+1</f>
        <v>10</v>
      </c>
      <c r="B4311" s="114" t="s">
        <v>209</v>
      </c>
      <c r="C4311" s="114"/>
      <c r="D4311" s="115">
        <f>D4306</f>
        <v>0</v>
      </c>
      <c r="E4311" s="116">
        <f>E4307</f>
        <v>0</v>
      </c>
      <c r="F4311" s="116">
        <f>F4308+F4309</f>
        <v>0</v>
      </c>
      <c r="G4311" s="116">
        <f>G4310</f>
        <v>0</v>
      </c>
      <c r="H4311" s="117">
        <f>SUM(H4306:H4310)</f>
        <v>0</v>
      </c>
    </row>
    <row r="4312" spans="1:8" ht="16" thickTop="1" x14ac:dyDescent="0.35">
      <c r="A4312" s="11"/>
      <c r="B4312" s="11"/>
      <c r="C4312" s="11"/>
      <c r="D4312" s="118"/>
      <c r="E4312" s="119"/>
      <c r="F4312" s="118"/>
      <c r="G4312" s="118"/>
      <c r="H4312" s="118"/>
    </row>
    <row r="4313" spans="1:8" ht="16" thickBot="1" x14ac:dyDescent="0.4">
      <c r="A4313" s="11"/>
      <c r="B4313" s="92" t="s">
        <v>210</v>
      </c>
      <c r="C4313" s="92"/>
      <c r="D4313" s="118"/>
      <c r="E4313" s="119"/>
      <c r="F4313" s="118"/>
      <c r="G4313" s="118"/>
      <c r="H4313" s="118"/>
    </row>
    <row r="4314" spans="1:8" ht="16" thickTop="1" x14ac:dyDescent="0.35">
      <c r="A4314" s="11">
        <f>+A4311+1</f>
        <v>11</v>
      </c>
      <c r="B4314" s="11" t="s">
        <v>211</v>
      </c>
      <c r="C4314" s="11"/>
      <c r="D4314" s="120">
        <v>0</v>
      </c>
      <c r="E4314" s="121">
        <v>0</v>
      </c>
      <c r="F4314" s="121">
        <v>0</v>
      </c>
      <c r="G4314" s="121">
        <v>0</v>
      </c>
      <c r="H4314" s="98">
        <f>SUM(D4314:G4314)</f>
        <v>0</v>
      </c>
    </row>
    <row r="4315" spans="1:8" ht="16" thickBot="1" x14ac:dyDescent="0.4">
      <c r="A4315" s="11">
        <f>+A4314+1</f>
        <v>12</v>
      </c>
      <c r="B4315" s="114" t="s">
        <v>212</v>
      </c>
      <c r="C4315" s="114"/>
      <c r="D4315" s="115">
        <f>D4311-D4314</f>
        <v>0</v>
      </c>
      <c r="E4315" s="116">
        <f>E4311-E4314</f>
        <v>0</v>
      </c>
      <c r="F4315" s="116">
        <f>F4311-F4314</f>
        <v>0</v>
      </c>
      <c r="G4315" s="116">
        <f>G4311-G4314</f>
        <v>0</v>
      </c>
      <c r="H4315" s="117">
        <f>SUM(D4315:G4315)</f>
        <v>0</v>
      </c>
    </row>
    <row r="4316" spans="1:8" ht="16" thickTop="1" x14ac:dyDescent="0.35">
      <c r="A4316" s="11"/>
      <c r="B4316" s="11"/>
      <c r="C4316" s="11"/>
      <c r="D4316" s="11"/>
      <c r="E4316" s="122"/>
      <c r="F4316" s="11"/>
      <c r="G4316" s="11"/>
      <c r="H4316" s="11"/>
    </row>
    <row r="4317" spans="1:8" ht="16" thickBot="1" x14ac:dyDescent="0.4">
      <c r="A4317" s="11"/>
      <c r="B4317" s="123" t="s">
        <v>213</v>
      </c>
      <c r="C4317" s="91"/>
      <c r="D4317" s="11"/>
      <c r="E4317" s="122"/>
      <c r="F4317" s="11"/>
      <c r="G4317" s="11"/>
      <c r="H4317" s="11"/>
    </row>
    <row r="4318" spans="1:8" ht="16" thickTop="1" x14ac:dyDescent="0.35">
      <c r="A4318" s="11">
        <f>+A4315+1</f>
        <v>13</v>
      </c>
      <c r="B4318" s="11" t="s">
        <v>214</v>
      </c>
      <c r="C4318" s="11"/>
      <c r="D4318" s="124"/>
      <c r="E4318" s="125"/>
      <c r="F4318" s="126"/>
      <c r="G4318" s="126"/>
      <c r="H4318" s="127">
        <v>33387910</v>
      </c>
    </row>
    <row r="4319" spans="1:8" ht="15.5" x14ac:dyDescent="0.35">
      <c r="A4319" s="11">
        <f>+A4318+1</f>
        <v>14</v>
      </c>
      <c r="B4319" s="11" t="s">
        <v>215</v>
      </c>
      <c r="C4319" s="11"/>
      <c r="D4319" s="128"/>
      <c r="E4319" s="129"/>
      <c r="F4319" s="130"/>
      <c r="G4319" s="130"/>
      <c r="H4319" s="131">
        <v>0</v>
      </c>
    </row>
    <row r="4320" spans="1:8" ht="15.5" x14ac:dyDescent="0.35">
      <c r="A4320" s="11">
        <f>+A4319+1</f>
        <v>15</v>
      </c>
      <c r="B4320" s="11" t="s">
        <v>216</v>
      </c>
      <c r="C4320" s="11"/>
      <c r="D4320" s="128"/>
      <c r="E4320" s="129"/>
      <c r="F4320" s="130"/>
      <c r="G4320" s="130"/>
      <c r="H4320" s="131">
        <v>0</v>
      </c>
    </row>
    <row r="4321" spans="1:8" ht="15.5" x14ac:dyDescent="0.35">
      <c r="A4321" s="11">
        <f>+A4320+1</f>
        <v>16</v>
      </c>
      <c r="B4321" s="11" t="s">
        <v>217</v>
      </c>
      <c r="C4321" s="11"/>
      <c r="D4321" s="128"/>
      <c r="E4321" s="129"/>
      <c r="F4321" s="130"/>
      <c r="G4321" s="130"/>
      <c r="H4321" s="131">
        <v>0</v>
      </c>
    </row>
    <row r="4322" spans="1:8" ht="16" thickBot="1" x14ac:dyDescent="0.4">
      <c r="A4322" s="11">
        <f>+A4321+1</f>
        <v>17</v>
      </c>
      <c r="B4322" s="114" t="s">
        <v>218</v>
      </c>
      <c r="C4322" s="114"/>
      <c r="D4322" s="132"/>
      <c r="E4322" s="133"/>
      <c r="F4322" s="134"/>
      <c r="G4322" s="134"/>
      <c r="H4322" s="135">
        <f>H4318+H4319+H4320-H4321</f>
        <v>33387910</v>
      </c>
    </row>
    <row r="4323" spans="1:8" ht="16" thickTop="1" x14ac:dyDescent="0.35">
      <c r="A4323" s="11"/>
      <c r="B4323" s="11" t="s">
        <v>195</v>
      </c>
      <c r="C4323" s="11"/>
      <c r="D4323" s="136"/>
      <c r="E4323" s="137"/>
      <c r="F4323" s="136"/>
      <c r="G4323" s="136"/>
      <c r="H4323" s="136"/>
    </row>
    <row r="4324" spans="1:8" ht="16" thickBot="1" x14ac:dyDescent="0.4">
      <c r="A4324" s="11"/>
      <c r="B4324" s="92" t="s">
        <v>219</v>
      </c>
      <c r="C4324" s="92"/>
      <c r="D4324" s="136"/>
      <c r="E4324" s="137"/>
      <c r="F4324" s="136"/>
      <c r="G4324" s="136"/>
      <c r="H4324" s="136"/>
    </row>
    <row r="4325" spans="1:8" ht="16" thickTop="1" x14ac:dyDescent="0.35">
      <c r="A4325" s="11">
        <f>+A4322+1</f>
        <v>18</v>
      </c>
      <c r="B4325" s="11" t="s">
        <v>220</v>
      </c>
      <c r="C4325" s="11"/>
      <c r="D4325" s="138">
        <v>0</v>
      </c>
      <c r="E4325" s="139">
        <v>1.64E-3</v>
      </c>
      <c r="F4325" s="139">
        <v>0</v>
      </c>
      <c r="G4325" s="139">
        <v>0</v>
      </c>
      <c r="H4325" s="140">
        <f>SUM(D4325:G4325)</f>
        <v>1.64E-3</v>
      </c>
    </row>
    <row r="4326" spans="1:8" ht="15.5" x14ac:dyDescent="0.35">
      <c r="A4326" s="11">
        <f t="shared" ref="A4326:A4331" si="169">+A4325+1</f>
        <v>19</v>
      </c>
      <c r="B4326" s="11" t="s">
        <v>221</v>
      </c>
      <c r="C4326" s="11"/>
      <c r="D4326" s="141">
        <f>H4322*D4325</f>
        <v>0</v>
      </c>
      <c r="E4326" s="106">
        <f>H4322*E4325</f>
        <v>54756.172399999996</v>
      </c>
      <c r="F4326" s="106">
        <f>H4322*F4325</f>
        <v>0</v>
      </c>
      <c r="G4326" s="106">
        <f>H4322*G4325</f>
        <v>0</v>
      </c>
      <c r="H4326" s="103">
        <f>SUM(D4326:G4326)</f>
        <v>54756.172399999996</v>
      </c>
    </row>
    <row r="4327" spans="1:8" ht="15.5" x14ac:dyDescent="0.35">
      <c r="A4327" s="11">
        <f t="shared" si="169"/>
        <v>20</v>
      </c>
      <c r="B4327" s="11" t="s">
        <v>222</v>
      </c>
      <c r="C4327" s="11"/>
      <c r="D4327" s="141">
        <f>IF(D4315&gt;0,D4315-D4326,0)</f>
        <v>0</v>
      </c>
      <c r="E4327" s="106">
        <f>IF(E4315&gt;0,E4315-E4326,0)</f>
        <v>0</v>
      </c>
      <c r="F4327" s="106">
        <f>IF(F4315&gt;0,F4315-F4326,0)</f>
        <v>0</v>
      </c>
      <c r="G4327" s="106">
        <f>IF(G4315&gt;0,G4315-G4326,0)</f>
        <v>0</v>
      </c>
      <c r="H4327" s="103">
        <f>SUM(D4327:G4327)</f>
        <v>0</v>
      </c>
    </row>
    <row r="4328" spans="1:8" ht="15.5" x14ac:dyDescent="0.35">
      <c r="A4328" s="11">
        <f t="shared" si="169"/>
        <v>21</v>
      </c>
      <c r="B4328" s="11" t="s">
        <v>223</v>
      </c>
      <c r="C4328" s="11"/>
      <c r="D4328" s="142"/>
      <c r="E4328" s="143"/>
      <c r="F4328" s="143"/>
      <c r="G4328" s="143"/>
      <c r="H4328" s="144"/>
    </row>
    <row r="4329" spans="1:8" ht="15.5" x14ac:dyDescent="0.35">
      <c r="A4329" s="11">
        <f t="shared" si="169"/>
        <v>22</v>
      </c>
      <c r="B4329" s="11" t="s">
        <v>224</v>
      </c>
      <c r="C4329" s="11"/>
      <c r="D4329" s="145"/>
      <c r="E4329" s="146"/>
      <c r="F4329" s="146"/>
      <c r="G4329" s="146"/>
      <c r="H4329" s="147"/>
    </row>
    <row r="4330" spans="1:8" ht="15.5" x14ac:dyDescent="0.35">
      <c r="A4330" s="11">
        <f t="shared" si="169"/>
        <v>23</v>
      </c>
      <c r="B4330" s="11" t="s">
        <v>225</v>
      </c>
      <c r="C4330" s="11"/>
      <c r="D4330" s="145"/>
      <c r="E4330" s="146"/>
      <c r="F4330" s="146"/>
      <c r="G4330" s="146"/>
      <c r="H4330" s="147"/>
    </row>
    <row r="4331" spans="1:8" ht="15.5" x14ac:dyDescent="0.35">
      <c r="A4331" s="11">
        <f t="shared" si="169"/>
        <v>24</v>
      </c>
      <c r="B4331" s="11" t="s">
        <v>226</v>
      </c>
      <c r="C4331" s="11"/>
      <c r="D4331" s="148"/>
      <c r="E4331" s="149"/>
      <c r="F4331" s="149"/>
      <c r="G4331" s="149"/>
      <c r="H4331" s="144"/>
    </row>
    <row r="4332" spans="1:8" ht="15.5" x14ac:dyDescent="0.35">
      <c r="A4332" s="122" t="s">
        <v>7</v>
      </c>
      <c r="B4332" s="2" t="s">
        <v>19</v>
      </c>
      <c r="C4332" s="34"/>
      <c r="D4332" s="141">
        <v>0</v>
      </c>
      <c r="E4332" s="106">
        <v>0</v>
      </c>
      <c r="F4332" s="106">
        <v>0</v>
      </c>
      <c r="G4332" s="106">
        <v>0</v>
      </c>
      <c r="H4332" s="103">
        <f t="shared" ref="H4332:H4338" si="170">SUM(D4332:G4332)</f>
        <v>0</v>
      </c>
    </row>
    <row r="4333" spans="1:8" ht="15.5" x14ac:dyDescent="0.35">
      <c r="A4333" s="122" t="s">
        <v>8</v>
      </c>
      <c r="B4333" s="2" t="s">
        <v>20</v>
      </c>
      <c r="C4333" s="11"/>
      <c r="D4333" s="141">
        <v>0</v>
      </c>
      <c r="E4333" s="106">
        <v>0</v>
      </c>
      <c r="F4333" s="106">
        <v>0</v>
      </c>
      <c r="G4333" s="106">
        <v>0</v>
      </c>
      <c r="H4333" s="103">
        <f t="shared" si="170"/>
        <v>0</v>
      </c>
    </row>
    <row r="4334" spans="1:8" ht="15.5" x14ac:dyDescent="0.35">
      <c r="A4334" s="122" t="s">
        <v>9</v>
      </c>
      <c r="B4334" s="11" t="s">
        <v>21</v>
      </c>
      <c r="C4334" s="11"/>
      <c r="D4334" s="141">
        <f>D4326+D4332+D4333</f>
        <v>0</v>
      </c>
      <c r="E4334" s="106">
        <f>E4326+E4332+E4333</f>
        <v>54756.172399999996</v>
      </c>
      <c r="F4334" s="106">
        <f>F4326+F4332+F4333</f>
        <v>0</v>
      </c>
      <c r="G4334" s="106">
        <f>G4326+G4332+G4333</f>
        <v>0</v>
      </c>
      <c r="H4334" s="103">
        <f t="shared" si="170"/>
        <v>54756.172399999996</v>
      </c>
    </row>
    <row r="4335" spans="1:8" ht="15.5" x14ac:dyDescent="0.35">
      <c r="A4335" s="11">
        <v>25</v>
      </c>
      <c r="B4335" s="11" t="s">
        <v>22</v>
      </c>
      <c r="C4335" s="11"/>
      <c r="D4335" s="141">
        <v>0</v>
      </c>
      <c r="E4335" s="106">
        <v>54756.19</v>
      </c>
      <c r="F4335" s="106">
        <v>0</v>
      </c>
      <c r="G4335" s="106">
        <v>0</v>
      </c>
      <c r="H4335" s="103">
        <f t="shared" si="170"/>
        <v>54756.19</v>
      </c>
    </row>
    <row r="4336" spans="1:8" ht="15.5" x14ac:dyDescent="0.35">
      <c r="A4336" s="11">
        <f>+A4335+1</f>
        <v>26</v>
      </c>
      <c r="B4336" s="11" t="s">
        <v>23</v>
      </c>
      <c r="C4336" s="11"/>
      <c r="D4336" s="141">
        <f>D4335-D4334</f>
        <v>0</v>
      </c>
      <c r="E4336" s="106">
        <f>E4335-E4334</f>
        <v>1.7600000006495975E-2</v>
      </c>
      <c r="F4336" s="106">
        <f>F4335-F4334</f>
        <v>0</v>
      </c>
      <c r="G4336" s="106">
        <f>G4335-G4334</f>
        <v>0</v>
      </c>
      <c r="H4336" s="103">
        <f t="shared" si="170"/>
        <v>1.7600000006495975E-2</v>
      </c>
    </row>
    <row r="4337" spans="1:8" ht="15.5" x14ac:dyDescent="0.35">
      <c r="A4337" s="11">
        <f>+A4336+1</f>
        <v>27</v>
      </c>
      <c r="B4337" s="11" t="s">
        <v>227</v>
      </c>
      <c r="C4337" s="11"/>
      <c r="D4337" s="141">
        <v>0</v>
      </c>
      <c r="E4337" s="106">
        <v>-962.66</v>
      </c>
      <c r="F4337" s="106">
        <v>0</v>
      </c>
      <c r="G4337" s="150"/>
      <c r="H4337" s="103">
        <f t="shared" si="170"/>
        <v>-962.66</v>
      </c>
    </row>
    <row r="4338" spans="1:8" ht="16" thickBot="1" x14ac:dyDescent="0.4">
      <c r="A4338" s="11">
        <f>+A4337+1</f>
        <v>28</v>
      </c>
      <c r="B4338" s="114" t="s">
        <v>228</v>
      </c>
      <c r="C4338" s="114"/>
      <c r="D4338" s="115">
        <v>0</v>
      </c>
      <c r="E4338" s="116">
        <v>53793.53</v>
      </c>
      <c r="F4338" s="116">
        <v>0</v>
      </c>
      <c r="G4338" s="116">
        <v>0</v>
      </c>
      <c r="H4338" s="117">
        <f t="shared" si="170"/>
        <v>53793.53</v>
      </c>
    </row>
    <row r="4339" spans="1:8" ht="16" thickTop="1" x14ac:dyDescent="0.35">
      <c r="A4339" s="11"/>
      <c r="B4339" s="11"/>
      <c r="C4339" s="11"/>
      <c r="D4339" s="122"/>
      <c r="E4339" s="122"/>
      <c r="F4339" s="122"/>
      <c r="G4339" s="122"/>
      <c r="H4339" s="122"/>
    </row>
    <row r="4340" spans="1:8" ht="16" thickBot="1" x14ac:dyDescent="0.4">
      <c r="A4340" s="11"/>
      <c r="B4340" s="92" t="s">
        <v>229</v>
      </c>
      <c r="C4340" s="92"/>
      <c r="D4340" s="122"/>
      <c r="E4340" s="122"/>
      <c r="F4340" s="122"/>
      <c r="G4340" s="122"/>
      <c r="H4340" s="122"/>
    </row>
    <row r="4341" spans="1:8" ht="16" thickTop="1" x14ac:dyDescent="0.35">
      <c r="A4341" s="11">
        <f>+A4338+1</f>
        <v>29</v>
      </c>
      <c r="B4341" s="11" t="s">
        <v>230</v>
      </c>
      <c r="C4341" s="11"/>
      <c r="D4341" s="151"/>
      <c r="E4341" s="152"/>
      <c r="F4341" s="152"/>
      <c r="G4341" s="121">
        <v>0</v>
      </c>
      <c r="H4341" s="98">
        <f>G4341</f>
        <v>0</v>
      </c>
    </row>
    <row r="4342" spans="1:8" ht="15.5" x14ac:dyDescent="0.35">
      <c r="A4342" s="11">
        <f t="shared" ref="A4342:A4350" si="171">+A4341+1</f>
        <v>30</v>
      </c>
      <c r="B4342" s="11" t="s">
        <v>231</v>
      </c>
      <c r="C4342" s="11"/>
      <c r="D4342" s="153"/>
      <c r="E4342" s="154"/>
      <c r="F4342" s="154"/>
      <c r="G4342" s="106">
        <v>0</v>
      </c>
      <c r="H4342" s="103">
        <f>G4342</f>
        <v>0</v>
      </c>
    </row>
    <row r="4343" spans="1:8" ht="15.5" x14ac:dyDescent="0.35">
      <c r="A4343" s="11">
        <f t="shared" si="171"/>
        <v>31</v>
      </c>
      <c r="B4343" s="11" t="s">
        <v>232</v>
      </c>
      <c r="C4343" s="11"/>
      <c r="D4343" s="153"/>
      <c r="E4343" s="154"/>
      <c r="F4343" s="154"/>
      <c r="G4343" s="106">
        <v>0</v>
      </c>
      <c r="H4343" s="103">
        <f>G4343</f>
        <v>0</v>
      </c>
    </row>
    <row r="4344" spans="1:8" ht="15.5" x14ac:dyDescent="0.35">
      <c r="A4344" s="11">
        <f t="shared" si="171"/>
        <v>32</v>
      </c>
      <c r="B4344" s="11" t="s">
        <v>233</v>
      </c>
      <c r="C4344" s="11"/>
      <c r="D4344" s="153"/>
      <c r="E4344" s="154"/>
      <c r="F4344" s="154"/>
      <c r="G4344" s="106">
        <v>0</v>
      </c>
      <c r="H4344" s="103">
        <f>G4344</f>
        <v>0</v>
      </c>
    </row>
    <row r="4345" spans="1:8" ht="15.5" x14ac:dyDescent="0.35">
      <c r="A4345" s="11">
        <f t="shared" si="171"/>
        <v>33</v>
      </c>
      <c r="B4345" s="11"/>
      <c r="C4345" s="11"/>
      <c r="D4345" s="153"/>
      <c r="E4345" s="154"/>
      <c r="F4345" s="154"/>
      <c r="G4345" s="155"/>
      <c r="H4345" s="156"/>
    </row>
    <row r="4346" spans="1:8" ht="15.5" x14ac:dyDescent="0.35">
      <c r="A4346" s="11">
        <f t="shared" si="171"/>
        <v>34</v>
      </c>
      <c r="B4346" s="11" t="s">
        <v>234</v>
      </c>
      <c r="C4346" s="11"/>
      <c r="D4346" s="153"/>
      <c r="E4346" s="154"/>
      <c r="F4346" s="154"/>
      <c r="G4346" s="106">
        <v>0</v>
      </c>
      <c r="H4346" s="103">
        <f>G4346</f>
        <v>0</v>
      </c>
    </row>
    <row r="4347" spans="1:8" ht="15.5" x14ac:dyDescent="0.35">
      <c r="A4347" s="11">
        <f t="shared" si="171"/>
        <v>35</v>
      </c>
      <c r="B4347" s="11" t="s">
        <v>235</v>
      </c>
      <c r="C4347" s="11"/>
      <c r="D4347" s="153"/>
      <c r="E4347" s="154"/>
      <c r="F4347" s="154"/>
      <c r="G4347" s="106">
        <v>0</v>
      </c>
      <c r="H4347" s="103">
        <f>G4347</f>
        <v>0</v>
      </c>
    </row>
    <row r="4348" spans="1:8" ht="15.5" x14ac:dyDescent="0.35">
      <c r="A4348" s="11">
        <f t="shared" si="171"/>
        <v>36</v>
      </c>
      <c r="B4348" s="11" t="s">
        <v>236</v>
      </c>
      <c r="C4348" s="11"/>
      <c r="D4348" s="153"/>
      <c r="E4348" s="154"/>
      <c r="F4348" s="154"/>
      <c r="G4348" s="106">
        <v>0</v>
      </c>
      <c r="H4348" s="103">
        <f>G4348</f>
        <v>0</v>
      </c>
    </row>
    <row r="4349" spans="1:8" ht="62" x14ac:dyDescent="0.35">
      <c r="A4349" s="157">
        <f t="shared" si="171"/>
        <v>37</v>
      </c>
      <c r="B4349" s="158" t="s">
        <v>237</v>
      </c>
      <c r="C4349" s="159"/>
      <c r="D4349" s="160"/>
      <c r="E4349" s="161"/>
      <c r="F4349" s="161"/>
      <c r="G4349" s="162">
        <v>0</v>
      </c>
      <c r="H4349" s="163">
        <f>G4349</f>
        <v>0</v>
      </c>
    </row>
    <row r="4350" spans="1:8" ht="16" thickBot="1" x14ac:dyDescent="0.4">
      <c r="A4350" s="11">
        <f t="shared" si="171"/>
        <v>38</v>
      </c>
      <c r="B4350" s="114" t="s">
        <v>238</v>
      </c>
      <c r="C4350" s="114"/>
      <c r="D4350" s="164"/>
      <c r="E4350" s="165"/>
      <c r="F4350" s="165"/>
      <c r="G4350" s="166">
        <f>SUM(G4341:G4344)+SUM(G4346:G4349)</f>
        <v>0</v>
      </c>
      <c r="H4350" s="167">
        <f>G4350</f>
        <v>0</v>
      </c>
    </row>
    <row r="4351" spans="1:8" ht="16.5" thickTop="1" thickBot="1" x14ac:dyDescent="0.4">
      <c r="A4351" s="11"/>
      <c r="B4351" s="11"/>
      <c r="C4351" s="11"/>
      <c r="D4351" s="168"/>
      <c r="E4351" s="168"/>
      <c r="F4351" s="168"/>
      <c r="G4351" s="168"/>
      <c r="H4351" s="168"/>
    </row>
    <row r="4352" spans="1:8" ht="16" thickTop="1" x14ac:dyDescent="0.35">
      <c r="A4352" s="11">
        <f>+A4350+1</f>
        <v>39</v>
      </c>
      <c r="B4352" s="114" t="s">
        <v>239</v>
      </c>
      <c r="C4352" s="114"/>
      <c r="D4352" s="169">
        <f>D4338</f>
        <v>0</v>
      </c>
      <c r="E4352" s="170">
        <f>E4338</f>
        <v>53793.53</v>
      </c>
      <c r="F4352" s="170">
        <f>F4338</f>
        <v>0</v>
      </c>
      <c r="G4352" s="170">
        <f>G4338+G4350</f>
        <v>0</v>
      </c>
      <c r="H4352" s="171">
        <f>SUM(D4352:G4352)</f>
        <v>53793.53</v>
      </c>
    </row>
    <row r="4353" spans="1:8" ht="16" thickBot="1" x14ac:dyDescent="0.4">
      <c r="A4353" s="11">
        <f>+A4352+1</f>
        <v>40</v>
      </c>
      <c r="B4353" s="172" t="s">
        <v>240</v>
      </c>
      <c r="C4353" s="172"/>
      <c r="D4353" s="164"/>
      <c r="E4353" s="173"/>
      <c r="F4353" s="173"/>
      <c r="G4353" s="173"/>
      <c r="H4353" s="174">
        <v>2.0667724000000001E-5</v>
      </c>
    </row>
    <row r="4354" spans="1:8" ht="16" thickTop="1" x14ac:dyDescent="0.35">
      <c r="A4354" s="11"/>
      <c r="B4354" s="11"/>
      <c r="C4354" s="11"/>
      <c r="D4354" s="11"/>
      <c r="E4354" s="70"/>
      <c r="F4354" s="11"/>
      <c r="G4354" s="11"/>
      <c r="H4354" s="11"/>
    </row>
    <row r="4355" spans="1:8" ht="15.5" x14ac:dyDescent="0.35">
      <c r="A4355" s="11" t="s">
        <v>241</v>
      </c>
      <c r="B4355" s="11"/>
      <c r="C4355" s="11"/>
      <c r="D4355" s="11"/>
      <c r="E4355" s="70"/>
      <c r="F4355" s="11"/>
      <c r="G4355" s="11"/>
      <c r="H4355" s="11"/>
    </row>
    <row r="4356" spans="1:8" ht="15.5" x14ac:dyDescent="0.35">
      <c r="A4356" s="11" t="s">
        <v>242</v>
      </c>
      <c r="B4356" s="11"/>
      <c r="C4356" s="11"/>
      <c r="D4356" s="11"/>
      <c r="E4356" s="70"/>
      <c r="F4356" s="11"/>
      <c r="G4356" s="11"/>
      <c r="H4356" s="11"/>
    </row>
    <row r="4357" spans="1:8" ht="15.5" x14ac:dyDescent="0.35">
      <c r="A4357" s="11" t="s">
        <v>243</v>
      </c>
      <c r="B4357" s="11"/>
      <c r="C4357" s="11"/>
      <c r="D4357" s="11"/>
      <c r="E4357" s="70"/>
      <c r="F4357" s="11"/>
      <c r="G4357" s="11"/>
      <c r="H4357" s="11"/>
    </row>
    <row r="4358" spans="1:8" ht="15.5" x14ac:dyDescent="0.35">
      <c r="A4358" s="11" t="s">
        <v>244</v>
      </c>
      <c r="B4358" s="11"/>
      <c r="C4358" s="11"/>
      <c r="D4358" s="11"/>
      <c r="E4358" s="70"/>
      <c r="F4358" s="11"/>
      <c r="G4358" s="11"/>
      <c r="H4358" s="11"/>
    </row>
    <row r="4369" spans="1:8" ht="20" x14ac:dyDescent="0.4">
      <c r="A4369" s="68" t="s">
        <v>0</v>
      </c>
      <c r="B4369" s="11"/>
      <c r="C4369" s="68"/>
      <c r="E4369" s="69"/>
      <c r="F4369" s="11"/>
      <c r="G4369" s="11"/>
      <c r="H4369" s="11"/>
    </row>
    <row r="4370" spans="1:8" ht="20.25" customHeight="1" x14ac:dyDescent="0.4">
      <c r="A4370" s="4" t="s">
        <v>1</v>
      </c>
      <c r="B4370" s="4"/>
      <c r="C4370" s="4"/>
      <c r="D4370" s="11"/>
      <c r="E4370" s="70"/>
      <c r="F4370" s="11"/>
      <c r="G4370" s="11"/>
      <c r="H4370" s="11"/>
    </row>
    <row r="4371" spans="1:8" ht="15.5" x14ac:dyDescent="0.35">
      <c r="A4371" s="71" t="s">
        <v>190</v>
      </c>
      <c r="B4371" s="72"/>
      <c r="C4371" s="73"/>
      <c r="D4371" s="11"/>
      <c r="E4371" s="70"/>
      <c r="F4371" s="11"/>
      <c r="G4371" s="11"/>
      <c r="H4371" s="11"/>
    </row>
    <row r="4372" spans="1:8" ht="20.5" thickBot="1" x14ac:dyDescent="0.45">
      <c r="A4372" s="74" t="s">
        <v>191</v>
      </c>
      <c r="B4372" s="75"/>
      <c r="C4372" s="75"/>
      <c r="D4372" s="11"/>
      <c r="E4372" s="70"/>
      <c r="F4372" s="11"/>
      <c r="G4372" s="11"/>
      <c r="H4372" s="11"/>
    </row>
    <row r="4373" spans="1:8" ht="16" thickBot="1" x14ac:dyDescent="0.4">
      <c r="A4373" s="11"/>
      <c r="B4373" s="11"/>
      <c r="C4373" s="11"/>
      <c r="D4373" s="11"/>
      <c r="E4373" s="70"/>
      <c r="F4373" s="11"/>
      <c r="G4373" s="11"/>
      <c r="H4373" s="11"/>
    </row>
    <row r="4374" spans="1:8" ht="16" thickTop="1" x14ac:dyDescent="0.35">
      <c r="A4374" s="11">
        <v>1</v>
      </c>
      <c r="B4374" s="76" t="s">
        <v>192</v>
      </c>
      <c r="C4374" s="77">
        <v>260151000</v>
      </c>
      <c r="D4374" s="78"/>
      <c r="E4374" s="79"/>
      <c r="F4374" s="11"/>
      <c r="G4374" s="11"/>
      <c r="H4374" s="11"/>
    </row>
    <row r="4375" spans="1:8" ht="15.5" x14ac:dyDescent="0.35">
      <c r="A4375" s="11">
        <v>2</v>
      </c>
      <c r="B4375" s="76" t="s">
        <v>193</v>
      </c>
      <c r="C4375" s="80" t="s">
        <v>134</v>
      </c>
      <c r="D4375" s="81"/>
      <c r="E4375" s="82"/>
      <c r="F4375" s="11"/>
      <c r="G4375" s="11"/>
      <c r="H4375" s="11"/>
    </row>
    <row r="4376" spans="1:8" ht="16" thickBot="1" x14ac:dyDescent="0.4">
      <c r="A4376" s="11">
        <v>3</v>
      </c>
      <c r="B4376" s="76" t="s">
        <v>194</v>
      </c>
      <c r="C4376" s="83" t="s">
        <v>108</v>
      </c>
      <c r="D4376" s="84"/>
      <c r="E4376" s="85"/>
      <c r="F4376" s="11"/>
      <c r="G4376" s="11"/>
      <c r="H4376" s="11"/>
    </row>
    <row r="4377" spans="1:8" ht="16" thickTop="1" x14ac:dyDescent="0.35">
      <c r="A4377" s="11"/>
      <c r="B4377" s="76" t="s">
        <v>195</v>
      </c>
      <c r="C4377" s="76"/>
      <c r="D4377" s="86"/>
      <c r="E4377" s="70"/>
      <c r="F4377" s="11"/>
      <c r="G4377" s="11"/>
      <c r="H4377" s="11"/>
    </row>
    <row r="4378" spans="1:8" ht="15.5" x14ac:dyDescent="0.35">
      <c r="A4378" s="11"/>
      <c r="B4378" s="11"/>
      <c r="C4378" s="11"/>
      <c r="D4378" s="11"/>
      <c r="E4378" s="70"/>
      <c r="F4378" s="11"/>
      <c r="G4378" s="11"/>
      <c r="H4378" s="11"/>
    </row>
    <row r="4379" spans="1:8" ht="15.5" x14ac:dyDescent="0.35">
      <c r="A4379" s="11"/>
      <c r="B4379" s="76"/>
      <c r="C4379" s="76"/>
      <c r="D4379" s="11"/>
      <c r="E4379" s="70"/>
      <c r="F4379" s="86"/>
      <c r="G4379" s="11"/>
      <c r="H4379" s="11"/>
    </row>
    <row r="4380" spans="1:8" ht="16" thickBot="1" x14ac:dyDescent="0.4">
      <c r="A4380" s="11"/>
      <c r="B4380" s="11"/>
      <c r="C4380" s="11"/>
      <c r="D4380" s="86" t="s">
        <v>196</v>
      </c>
      <c r="E4380" s="70" t="s">
        <v>197</v>
      </c>
      <c r="F4380" s="86" t="s">
        <v>198</v>
      </c>
      <c r="G4380" s="86" t="s">
        <v>199</v>
      </c>
      <c r="H4380" s="11"/>
    </row>
    <row r="4381" spans="1:8" ht="16.5" thickTop="1" thickBot="1" x14ac:dyDescent="0.4">
      <c r="A4381" s="11">
        <v>4</v>
      </c>
      <c r="B4381" s="76" t="s">
        <v>200</v>
      </c>
      <c r="C4381" s="76"/>
      <c r="D4381" s="87"/>
      <c r="E4381" s="88"/>
      <c r="F4381" s="89"/>
      <c r="G4381" s="88"/>
      <c r="H4381" s="90"/>
    </row>
    <row r="4382" spans="1:8" ht="16" thickTop="1" x14ac:dyDescent="0.35">
      <c r="A4382" s="11"/>
      <c r="B4382" s="11"/>
      <c r="C4382" s="11"/>
      <c r="D4382" s="91" t="s">
        <v>201</v>
      </c>
      <c r="E4382" s="92" t="s">
        <v>201</v>
      </c>
      <c r="F4382" s="91" t="s">
        <v>201</v>
      </c>
      <c r="G4382" s="91" t="s">
        <v>202</v>
      </c>
      <c r="H4382" s="91" t="s">
        <v>203</v>
      </c>
    </row>
    <row r="4383" spans="1:8" ht="16" thickBot="1" x14ac:dyDescent="0.4">
      <c r="A4383" s="11"/>
      <c r="B4383" s="92" t="s">
        <v>204</v>
      </c>
      <c r="C4383" s="92"/>
      <c r="D4383" s="93"/>
      <c r="E4383" s="94"/>
      <c r="F4383" s="93"/>
      <c r="G4383" s="93"/>
      <c r="H4383" s="93"/>
    </row>
    <row r="4384" spans="1:8" ht="16" thickTop="1" x14ac:dyDescent="0.35">
      <c r="A4384" s="11">
        <f>1+A4381</f>
        <v>5</v>
      </c>
      <c r="B4384" s="76" t="s">
        <v>205</v>
      </c>
      <c r="C4384" s="92"/>
      <c r="D4384" s="95">
        <v>0</v>
      </c>
      <c r="E4384" s="96"/>
      <c r="F4384" s="97"/>
      <c r="G4384" s="97"/>
      <c r="H4384" s="98">
        <f>D4384</f>
        <v>0</v>
      </c>
    </row>
    <row r="4385" spans="1:8" ht="15.5" x14ac:dyDescent="0.35">
      <c r="A4385" s="11">
        <f>+A4384+1</f>
        <v>6</v>
      </c>
      <c r="B4385" s="11" t="s">
        <v>206</v>
      </c>
      <c r="C4385" s="11"/>
      <c r="D4385" s="99"/>
      <c r="E4385" s="100">
        <v>0</v>
      </c>
      <c r="F4385" s="101"/>
      <c r="G4385" s="102"/>
      <c r="H4385" s="103">
        <f>E4385</f>
        <v>0</v>
      </c>
    </row>
    <row r="4386" spans="1:8" ht="15.5" x14ac:dyDescent="0.35">
      <c r="A4386" s="11">
        <f>+A4385+1</f>
        <v>7</v>
      </c>
      <c r="B4386" s="11" t="s">
        <v>32</v>
      </c>
      <c r="C4386" s="11"/>
      <c r="D4386" s="104"/>
      <c r="E4386" s="105"/>
      <c r="F4386" s="106">
        <v>0</v>
      </c>
      <c r="G4386" s="107"/>
      <c r="H4386" s="103">
        <f>F4386</f>
        <v>0</v>
      </c>
    </row>
    <row r="4387" spans="1:8" ht="15.5" x14ac:dyDescent="0.35">
      <c r="A4387" s="11">
        <f>+A4386+1</f>
        <v>8</v>
      </c>
      <c r="B4387" s="11" t="s">
        <v>207</v>
      </c>
      <c r="C4387" s="11"/>
      <c r="D4387" s="104"/>
      <c r="E4387" s="108"/>
      <c r="F4387" s="106">
        <v>0</v>
      </c>
      <c r="G4387" s="101"/>
      <c r="H4387" s="109">
        <f>F4387</f>
        <v>0</v>
      </c>
    </row>
    <row r="4388" spans="1:8" ht="15.5" x14ac:dyDescent="0.35">
      <c r="A4388" s="11">
        <f>+A4387+1</f>
        <v>9</v>
      </c>
      <c r="B4388" s="11" t="s">
        <v>208</v>
      </c>
      <c r="C4388" s="11"/>
      <c r="D4388" s="104"/>
      <c r="E4388" s="110"/>
      <c r="F4388" s="111"/>
      <c r="G4388" s="112">
        <v>0</v>
      </c>
      <c r="H4388" s="113">
        <f>G4388</f>
        <v>0</v>
      </c>
    </row>
    <row r="4389" spans="1:8" ht="16" thickBot="1" x14ac:dyDescent="0.4">
      <c r="A4389" s="11">
        <f>+A4388+1</f>
        <v>10</v>
      </c>
      <c r="B4389" s="114" t="s">
        <v>209</v>
      </c>
      <c r="C4389" s="114"/>
      <c r="D4389" s="115">
        <f>D4384</f>
        <v>0</v>
      </c>
      <c r="E4389" s="116">
        <f>E4385</f>
        <v>0</v>
      </c>
      <c r="F4389" s="116">
        <f>F4386+F4387</f>
        <v>0</v>
      </c>
      <c r="G4389" s="116">
        <f>G4388</f>
        <v>0</v>
      </c>
      <c r="H4389" s="117">
        <f>SUM(H4384:H4388)</f>
        <v>0</v>
      </c>
    </row>
    <row r="4390" spans="1:8" ht="16" thickTop="1" x14ac:dyDescent="0.35">
      <c r="A4390" s="11"/>
      <c r="B4390" s="11"/>
      <c r="C4390" s="11"/>
      <c r="D4390" s="118"/>
      <c r="E4390" s="119"/>
      <c r="F4390" s="118"/>
      <c r="G4390" s="118"/>
      <c r="H4390" s="118"/>
    </row>
    <row r="4391" spans="1:8" ht="16" thickBot="1" x14ac:dyDescent="0.4">
      <c r="A4391" s="11"/>
      <c r="B4391" s="92" t="s">
        <v>210</v>
      </c>
      <c r="C4391" s="92"/>
      <c r="D4391" s="118"/>
      <c r="E4391" s="119"/>
      <c r="F4391" s="118"/>
      <c r="G4391" s="118"/>
      <c r="H4391" s="118"/>
    </row>
    <row r="4392" spans="1:8" ht="16" thickTop="1" x14ac:dyDescent="0.35">
      <c r="A4392" s="11">
        <f>+A4389+1</f>
        <v>11</v>
      </c>
      <c r="B4392" s="11" t="s">
        <v>211</v>
      </c>
      <c r="C4392" s="11"/>
      <c r="D4392" s="120">
        <v>0</v>
      </c>
      <c r="E4392" s="121">
        <v>0</v>
      </c>
      <c r="F4392" s="121">
        <v>0</v>
      </c>
      <c r="G4392" s="121">
        <v>0</v>
      </c>
      <c r="H4392" s="98">
        <f>SUM(D4392:G4392)</f>
        <v>0</v>
      </c>
    </row>
    <row r="4393" spans="1:8" ht="16" thickBot="1" x14ac:dyDescent="0.4">
      <c r="A4393" s="11">
        <f>+A4392+1</f>
        <v>12</v>
      </c>
      <c r="B4393" s="114" t="s">
        <v>212</v>
      </c>
      <c r="C4393" s="114"/>
      <c r="D4393" s="115">
        <f>D4389-D4392</f>
        <v>0</v>
      </c>
      <c r="E4393" s="116">
        <f>E4389-E4392</f>
        <v>0</v>
      </c>
      <c r="F4393" s="116">
        <f>F4389-F4392</f>
        <v>0</v>
      </c>
      <c r="G4393" s="116">
        <f>G4389-G4392</f>
        <v>0</v>
      </c>
      <c r="H4393" s="117">
        <f>SUM(D4393:G4393)</f>
        <v>0</v>
      </c>
    </row>
    <row r="4394" spans="1:8" ht="16" thickTop="1" x14ac:dyDescent="0.35">
      <c r="A4394" s="11"/>
      <c r="B4394" s="11"/>
      <c r="C4394" s="11"/>
      <c r="D4394" s="11"/>
      <c r="E4394" s="122"/>
      <c r="F4394" s="11"/>
      <c r="G4394" s="11"/>
      <c r="H4394" s="11"/>
    </row>
    <row r="4395" spans="1:8" ht="16" thickBot="1" x14ac:dyDescent="0.4">
      <c r="A4395" s="11"/>
      <c r="B4395" s="123" t="s">
        <v>213</v>
      </c>
      <c r="C4395" s="91"/>
      <c r="D4395" s="11"/>
      <c r="E4395" s="122"/>
      <c r="F4395" s="11"/>
      <c r="G4395" s="11"/>
      <c r="H4395" s="11"/>
    </row>
    <row r="4396" spans="1:8" ht="16" thickTop="1" x14ac:dyDescent="0.35">
      <c r="A4396" s="11">
        <f>+A4393+1</f>
        <v>13</v>
      </c>
      <c r="B4396" s="11" t="s">
        <v>214</v>
      </c>
      <c r="C4396" s="11"/>
      <c r="D4396" s="124"/>
      <c r="E4396" s="125"/>
      <c r="F4396" s="126"/>
      <c r="G4396" s="126"/>
      <c r="H4396" s="127">
        <v>523503010</v>
      </c>
    </row>
    <row r="4397" spans="1:8" ht="15.5" x14ac:dyDescent="0.35">
      <c r="A4397" s="11">
        <f>+A4396+1</f>
        <v>14</v>
      </c>
      <c r="B4397" s="11" t="s">
        <v>215</v>
      </c>
      <c r="C4397" s="11"/>
      <c r="D4397" s="128"/>
      <c r="E4397" s="129"/>
      <c r="F4397" s="130"/>
      <c r="G4397" s="130"/>
      <c r="H4397" s="131">
        <v>0</v>
      </c>
    </row>
    <row r="4398" spans="1:8" ht="15.5" x14ac:dyDescent="0.35">
      <c r="A4398" s="11">
        <f>+A4397+1</f>
        <v>15</v>
      </c>
      <c r="B4398" s="11" t="s">
        <v>216</v>
      </c>
      <c r="C4398" s="11"/>
      <c r="D4398" s="128"/>
      <c r="E4398" s="129"/>
      <c r="F4398" s="130"/>
      <c r="G4398" s="130"/>
      <c r="H4398" s="131">
        <v>1386960</v>
      </c>
    </row>
    <row r="4399" spans="1:8" ht="15.5" x14ac:dyDescent="0.35">
      <c r="A4399" s="11">
        <f>+A4398+1</f>
        <v>16</v>
      </c>
      <c r="B4399" s="11" t="s">
        <v>217</v>
      </c>
      <c r="C4399" s="11"/>
      <c r="D4399" s="128"/>
      <c r="E4399" s="129"/>
      <c r="F4399" s="130"/>
      <c r="G4399" s="130"/>
      <c r="H4399" s="131">
        <v>0</v>
      </c>
    </row>
    <row r="4400" spans="1:8" ht="16" thickBot="1" x14ac:dyDescent="0.4">
      <c r="A4400" s="11">
        <f>+A4399+1</f>
        <v>17</v>
      </c>
      <c r="B4400" s="114" t="s">
        <v>218</v>
      </c>
      <c r="C4400" s="114"/>
      <c r="D4400" s="132"/>
      <c r="E4400" s="133"/>
      <c r="F4400" s="134"/>
      <c r="G4400" s="134"/>
      <c r="H4400" s="135">
        <f>H4396+H4397+H4398-H4399</f>
        <v>524889970</v>
      </c>
    </row>
    <row r="4401" spans="1:8" ht="16" thickTop="1" x14ac:dyDescent="0.35">
      <c r="A4401" s="11"/>
      <c r="B4401" s="11" t="s">
        <v>195</v>
      </c>
      <c r="C4401" s="11"/>
      <c r="D4401" s="136"/>
      <c r="E4401" s="137"/>
      <c r="F4401" s="136"/>
      <c r="G4401" s="136"/>
      <c r="H4401" s="136"/>
    </row>
    <row r="4402" spans="1:8" ht="16" thickBot="1" x14ac:dyDescent="0.4">
      <c r="A4402" s="11"/>
      <c r="B4402" s="92" t="s">
        <v>219</v>
      </c>
      <c r="C4402" s="92"/>
      <c r="D4402" s="136"/>
      <c r="E4402" s="137"/>
      <c r="F4402" s="136"/>
      <c r="G4402" s="136"/>
      <c r="H4402" s="136"/>
    </row>
    <row r="4403" spans="1:8" ht="16" thickTop="1" x14ac:dyDescent="0.35">
      <c r="A4403" s="11">
        <f>+A4400+1</f>
        <v>18</v>
      </c>
      <c r="B4403" s="11" t="s">
        <v>220</v>
      </c>
      <c r="C4403" s="11"/>
      <c r="D4403" s="138">
        <v>4.9725000000000004E-3</v>
      </c>
      <c r="E4403" s="139">
        <v>0</v>
      </c>
      <c r="F4403" s="139">
        <v>0</v>
      </c>
      <c r="G4403" s="139">
        <v>0</v>
      </c>
      <c r="H4403" s="140">
        <f>SUM(D4403:G4403)</f>
        <v>4.9725000000000004E-3</v>
      </c>
    </row>
    <row r="4404" spans="1:8" ht="15.5" x14ac:dyDescent="0.35">
      <c r="A4404" s="11">
        <f t="shared" ref="A4404:A4409" si="172">+A4403+1</f>
        <v>19</v>
      </c>
      <c r="B4404" s="11" t="s">
        <v>221</v>
      </c>
      <c r="C4404" s="11"/>
      <c r="D4404" s="141">
        <f>H4400*D4403</f>
        <v>2610015.375825</v>
      </c>
      <c r="E4404" s="106">
        <f>H4400*E4403</f>
        <v>0</v>
      </c>
      <c r="F4404" s="106">
        <f>H4400*F4403</f>
        <v>0</v>
      </c>
      <c r="G4404" s="106">
        <f>H4400*G4403</f>
        <v>0</v>
      </c>
      <c r="H4404" s="103">
        <f>SUM(D4404:G4404)</f>
        <v>2610015.375825</v>
      </c>
    </row>
    <row r="4405" spans="1:8" ht="15.5" x14ac:dyDescent="0.35">
      <c r="A4405" s="11">
        <f t="shared" si="172"/>
        <v>20</v>
      </c>
      <c r="B4405" s="11" t="s">
        <v>222</v>
      </c>
      <c r="C4405" s="11"/>
      <c r="D4405" s="141">
        <f>IF(D4393&gt;0,D4393-D4404,0)</f>
        <v>0</v>
      </c>
      <c r="E4405" s="106">
        <f>IF(E4393&gt;0,E4393-E4404,0)</f>
        <v>0</v>
      </c>
      <c r="F4405" s="106">
        <f>IF(F4393&gt;0,F4393-F4404,0)</f>
        <v>0</v>
      </c>
      <c r="G4405" s="106">
        <f>IF(G4393&gt;0,G4393-G4404,0)</f>
        <v>0</v>
      </c>
      <c r="H4405" s="103">
        <f>SUM(D4405:G4405)</f>
        <v>0</v>
      </c>
    </row>
    <row r="4406" spans="1:8" ht="15.5" x14ac:dyDescent="0.35">
      <c r="A4406" s="11">
        <f t="shared" si="172"/>
        <v>21</v>
      </c>
      <c r="B4406" s="11" t="s">
        <v>223</v>
      </c>
      <c r="C4406" s="11"/>
      <c r="D4406" s="142"/>
      <c r="E4406" s="143"/>
      <c r="F4406" s="143"/>
      <c r="G4406" s="143"/>
      <c r="H4406" s="144"/>
    </row>
    <row r="4407" spans="1:8" ht="15.5" x14ac:dyDescent="0.35">
      <c r="A4407" s="11">
        <f t="shared" si="172"/>
        <v>22</v>
      </c>
      <c r="B4407" s="11" t="s">
        <v>224</v>
      </c>
      <c r="C4407" s="11"/>
      <c r="D4407" s="145"/>
      <c r="E4407" s="146"/>
      <c r="F4407" s="146"/>
      <c r="G4407" s="146"/>
      <c r="H4407" s="147"/>
    </row>
    <row r="4408" spans="1:8" ht="15.5" x14ac:dyDescent="0.35">
      <c r="A4408" s="11">
        <f t="shared" si="172"/>
        <v>23</v>
      </c>
      <c r="B4408" s="11" t="s">
        <v>225</v>
      </c>
      <c r="C4408" s="11"/>
      <c r="D4408" s="145"/>
      <c r="E4408" s="146"/>
      <c r="F4408" s="146"/>
      <c r="G4408" s="146"/>
      <c r="H4408" s="147"/>
    </row>
    <row r="4409" spans="1:8" ht="15.5" x14ac:dyDescent="0.35">
      <c r="A4409" s="11">
        <f t="shared" si="172"/>
        <v>24</v>
      </c>
      <c r="B4409" s="11" t="s">
        <v>226</v>
      </c>
      <c r="C4409" s="11"/>
      <c r="D4409" s="148"/>
      <c r="E4409" s="149"/>
      <c r="F4409" s="149"/>
      <c r="G4409" s="149"/>
      <c r="H4409" s="144"/>
    </row>
    <row r="4410" spans="1:8" ht="15.5" x14ac:dyDescent="0.35">
      <c r="A4410" s="122" t="s">
        <v>7</v>
      </c>
      <c r="B4410" s="2" t="s">
        <v>19</v>
      </c>
      <c r="C4410" s="34"/>
      <c r="D4410" s="141">
        <v>0</v>
      </c>
      <c r="E4410" s="106">
        <v>0</v>
      </c>
      <c r="F4410" s="106">
        <v>0</v>
      </c>
      <c r="G4410" s="106">
        <v>0</v>
      </c>
      <c r="H4410" s="103">
        <f t="shared" ref="H4410:H4416" si="173">SUM(D4410:G4410)</f>
        <v>0</v>
      </c>
    </row>
    <row r="4411" spans="1:8" ht="15.5" x14ac:dyDescent="0.35">
      <c r="A4411" s="122" t="s">
        <v>8</v>
      </c>
      <c r="B4411" s="2" t="s">
        <v>20</v>
      </c>
      <c r="C4411" s="11"/>
      <c r="D4411" s="141">
        <v>0</v>
      </c>
      <c r="E4411" s="106">
        <v>0</v>
      </c>
      <c r="F4411" s="106">
        <v>0</v>
      </c>
      <c r="G4411" s="106">
        <v>0</v>
      </c>
      <c r="H4411" s="103">
        <f t="shared" si="173"/>
        <v>0</v>
      </c>
    </row>
    <row r="4412" spans="1:8" ht="15.5" x14ac:dyDescent="0.35">
      <c r="A4412" s="122" t="s">
        <v>9</v>
      </c>
      <c r="B4412" s="11" t="s">
        <v>21</v>
      </c>
      <c r="C4412" s="11"/>
      <c r="D4412" s="141">
        <f>D4404+D4410+D4411</f>
        <v>2610015.375825</v>
      </c>
      <c r="E4412" s="106">
        <f>E4404+E4410+E4411</f>
        <v>0</v>
      </c>
      <c r="F4412" s="106">
        <f>F4404+F4410+F4411</f>
        <v>0</v>
      </c>
      <c r="G4412" s="106">
        <f>G4404+G4410+G4411</f>
        <v>0</v>
      </c>
      <c r="H4412" s="103">
        <f t="shared" si="173"/>
        <v>2610015.375825</v>
      </c>
    </row>
    <row r="4413" spans="1:8" ht="15.5" x14ac:dyDescent="0.35">
      <c r="A4413" s="11">
        <v>25</v>
      </c>
      <c r="B4413" s="11" t="s">
        <v>22</v>
      </c>
      <c r="C4413" s="11"/>
      <c r="D4413" s="141">
        <v>2610015.29</v>
      </c>
      <c r="E4413" s="106">
        <v>0</v>
      </c>
      <c r="F4413" s="106">
        <v>0</v>
      </c>
      <c r="G4413" s="106">
        <v>0</v>
      </c>
      <c r="H4413" s="103">
        <f t="shared" si="173"/>
        <v>2610015.29</v>
      </c>
    </row>
    <row r="4414" spans="1:8" ht="15.5" x14ac:dyDescent="0.35">
      <c r="A4414" s="11">
        <f>+A4413+1</f>
        <v>26</v>
      </c>
      <c r="B4414" s="11" t="s">
        <v>23</v>
      </c>
      <c r="C4414" s="11"/>
      <c r="D4414" s="141">
        <f>D4413-D4412</f>
        <v>-8.5824999958276749E-2</v>
      </c>
      <c r="E4414" s="106">
        <f>E4413-E4412</f>
        <v>0</v>
      </c>
      <c r="F4414" s="106">
        <f>F4413-F4412</f>
        <v>0</v>
      </c>
      <c r="G4414" s="106">
        <f>G4413-G4412</f>
        <v>0</v>
      </c>
      <c r="H4414" s="103">
        <f t="shared" si="173"/>
        <v>-8.5824999958276749E-2</v>
      </c>
    </row>
    <row r="4415" spans="1:8" ht="15.5" x14ac:dyDescent="0.35">
      <c r="A4415" s="11">
        <f>+A4414+1</f>
        <v>27</v>
      </c>
      <c r="B4415" s="11" t="s">
        <v>227</v>
      </c>
      <c r="C4415" s="11"/>
      <c r="D4415" s="141">
        <v>-52231.19</v>
      </c>
      <c r="E4415" s="106">
        <v>0</v>
      </c>
      <c r="F4415" s="106">
        <v>0</v>
      </c>
      <c r="G4415" s="150"/>
      <c r="H4415" s="103">
        <f t="shared" si="173"/>
        <v>-52231.19</v>
      </c>
    </row>
    <row r="4416" spans="1:8" ht="16" thickBot="1" x14ac:dyDescent="0.4">
      <c r="A4416" s="11">
        <f>+A4415+1</f>
        <v>28</v>
      </c>
      <c r="B4416" s="114" t="s">
        <v>228</v>
      </c>
      <c r="C4416" s="114"/>
      <c r="D4416" s="115">
        <v>2557784.1</v>
      </c>
      <c r="E4416" s="116">
        <v>0</v>
      </c>
      <c r="F4416" s="116">
        <v>0</v>
      </c>
      <c r="G4416" s="116">
        <v>0</v>
      </c>
      <c r="H4416" s="117">
        <f t="shared" si="173"/>
        <v>2557784.1</v>
      </c>
    </row>
    <row r="4417" spans="1:8" ht="16" thickTop="1" x14ac:dyDescent="0.35">
      <c r="A4417" s="11"/>
      <c r="B4417" s="11"/>
      <c r="C4417" s="11"/>
      <c r="D4417" s="122"/>
      <c r="E4417" s="122"/>
      <c r="F4417" s="122"/>
      <c r="G4417" s="122"/>
      <c r="H4417" s="122"/>
    </row>
    <row r="4418" spans="1:8" ht="16" thickBot="1" x14ac:dyDescent="0.4">
      <c r="A4418" s="11"/>
      <c r="B4418" s="92" t="s">
        <v>229</v>
      </c>
      <c r="C4418" s="92"/>
      <c r="D4418" s="122"/>
      <c r="E4418" s="122"/>
      <c r="F4418" s="122"/>
      <c r="G4418" s="122"/>
      <c r="H4418" s="122"/>
    </row>
    <row r="4419" spans="1:8" ht="16" thickTop="1" x14ac:dyDescent="0.35">
      <c r="A4419" s="11">
        <f>+A4416+1</f>
        <v>29</v>
      </c>
      <c r="B4419" s="11" t="s">
        <v>230</v>
      </c>
      <c r="C4419" s="11"/>
      <c r="D4419" s="151"/>
      <c r="E4419" s="152"/>
      <c r="F4419" s="152"/>
      <c r="G4419" s="121">
        <v>0</v>
      </c>
      <c r="H4419" s="98">
        <f>G4419</f>
        <v>0</v>
      </c>
    </row>
    <row r="4420" spans="1:8" ht="15.5" x14ac:dyDescent="0.35">
      <c r="A4420" s="11">
        <f t="shared" ref="A4420:A4428" si="174">+A4419+1</f>
        <v>30</v>
      </c>
      <c r="B4420" s="11" t="s">
        <v>231</v>
      </c>
      <c r="C4420" s="11"/>
      <c r="D4420" s="153"/>
      <c r="E4420" s="154"/>
      <c r="F4420" s="154"/>
      <c r="G4420" s="106">
        <v>0</v>
      </c>
      <c r="H4420" s="103">
        <f>G4420</f>
        <v>0</v>
      </c>
    </row>
    <row r="4421" spans="1:8" ht="15.5" x14ac:dyDescent="0.35">
      <c r="A4421" s="11">
        <f t="shared" si="174"/>
        <v>31</v>
      </c>
      <c r="B4421" s="11" t="s">
        <v>232</v>
      </c>
      <c r="C4421" s="11"/>
      <c r="D4421" s="153"/>
      <c r="E4421" s="154"/>
      <c r="F4421" s="154"/>
      <c r="G4421" s="106">
        <v>0</v>
      </c>
      <c r="H4421" s="103">
        <f>G4421</f>
        <v>0</v>
      </c>
    </row>
    <row r="4422" spans="1:8" ht="15.5" x14ac:dyDescent="0.35">
      <c r="A4422" s="11">
        <f t="shared" si="174"/>
        <v>32</v>
      </c>
      <c r="B4422" s="11" t="s">
        <v>233</v>
      </c>
      <c r="C4422" s="11"/>
      <c r="D4422" s="153"/>
      <c r="E4422" s="154"/>
      <c r="F4422" s="154"/>
      <c r="G4422" s="106">
        <v>10925.69</v>
      </c>
      <c r="H4422" s="103">
        <f>G4422</f>
        <v>10925.69</v>
      </c>
    </row>
    <row r="4423" spans="1:8" ht="15.5" x14ac:dyDescent="0.35">
      <c r="A4423" s="11">
        <f t="shared" si="174"/>
        <v>33</v>
      </c>
      <c r="B4423" s="11"/>
      <c r="C4423" s="11"/>
      <c r="D4423" s="153"/>
      <c r="E4423" s="154"/>
      <c r="F4423" s="154"/>
      <c r="G4423" s="155"/>
      <c r="H4423" s="156"/>
    </row>
    <row r="4424" spans="1:8" ht="15.5" x14ac:dyDescent="0.35">
      <c r="A4424" s="11">
        <f t="shared" si="174"/>
        <v>34</v>
      </c>
      <c r="B4424" s="11" t="s">
        <v>234</v>
      </c>
      <c r="C4424" s="11"/>
      <c r="D4424" s="153"/>
      <c r="E4424" s="154"/>
      <c r="F4424" s="154"/>
      <c r="G4424" s="106">
        <v>0</v>
      </c>
      <c r="H4424" s="103">
        <f>G4424</f>
        <v>0</v>
      </c>
    </row>
    <row r="4425" spans="1:8" ht="15.5" x14ac:dyDescent="0.35">
      <c r="A4425" s="11">
        <f t="shared" si="174"/>
        <v>35</v>
      </c>
      <c r="B4425" s="11" t="s">
        <v>235</v>
      </c>
      <c r="C4425" s="11"/>
      <c r="D4425" s="153"/>
      <c r="E4425" s="154"/>
      <c r="F4425" s="154"/>
      <c r="G4425" s="106">
        <v>0</v>
      </c>
      <c r="H4425" s="103">
        <f>G4425</f>
        <v>0</v>
      </c>
    </row>
    <row r="4426" spans="1:8" ht="15.5" x14ac:dyDescent="0.35">
      <c r="A4426" s="11">
        <f t="shared" si="174"/>
        <v>36</v>
      </c>
      <c r="B4426" s="11" t="s">
        <v>236</v>
      </c>
      <c r="C4426" s="11"/>
      <c r="D4426" s="153"/>
      <c r="E4426" s="154"/>
      <c r="F4426" s="154"/>
      <c r="G4426" s="106">
        <v>0</v>
      </c>
      <c r="H4426" s="103">
        <f>G4426</f>
        <v>0</v>
      </c>
    </row>
    <row r="4427" spans="1:8" ht="62" x14ac:dyDescent="0.35">
      <c r="A4427" s="157">
        <f t="shared" si="174"/>
        <v>37</v>
      </c>
      <c r="B4427" s="158" t="s">
        <v>237</v>
      </c>
      <c r="C4427" s="159"/>
      <c r="D4427" s="160"/>
      <c r="E4427" s="161"/>
      <c r="F4427" s="161"/>
      <c r="G4427" s="162">
        <v>0</v>
      </c>
      <c r="H4427" s="163">
        <f>G4427</f>
        <v>0</v>
      </c>
    </row>
    <row r="4428" spans="1:8" ht="16" thickBot="1" x14ac:dyDescent="0.4">
      <c r="A4428" s="11">
        <f t="shared" si="174"/>
        <v>38</v>
      </c>
      <c r="B4428" s="114" t="s">
        <v>238</v>
      </c>
      <c r="C4428" s="114"/>
      <c r="D4428" s="164"/>
      <c r="E4428" s="165"/>
      <c r="F4428" s="165"/>
      <c r="G4428" s="166">
        <f>SUM(G4419:G4422)+SUM(G4424:G4427)</f>
        <v>10925.69</v>
      </c>
      <c r="H4428" s="167">
        <f>G4428</f>
        <v>10925.69</v>
      </c>
    </row>
    <row r="4429" spans="1:8" ht="16.5" thickTop="1" thickBot="1" x14ac:dyDescent="0.4">
      <c r="A4429" s="11"/>
      <c r="B4429" s="11"/>
      <c r="C4429" s="11"/>
      <c r="D4429" s="168"/>
      <c r="E4429" s="168"/>
      <c r="F4429" s="168"/>
      <c r="G4429" s="168"/>
      <c r="H4429" s="168"/>
    </row>
    <row r="4430" spans="1:8" ht="16" thickTop="1" x14ac:dyDescent="0.35">
      <c r="A4430" s="11">
        <f>+A4428+1</f>
        <v>39</v>
      </c>
      <c r="B4430" s="114" t="s">
        <v>239</v>
      </c>
      <c r="C4430" s="114"/>
      <c r="D4430" s="169">
        <f>D4416</f>
        <v>2557784.1</v>
      </c>
      <c r="E4430" s="170">
        <f>E4416</f>
        <v>0</v>
      </c>
      <c r="F4430" s="170">
        <f>F4416</f>
        <v>0</v>
      </c>
      <c r="G4430" s="170">
        <f>G4416+G4428</f>
        <v>10925.69</v>
      </c>
      <c r="H4430" s="171">
        <f>SUM(D4430:G4430)</f>
        <v>2568709.79</v>
      </c>
    </row>
    <row r="4431" spans="1:8" ht="16" thickBot="1" x14ac:dyDescent="0.4">
      <c r="A4431" s="11">
        <f>+A4430+1</f>
        <v>40</v>
      </c>
      <c r="B4431" s="172" t="s">
        <v>240</v>
      </c>
      <c r="C4431" s="172"/>
      <c r="D4431" s="164"/>
      <c r="E4431" s="173"/>
      <c r="F4431" s="173"/>
      <c r="G4431" s="173"/>
      <c r="H4431" s="174">
        <v>9.8691021899999991E-4</v>
      </c>
    </row>
    <row r="4432" spans="1:8" ht="16" thickTop="1" x14ac:dyDescent="0.35">
      <c r="A4432" s="11"/>
      <c r="B4432" s="11"/>
      <c r="C4432" s="11"/>
      <c r="D4432" s="11"/>
      <c r="E4432" s="70"/>
      <c r="F4432" s="11"/>
      <c r="G4432" s="11"/>
      <c r="H4432" s="11"/>
    </row>
    <row r="4433" spans="1:8" ht="15.5" x14ac:dyDescent="0.35">
      <c r="A4433" s="11" t="s">
        <v>241</v>
      </c>
      <c r="B4433" s="11"/>
      <c r="C4433" s="11"/>
      <c r="D4433" s="11"/>
      <c r="E4433" s="70"/>
      <c r="F4433" s="11"/>
      <c r="G4433" s="11"/>
      <c r="H4433" s="11"/>
    </row>
    <row r="4434" spans="1:8" ht="15.5" x14ac:dyDescent="0.35">
      <c r="A4434" s="11" t="s">
        <v>242</v>
      </c>
      <c r="B4434" s="11"/>
      <c r="C4434" s="11"/>
      <c r="D4434" s="11"/>
      <c r="E4434" s="70"/>
      <c r="F4434" s="11"/>
      <c r="G4434" s="11"/>
      <c r="H4434" s="11"/>
    </row>
    <row r="4435" spans="1:8" ht="15.5" x14ac:dyDescent="0.35">
      <c r="A4435" s="11" t="s">
        <v>243</v>
      </c>
      <c r="B4435" s="11"/>
      <c r="C4435" s="11"/>
      <c r="D4435" s="11"/>
      <c r="E4435" s="70"/>
      <c r="F4435" s="11"/>
      <c r="G4435" s="11"/>
      <c r="H4435" s="11"/>
    </row>
    <row r="4436" spans="1:8" ht="15.5" x14ac:dyDescent="0.35">
      <c r="A4436" s="11" t="s">
        <v>244</v>
      </c>
      <c r="B4436" s="11"/>
      <c r="C4436" s="11"/>
      <c r="D4436" s="11"/>
      <c r="E4436" s="70"/>
      <c r="F4436" s="11"/>
      <c r="G4436" s="11"/>
      <c r="H4436" s="11"/>
    </row>
    <row r="4447" spans="1:8" ht="20" x14ac:dyDescent="0.4">
      <c r="A4447" s="68" t="s">
        <v>0</v>
      </c>
      <c r="B4447" s="11"/>
      <c r="C4447" s="68"/>
      <c r="E4447" s="69"/>
      <c r="F4447" s="11"/>
      <c r="G4447" s="11"/>
      <c r="H4447" s="11"/>
    </row>
    <row r="4448" spans="1:8" ht="20.25" customHeight="1" x14ac:dyDescent="0.4">
      <c r="A4448" s="4" t="s">
        <v>1</v>
      </c>
      <c r="B4448" s="4"/>
      <c r="C4448" s="4"/>
      <c r="D4448" s="11"/>
      <c r="E4448" s="70"/>
      <c r="F4448" s="11"/>
      <c r="G4448" s="11"/>
      <c r="H4448" s="11"/>
    </row>
    <row r="4449" spans="1:8" ht="15.5" x14ac:dyDescent="0.35">
      <c r="A4449" s="71" t="s">
        <v>190</v>
      </c>
      <c r="B4449" s="72"/>
      <c r="C4449" s="73"/>
      <c r="D4449" s="11"/>
      <c r="E4449" s="70"/>
      <c r="F4449" s="11"/>
      <c r="G4449" s="11"/>
      <c r="H4449" s="11"/>
    </row>
    <row r="4450" spans="1:8" ht="20.5" thickBot="1" x14ac:dyDescent="0.45">
      <c r="A4450" s="74" t="s">
        <v>191</v>
      </c>
      <c r="B4450" s="75"/>
      <c r="C4450" s="75"/>
      <c r="D4450" s="11"/>
      <c r="E4450" s="70"/>
      <c r="F4450" s="11"/>
      <c r="G4450" s="11"/>
      <c r="H4450" s="11"/>
    </row>
    <row r="4451" spans="1:8" ht="16" thickBot="1" x14ac:dyDescent="0.4">
      <c r="A4451" s="11"/>
      <c r="B4451" s="11"/>
      <c r="C4451" s="11"/>
      <c r="D4451" s="11"/>
      <c r="E4451" s="70"/>
      <c r="F4451" s="11"/>
      <c r="G4451" s="11"/>
      <c r="H4451" s="11"/>
    </row>
    <row r="4452" spans="1:8" ht="16" thickTop="1" x14ac:dyDescent="0.35">
      <c r="A4452" s="11">
        <v>1</v>
      </c>
      <c r="B4452" s="76" t="s">
        <v>192</v>
      </c>
      <c r="C4452" s="77">
        <v>260151000</v>
      </c>
      <c r="D4452" s="78"/>
      <c r="E4452" s="79"/>
      <c r="F4452" s="11"/>
      <c r="G4452" s="11"/>
      <c r="H4452" s="11"/>
    </row>
    <row r="4453" spans="1:8" ht="15.5" x14ac:dyDescent="0.35">
      <c r="A4453" s="11">
        <v>2</v>
      </c>
      <c r="B4453" s="76" t="s">
        <v>193</v>
      </c>
      <c r="C4453" s="80" t="s">
        <v>135</v>
      </c>
      <c r="D4453" s="81"/>
      <c r="E4453" s="82"/>
      <c r="F4453" s="11"/>
      <c r="G4453" s="11"/>
      <c r="H4453" s="11"/>
    </row>
    <row r="4454" spans="1:8" ht="16" thickBot="1" x14ac:dyDescent="0.4">
      <c r="A4454" s="11">
        <v>3</v>
      </c>
      <c r="B4454" s="76" t="s">
        <v>194</v>
      </c>
      <c r="C4454" s="83" t="s">
        <v>108</v>
      </c>
      <c r="D4454" s="84"/>
      <c r="E4454" s="85"/>
      <c r="F4454" s="11"/>
      <c r="G4454" s="11"/>
      <c r="H4454" s="11"/>
    </row>
    <row r="4455" spans="1:8" ht="16" thickTop="1" x14ac:dyDescent="0.35">
      <c r="A4455" s="11"/>
      <c r="B4455" s="76" t="s">
        <v>195</v>
      </c>
      <c r="C4455" s="76"/>
      <c r="D4455" s="86"/>
      <c r="E4455" s="70"/>
      <c r="F4455" s="11"/>
      <c r="G4455" s="11"/>
      <c r="H4455" s="11"/>
    </row>
    <row r="4456" spans="1:8" ht="15.5" x14ac:dyDescent="0.35">
      <c r="A4456" s="11"/>
      <c r="B4456" s="11"/>
      <c r="C4456" s="11"/>
      <c r="D4456" s="11"/>
      <c r="E4456" s="70"/>
      <c r="F4456" s="11"/>
      <c r="G4456" s="11"/>
      <c r="H4456" s="11"/>
    </row>
    <row r="4457" spans="1:8" ht="15.5" x14ac:dyDescent="0.35">
      <c r="A4457" s="11"/>
      <c r="B4457" s="76"/>
      <c r="C4457" s="76"/>
      <c r="D4457" s="11"/>
      <c r="E4457" s="70"/>
      <c r="F4457" s="86"/>
      <c r="G4457" s="11"/>
      <c r="H4457" s="11"/>
    </row>
    <row r="4458" spans="1:8" ht="16" thickBot="1" x14ac:dyDescent="0.4">
      <c r="A4458" s="11"/>
      <c r="B4458" s="11"/>
      <c r="C4458" s="11"/>
      <c r="D4458" s="86" t="s">
        <v>196</v>
      </c>
      <c r="E4458" s="70" t="s">
        <v>197</v>
      </c>
      <c r="F4458" s="86" t="s">
        <v>198</v>
      </c>
      <c r="G4458" s="86" t="s">
        <v>199</v>
      </c>
      <c r="H4458" s="11"/>
    </row>
    <row r="4459" spans="1:8" ht="16.5" thickTop="1" thickBot="1" x14ac:dyDescent="0.4">
      <c r="A4459" s="11">
        <v>4</v>
      </c>
      <c r="B4459" s="76" t="s">
        <v>200</v>
      </c>
      <c r="C4459" s="76"/>
      <c r="D4459" s="87"/>
      <c r="E4459" s="88"/>
      <c r="F4459" s="89"/>
      <c r="G4459" s="88" t="s">
        <v>79</v>
      </c>
      <c r="H4459" s="90"/>
    </row>
    <row r="4460" spans="1:8" ht="16" thickTop="1" x14ac:dyDescent="0.35">
      <c r="A4460" s="11"/>
      <c r="B4460" s="11"/>
      <c r="C4460" s="11"/>
      <c r="D4460" s="91" t="s">
        <v>201</v>
      </c>
      <c r="E4460" s="92" t="s">
        <v>201</v>
      </c>
      <c r="F4460" s="91" t="s">
        <v>201</v>
      </c>
      <c r="G4460" s="91" t="s">
        <v>202</v>
      </c>
      <c r="H4460" s="91" t="s">
        <v>203</v>
      </c>
    </row>
    <row r="4461" spans="1:8" ht="16" thickBot="1" x14ac:dyDescent="0.4">
      <c r="A4461" s="11"/>
      <c r="B4461" s="92" t="s">
        <v>204</v>
      </c>
      <c r="C4461" s="92"/>
      <c r="D4461" s="93"/>
      <c r="E4461" s="94"/>
      <c r="F4461" s="93"/>
      <c r="G4461" s="93"/>
      <c r="H4461" s="93"/>
    </row>
    <row r="4462" spans="1:8" ht="16" thickTop="1" x14ac:dyDescent="0.35">
      <c r="A4462" s="11">
        <f>1+A4459</f>
        <v>5</v>
      </c>
      <c r="B4462" s="76" t="s">
        <v>205</v>
      </c>
      <c r="C4462" s="92"/>
      <c r="D4462" s="95">
        <v>0</v>
      </c>
      <c r="E4462" s="96"/>
      <c r="F4462" s="97"/>
      <c r="G4462" s="97"/>
      <c r="H4462" s="98">
        <f>D4462</f>
        <v>0</v>
      </c>
    </row>
    <row r="4463" spans="1:8" ht="15.5" x14ac:dyDescent="0.35">
      <c r="A4463" s="11">
        <f>+A4462+1</f>
        <v>6</v>
      </c>
      <c r="B4463" s="11" t="s">
        <v>206</v>
      </c>
      <c r="C4463" s="11"/>
      <c r="D4463" s="99"/>
      <c r="E4463" s="100">
        <v>0</v>
      </c>
      <c r="F4463" s="101"/>
      <c r="G4463" s="102"/>
      <c r="H4463" s="103">
        <f>E4463</f>
        <v>0</v>
      </c>
    </row>
    <row r="4464" spans="1:8" ht="15.5" x14ac:dyDescent="0.35">
      <c r="A4464" s="11">
        <f>+A4463+1</f>
        <v>7</v>
      </c>
      <c r="B4464" s="11" t="s">
        <v>32</v>
      </c>
      <c r="C4464" s="11"/>
      <c r="D4464" s="104"/>
      <c r="E4464" s="105"/>
      <c r="F4464" s="106">
        <v>0</v>
      </c>
      <c r="G4464" s="107"/>
      <c r="H4464" s="103">
        <f>F4464</f>
        <v>0</v>
      </c>
    </row>
    <row r="4465" spans="1:8" ht="15.5" x14ac:dyDescent="0.35">
      <c r="A4465" s="11">
        <f>+A4464+1</f>
        <v>8</v>
      </c>
      <c r="B4465" s="11" t="s">
        <v>207</v>
      </c>
      <c r="C4465" s="11"/>
      <c r="D4465" s="104"/>
      <c r="E4465" s="108"/>
      <c r="F4465" s="106">
        <v>0</v>
      </c>
      <c r="G4465" s="101"/>
      <c r="H4465" s="109">
        <f>F4465</f>
        <v>0</v>
      </c>
    </row>
    <row r="4466" spans="1:8" ht="15.5" x14ac:dyDescent="0.35">
      <c r="A4466" s="11">
        <f>+A4465+1</f>
        <v>9</v>
      </c>
      <c r="B4466" s="11" t="s">
        <v>208</v>
      </c>
      <c r="C4466" s="11"/>
      <c r="D4466" s="104"/>
      <c r="E4466" s="110"/>
      <c r="F4466" s="111"/>
      <c r="G4466" s="112">
        <v>3125000</v>
      </c>
      <c r="H4466" s="113">
        <f>G4466</f>
        <v>3125000</v>
      </c>
    </row>
    <row r="4467" spans="1:8" ht="16" thickBot="1" x14ac:dyDescent="0.4">
      <c r="A4467" s="11">
        <f>+A4466+1</f>
        <v>10</v>
      </c>
      <c r="B4467" s="114" t="s">
        <v>209</v>
      </c>
      <c r="C4467" s="114"/>
      <c r="D4467" s="115">
        <f>D4462</f>
        <v>0</v>
      </c>
      <c r="E4467" s="116">
        <f>E4463</f>
        <v>0</v>
      </c>
      <c r="F4467" s="116">
        <f>F4464+F4465</f>
        <v>0</v>
      </c>
      <c r="G4467" s="116">
        <f>G4466</f>
        <v>3125000</v>
      </c>
      <c r="H4467" s="117">
        <f>SUM(H4462:H4466)</f>
        <v>3125000</v>
      </c>
    </row>
    <row r="4468" spans="1:8" ht="16" thickTop="1" x14ac:dyDescent="0.35">
      <c r="A4468" s="11"/>
      <c r="B4468" s="11"/>
      <c r="C4468" s="11"/>
      <c r="D4468" s="118"/>
      <c r="E4468" s="119"/>
      <c r="F4468" s="118"/>
      <c r="G4468" s="118"/>
      <c r="H4468" s="118"/>
    </row>
    <row r="4469" spans="1:8" ht="16" thickBot="1" x14ac:dyDescent="0.4">
      <c r="A4469" s="11"/>
      <c r="B4469" s="92" t="s">
        <v>210</v>
      </c>
      <c r="C4469" s="92"/>
      <c r="D4469" s="118"/>
      <c r="E4469" s="119"/>
      <c r="F4469" s="118"/>
      <c r="G4469" s="118"/>
      <c r="H4469" s="118"/>
    </row>
    <row r="4470" spans="1:8" ht="16" thickTop="1" x14ac:dyDescent="0.35">
      <c r="A4470" s="11">
        <f>+A4467+1</f>
        <v>11</v>
      </c>
      <c r="B4470" s="11" t="s">
        <v>211</v>
      </c>
      <c r="C4470" s="11"/>
      <c r="D4470" s="120">
        <v>0</v>
      </c>
      <c r="E4470" s="121">
        <v>0</v>
      </c>
      <c r="F4470" s="121">
        <v>0</v>
      </c>
      <c r="G4470" s="121">
        <v>2468922.7000000002</v>
      </c>
      <c r="H4470" s="98">
        <f>SUM(D4470:G4470)</f>
        <v>2468922.7000000002</v>
      </c>
    </row>
    <row r="4471" spans="1:8" ht="16" thickBot="1" x14ac:dyDescent="0.4">
      <c r="A4471" s="11">
        <f>+A4470+1</f>
        <v>12</v>
      </c>
      <c r="B4471" s="114" t="s">
        <v>212</v>
      </c>
      <c r="C4471" s="114"/>
      <c r="D4471" s="115">
        <f>D4467-D4470</f>
        <v>0</v>
      </c>
      <c r="E4471" s="116">
        <f>E4467-E4470</f>
        <v>0</v>
      </c>
      <c r="F4471" s="116">
        <f>F4467-F4470</f>
        <v>0</v>
      </c>
      <c r="G4471" s="116">
        <f>G4467-G4470</f>
        <v>656077.29999999981</v>
      </c>
      <c r="H4471" s="117">
        <f>SUM(D4471:G4471)</f>
        <v>656077.29999999981</v>
      </c>
    </row>
    <row r="4472" spans="1:8" ht="16" thickTop="1" x14ac:dyDescent="0.35">
      <c r="A4472" s="11"/>
      <c r="B4472" s="11"/>
      <c r="C4472" s="11"/>
      <c r="D4472" s="11"/>
      <c r="E4472" s="122"/>
      <c r="F4472" s="11"/>
      <c r="G4472" s="11"/>
      <c r="H4472" s="11"/>
    </row>
    <row r="4473" spans="1:8" ht="16" thickBot="1" x14ac:dyDescent="0.4">
      <c r="A4473" s="11"/>
      <c r="B4473" s="123" t="s">
        <v>213</v>
      </c>
      <c r="C4473" s="91"/>
      <c r="D4473" s="11"/>
      <c r="E4473" s="122"/>
      <c r="F4473" s="11"/>
      <c r="G4473" s="11"/>
      <c r="H4473" s="11"/>
    </row>
    <row r="4474" spans="1:8" ht="16" thickTop="1" x14ac:dyDescent="0.35">
      <c r="A4474" s="11">
        <f>+A4471+1</f>
        <v>13</v>
      </c>
      <c r="B4474" s="11" t="s">
        <v>214</v>
      </c>
      <c r="C4474" s="11"/>
      <c r="D4474" s="124"/>
      <c r="E4474" s="125"/>
      <c r="F4474" s="126"/>
      <c r="G4474" s="126"/>
      <c r="H4474" s="127">
        <v>523503010</v>
      </c>
    </row>
    <row r="4475" spans="1:8" ht="15.5" x14ac:dyDescent="0.35">
      <c r="A4475" s="11">
        <f>+A4474+1</f>
        <v>14</v>
      </c>
      <c r="B4475" s="11" t="s">
        <v>215</v>
      </c>
      <c r="C4475" s="11"/>
      <c r="D4475" s="128"/>
      <c r="E4475" s="129"/>
      <c r="F4475" s="130"/>
      <c r="G4475" s="130"/>
      <c r="H4475" s="131">
        <v>0</v>
      </c>
    </row>
    <row r="4476" spans="1:8" ht="15.5" x14ac:dyDescent="0.35">
      <c r="A4476" s="11">
        <f>+A4475+1</f>
        <v>15</v>
      </c>
      <c r="B4476" s="11" t="s">
        <v>216</v>
      </c>
      <c r="C4476" s="11"/>
      <c r="D4476" s="128"/>
      <c r="E4476" s="129"/>
      <c r="F4476" s="130"/>
      <c r="G4476" s="130"/>
      <c r="H4476" s="131">
        <v>1386960</v>
      </c>
    </row>
    <row r="4477" spans="1:8" ht="15.5" x14ac:dyDescent="0.35">
      <c r="A4477" s="11">
        <f>+A4476+1</f>
        <v>16</v>
      </c>
      <c r="B4477" s="11" t="s">
        <v>217</v>
      </c>
      <c r="C4477" s="11"/>
      <c r="D4477" s="128"/>
      <c r="E4477" s="129"/>
      <c r="F4477" s="130"/>
      <c r="G4477" s="130"/>
      <c r="H4477" s="131">
        <v>0</v>
      </c>
    </row>
    <row r="4478" spans="1:8" ht="16" thickBot="1" x14ac:dyDescent="0.4">
      <c r="A4478" s="11">
        <f>+A4477+1</f>
        <v>17</v>
      </c>
      <c r="B4478" s="114" t="s">
        <v>218</v>
      </c>
      <c r="C4478" s="114"/>
      <c r="D4478" s="132"/>
      <c r="E4478" s="133"/>
      <c r="F4478" s="134"/>
      <c r="G4478" s="134"/>
      <c r="H4478" s="135">
        <f>H4474+H4475+H4476-H4477</f>
        <v>524889970</v>
      </c>
    </row>
    <row r="4479" spans="1:8" ht="16" thickTop="1" x14ac:dyDescent="0.35">
      <c r="A4479" s="11"/>
      <c r="B4479" s="11" t="s">
        <v>195</v>
      </c>
      <c r="C4479" s="11"/>
      <c r="D4479" s="136"/>
      <c r="E4479" s="137"/>
      <c r="F4479" s="136"/>
      <c r="G4479" s="136"/>
      <c r="H4479" s="136"/>
    </row>
    <row r="4480" spans="1:8" ht="16" thickBot="1" x14ac:dyDescent="0.4">
      <c r="A4480" s="11"/>
      <c r="B4480" s="92" t="s">
        <v>219</v>
      </c>
      <c r="C4480" s="92"/>
      <c r="D4480" s="136"/>
      <c r="E4480" s="137"/>
      <c r="F4480" s="136"/>
      <c r="G4480" s="136"/>
      <c r="H4480" s="136"/>
    </row>
    <row r="4481" spans="1:8" ht="16" thickTop="1" x14ac:dyDescent="0.35">
      <c r="A4481" s="11">
        <f>+A4478+1</f>
        <v>18</v>
      </c>
      <c r="B4481" s="11" t="s">
        <v>220</v>
      </c>
      <c r="C4481" s="11"/>
      <c r="D4481" s="138">
        <v>0</v>
      </c>
      <c r="E4481" s="139">
        <v>0</v>
      </c>
      <c r="F4481" s="139">
        <v>0</v>
      </c>
      <c r="G4481" s="139">
        <v>1.2499E-3</v>
      </c>
      <c r="H4481" s="140">
        <f>SUM(D4481:G4481)</f>
        <v>1.2499E-3</v>
      </c>
    </row>
    <row r="4482" spans="1:8" ht="15.5" x14ac:dyDescent="0.35">
      <c r="A4482" s="11">
        <f t="shared" ref="A4482:A4487" si="175">+A4481+1</f>
        <v>19</v>
      </c>
      <c r="B4482" s="11" t="s">
        <v>221</v>
      </c>
      <c r="C4482" s="11"/>
      <c r="D4482" s="141">
        <f>H4478*D4481</f>
        <v>0</v>
      </c>
      <c r="E4482" s="106">
        <f>H4478*E4481</f>
        <v>0</v>
      </c>
      <c r="F4482" s="106">
        <f>H4478*F4481</f>
        <v>0</v>
      </c>
      <c r="G4482" s="106">
        <f>H4478*G4481</f>
        <v>656059.97350299999</v>
      </c>
      <c r="H4482" s="103">
        <f>SUM(D4482:G4482)</f>
        <v>656059.97350299999</v>
      </c>
    </row>
    <row r="4483" spans="1:8" ht="15.5" x14ac:dyDescent="0.35">
      <c r="A4483" s="11">
        <f t="shared" si="175"/>
        <v>20</v>
      </c>
      <c r="B4483" s="11" t="s">
        <v>222</v>
      </c>
      <c r="C4483" s="11"/>
      <c r="D4483" s="141">
        <f>IF(D4471&gt;0,D4471-D4482,0)</f>
        <v>0</v>
      </c>
      <c r="E4483" s="106">
        <f>IF(E4471&gt;0,E4471-E4482,0)</f>
        <v>0</v>
      </c>
      <c r="F4483" s="106">
        <f>IF(F4471&gt;0,F4471-F4482,0)</f>
        <v>0</v>
      </c>
      <c r="G4483" s="106">
        <f>IF(G4471&gt;0,G4471-G4482,0)</f>
        <v>17.326496999827214</v>
      </c>
      <c r="H4483" s="103">
        <f>SUM(D4483:G4483)</f>
        <v>17.326496999827214</v>
      </c>
    </row>
    <row r="4484" spans="1:8" ht="15.5" x14ac:dyDescent="0.35">
      <c r="A4484" s="11">
        <f t="shared" si="175"/>
        <v>21</v>
      </c>
      <c r="B4484" s="11" t="s">
        <v>223</v>
      </c>
      <c r="C4484" s="11"/>
      <c r="D4484" s="142"/>
      <c r="E4484" s="143"/>
      <c r="F4484" s="143"/>
      <c r="G4484" s="143"/>
      <c r="H4484" s="144"/>
    </row>
    <row r="4485" spans="1:8" ht="15.5" x14ac:dyDescent="0.35">
      <c r="A4485" s="11">
        <f t="shared" si="175"/>
        <v>22</v>
      </c>
      <c r="B4485" s="11" t="s">
        <v>224</v>
      </c>
      <c r="C4485" s="11"/>
      <c r="D4485" s="145"/>
      <c r="E4485" s="146"/>
      <c r="F4485" s="146"/>
      <c r="G4485" s="146"/>
      <c r="H4485" s="147"/>
    </row>
    <row r="4486" spans="1:8" ht="15.5" x14ac:dyDescent="0.35">
      <c r="A4486" s="11">
        <f t="shared" si="175"/>
        <v>23</v>
      </c>
      <c r="B4486" s="11" t="s">
        <v>225</v>
      </c>
      <c r="C4486" s="11"/>
      <c r="D4486" s="145"/>
      <c r="E4486" s="146"/>
      <c r="F4486" s="146"/>
      <c r="G4486" s="146"/>
      <c r="H4486" s="147"/>
    </row>
    <row r="4487" spans="1:8" ht="15.5" x14ac:dyDescent="0.35">
      <c r="A4487" s="11">
        <f t="shared" si="175"/>
        <v>24</v>
      </c>
      <c r="B4487" s="11" t="s">
        <v>226</v>
      </c>
      <c r="C4487" s="11"/>
      <c r="D4487" s="148"/>
      <c r="E4487" s="149"/>
      <c r="F4487" s="149"/>
      <c r="G4487" s="149"/>
      <c r="H4487" s="144"/>
    </row>
    <row r="4488" spans="1:8" ht="15.5" x14ac:dyDescent="0.35">
      <c r="A4488" s="122" t="s">
        <v>7</v>
      </c>
      <c r="B4488" s="2" t="s">
        <v>19</v>
      </c>
      <c r="C4488" s="34"/>
      <c r="D4488" s="141">
        <v>0</v>
      </c>
      <c r="E4488" s="106">
        <v>0</v>
      </c>
      <c r="F4488" s="106">
        <v>0</v>
      </c>
      <c r="G4488" s="106">
        <v>0</v>
      </c>
      <c r="H4488" s="103">
        <f t="shared" ref="H4488:H4494" si="176">SUM(D4488:G4488)</f>
        <v>0</v>
      </c>
    </row>
    <row r="4489" spans="1:8" ht="15.5" x14ac:dyDescent="0.35">
      <c r="A4489" s="122" t="s">
        <v>8</v>
      </c>
      <c r="B4489" s="2" t="s">
        <v>20</v>
      </c>
      <c r="C4489" s="11"/>
      <c r="D4489" s="141">
        <v>0</v>
      </c>
      <c r="E4489" s="106">
        <v>0</v>
      </c>
      <c r="F4489" s="106">
        <v>0</v>
      </c>
      <c r="G4489" s="106">
        <v>0</v>
      </c>
      <c r="H4489" s="103">
        <f t="shared" si="176"/>
        <v>0</v>
      </c>
    </row>
    <row r="4490" spans="1:8" ht="15.5" x14ac:dyDescent="0.35">
      <c r="A4490" s="122" t="s">
        <v>9</v>
      </c>
      <c r="B4490" s="11" t="s">
        <v>21</v>
      </c>
      <c r="C4490" s="11"/>
      <c r="D4490" s="141">
        <f>D4482+D4488+D4489</f>
        <v>0</v>
      </c>
      <c r="E4490" s="106">
        <f>E4482+E4488+E4489</f>
        <v>0</v>
      </c>
      <c r="F4490" s="106">
        <f>F4482+F4488+F4489</f>
        <v>0</v>
      </c>
      <c r="G4490" s="106">
        <f>G4482+G4488+G4489</f>
        <v>656059.97350299999</v>
      </c>
      <c r="H4490" s="103">
        <f t="shared" si="176"/>
        <v>656059.97350299999</v>
      </c>
    </row>
    <row r="4491" spans="1:8" ht="15.5" x14ac:dyDescent="0.35">
      <c r="A4491" s="11">
        <v>25</v>
      </c>
      <c r="B4491" s="11" t="s">
        <v>22</v>
      </c>
      <c r="C4491" s="11"/>
      <c r="D4491" s="141">
        <v>0</v>
      </c>
      <c r="E4491" s="106">
        <v>0</v>
      </c>
      <c r="F4491" s="106">
        <v>0</v>
      </c>
      <c r="G4491" s="106">
        <v>656059.68999999994</v>
      </c>
      <c r="H4491" s="103">
        <f t="shared" si="176"/>
        <v>656059.68999999994</v>
      </c>
    </row>
    <row r="4492" spans="1:8" ht="15.5" x14ac:dyDescent="0.35">
      <c r="A4492" s="11">
        <f>+A4491+1</f>
        <v>26</v>
      </c>
      <c r="B4492" s="11" t="s">
        <v>23</v>
      </c>
      <c r="C4492" s="11"/>
      <c r="D4492" s="141">
        <f>D4491-D4490</f>
        <v>0</v>
      </c>
      <c r="E4492" s="106">
        <f>E4491-E4490</f>
        <v>0</v>
      </c>
      <c r="F4492" s="106">
        <f>F4491-F4490</f>
        <v>0</v>
      </c>
      <c r="G4492" s="106">
        <f>G4491-G4490</f>
        <v>-0.28350300004240125</v>
      </c>
      <c r="H4492" s="103">
        <f t="shared" si="176"/>
        <v>-0.28350300004240125</v>
      </c>
    </row>
    <row r="4493" spans="1:8" ht="15.5" x14ac:dyDescent="0.35">
      <c r="A4493" s="11">
        <f>+A4492+1</f>
        <v>27</v>
      </c>
      <c r="B4493" s="11" t="s">
        <v>227</v>
      </c>
      <c r="C4493" s="11"/>
      <c r="D4493" s="141">
        <v>0</v>
      </c>
      <c r="E4493" s="106">
        <v>0</v>
      </c>
      <c r="F4493" s="106">
        <v>0</v>
      </c>
      <c r="G4493" s="150"/>
      <c r="H4493" s="103">
        <f t="shared" si="176"/>
        <v>0</v>
      </c>
    </row>
    <row r="4494" spans="1:8" ht="16" thickBot="1" x14ac:dyDescent="0.4">
      <c r="A4494" s="11">
        <f>+A4493+1</f>
        <v>28</v>
      </c>
      <c r="B4494" s="114" t="s">
        <v>228</v>
      </c>
      <c r="C4494" s="114"/>
      <c r="D4494" s="115">
        <v>0</v>
      </c>
      <c r="E4494" s="116">
        <v>0</v>
      </c>
      <c r="F4494" s="116">
        <v>0</v>
      </c>
      <c r="G4494" s="116">
        <v>656059.68999999994</v>
      </c>
      <c r="H4494" s="117">
        <f t="shared" si="176"/>
        <v>656059.68999999994</v>
      </c>
    </row>
    <row r="4495" spans="1:8" ht="16" thickTop="1" x14ac:dyDescent="0.35">
      <c r="A4495" s="11"/>
      <c r="B4495" s="11"/>
      <c r="C4495" s="11"/>
      <c r="D4495" s="122"/>
      <c r="E4495" s="122"/>
      <c r="F4495" s="122"/>
      <c r="G4495" s="122"/>
      <c r="H4495" s="122"/>
    </row>
    <row r="4496" spans="1:8" ht="16" thickBot="1" x14ac:dyDescent="0.4">
      <c r="A4496" s="11"/>
      <c r="B4496" s="92" t="s">
        <v>229</v>
      </c>
      <c r="C4496" s="92"/>
      <c r="D4496" s="122"/>
      <c r="E4496" s="122"/>
      <c r="F4496" s="122"/>
      <c r="G4496" s="122"/>
      <c r="H4496" s="122"/>
    </row>
    <row r="4497" spans="1:8" ht="16" thickTop="1" x14ac:dyDescent="0.35">
      <c r="A4497" s="11">
        <f>+A4494+1</f>
        <v>29</v>
      </c>
      <c r="B4497" s="11" t="s">
        <v>230</v>
      </c>
      <c r="C4497" s="11"/>
      <c r="D4497" s="151"/>
      <c r="E4497" s="152"/>
      <c r="F4497" s="152"/>
      <c r="G4497" s="121">
        <v>0</v>
      </c>
      <c r="H4497" s="98">
        <f>G4497</f>
        <v>0</v>
      </c>
    </row>
    <row r="4498" spans="1:8" ht="15.5" x14ac:dyDescent="0.35">
      <c r="A4498" s="11">
        <f t="shared" ref="A4498:A4506" si="177">+A4497+1</f>
        <v>30</v>
      </c>
      <c r="B4498" s="11" t="s">
        <v>231</v>
      </c>
      <c r="C4498" s="11"/>
      <c r="D4498" s="153"/>
      <c r="E4498" s="154"/>
      <c r="F4498" s="154"/>
      <c r="G4498" s="106">
        <v>0</v>
      </c>
      <c r="H4498" s="103">
        <f>G4498</f>
        <v>0</v>
      </c>
    </row>
    <row r="4499" spans="1:8" ht="15.5" x14ac:dyDescent="0.35">
      <c r="A4499" s="11">
        <f t="shared" si="177"/>
        <v>31</v>
      </c>
      <c r="B4499" s="11" t="s">
        <v>232</v>
      </c>
      <c r="C4499" s="11"/>
      <c r="D4499" s="153"/>
      <c r="E4499" s="154"/>
      <c r="F4499" s="154"/>
      <c r="G4499" s="106">
        <v>0</v>
      </c>
      <c r="H4499" s="103">
        <f>G4499</f>
        <v>0</v>
      </c>
    </row>
    <row r="4500" spans="1:8" ht="15.5" x14ac:dyDescent="0.35">
      <c r="A4500" s="11">
        <f t="shared" si="177"/>
        <v>32</v>
      </c>
      <c r="B4500" s="11" t="s">
        <v>233</v>
      </c>
      <c r="C4500" s="11"/>
      <c r="D4500" s="153"/>
      <c r="E4500" s="154"/>
      <c r="F4500" s="154"/>
      <c r="G4500" s="106">
        <v>2746.31</v>
      </c>
      <c r="H4500" s="103">
        <f>G4500</f>
        <v>2746.31</v>
      </c>
    </row>
    <row r="4501" spans="1:8" ht="15.5" x14ac:dyDescent="0.35">
      <c r="A4501" s="11">
        <f t="shared" si="177"/>
        <v>33</v>
      </c>
      <c r="B4501" s="11"/>
      <c r="C4501" s="11"/>
      <c r="D4501" s="153"/>
      <c r="E4501" s="154"/>
      <c r="F4501" s="154"/>
      <c r="G4501" s="155"/>
      <c r="H4501" s="156"/>
    </row>
    <row r="4502" spans="1:8" ht="15.5" x14ac:dyDescent="0.35">
      <c r="A4502" s="11">
        <f t="shared" si="177"/>
        <v>34</v>
      </c>
      <c r="B4502" s="11" t="s">
        <v>234</v>
      </c>
      <c r="C4502" s="11"/>
      <c r="D4502" s="153"/>
      <c r="E4502" s="154"/>
      <c r="F4502" s="154"/>
      <c r="G4502" s="106">
        <v>0</v>
      </c>
      <c r="H4502" s="103">
        <f>G4502</f>
        <v>0</v>
      </c>
    </row>
    <row r="4503" spans="1:8" ht="15.5" x14ac:dyDescent="0.35">
      <c r="A4503" s="11">
        <f t="shared" si="177"/>
        <v>35</v>
      </c>
      <c r="B4503" s="11" t="s">
        <v>235</v>
      </c>
      <c r="C4503" s="11"/>
      <c r="D4503" s="153"/>
      <c r="E4503" s="154"/>
      <c r="F4503" s="154"/>
      <c r="G4503" s="106">
        <v>0</v>
      </c>
      <c r="H4503" s="103">
        <f>G4503</f>
        <v>0</v>
      </c>
    </row>
    <row r="4504" spans="1:8" ht="15.5" x14ac:dyDescent="0.35">
      <c r="A4504" s="11">
        <f t="shared" si="177"/>
        <v>36</v>
      </c>
      <c r="B4504" s="11" t="s">
        <v>236</v>
      </c>
      <c r="C4504" s="11"/>
      <c r="D4504" s="153"/>
      <c r="E4504" s="154"/>
      <c r="F4504" s="154"/>
      <c r="G4504" s="106">
        <v>0</v>
      </c>
      <c r="H4504" s="103">
        <f>G4504</f>
        <v>0</v>
      </c>
    </row>
    <row r="4505" spans="1:8" ht="62" x14ac:dyDescent="0.35">
      <c r="A4505" s="157">
        <f t="shared" si="177"/>
        <v>37</v>
      </c>
      <c r="B4505" s="158" t="s">
        <v>237</v>
      </c>
      <c r="C4505" s="159"/>
      <c r="D4505" s="160"/>
      <c r="E4505" s="161"/>
      <c r="F4505" s="161"/>
      <c r="G4505" s="162">
        <v>0</v>
      </c>
      <c r="H4505" s="163">
        <f>G4505</f>
        <v>0</v>
      </c>
    </row>
    <row r="4506" spans="1:8" ht="16" thickBot="1" x14ac:dyDescent="0.4">
      <c r="A4506" s="11">
        <f t="shared" si="177"/>
        <v>38</v>
      </c>
      <c r="B4506" s="114" t="s">
        <v>238</v>
      </c>
      <c r="C4506" s="114"/>
      <c r="D4506" s="164"/>
      <c r="E4506" s="165"/>
      <c r="F4506" s="165"/>
      <c r="G4506" s="166">
        <f>SUM(G4497:G4500)+SUM(G4502:G4505)</f>
        <v>2746.31</v>
      </c>
      <c r="H4506" s="167">
        <f>G4506</f>
        <v>2746.31</v>
      </c>
    </row>
    <row r="4507" spans="1:8" ht="16.5" thickTop="1" thickBot="1" x14ac:dyDescent="0.4">
      <c r="A4507" s="11"/>
      <c r="B4507" s="11"/>
      <c r="C4507" s="11"/>
      <c r="D4507" s="168"/>
      <c r="E4507" s="168"/>
      <c r="F4507" s="168"/>
      <c r="G4507" s="168"/>
      <c r="H4507" s="168"/>
    </row>
    <row r="4508" spans="1:8" ht="16" thickTop="1" x14ac:dyDescent="0.35">
      <c r="A4508" s="11">
        <f>+A4506+1</f>
        <v>39</v>
      </c>
      <c r="B4508" s="114" t="s">
        <v>239</v>
      </c>
      <c r="C4508" s="114"/>
      <c r="D4508" s="169">
        <f>D4494</f>
        <v>0</v>
      </c>
      <c r="E4508" s="170">
        <f>E4494</f>
        <v>0</v>
      </c>
      <c r="F4508" s="170">
        <f>F4494</f>
        <v>0</v>
      </c>
      <c r="G4508" s="170">
        <f>G4494+G4506</f>
        <v>658806</v>
      </c>
      <c r="H4508" s="171">
        <f>SUM(D4508:G4508)</f>
        <v>658806</v>
      </c>
    </row>
    <row r="4509" spans="1:8" ht="16" thickBot="1" x14ac:dyDescent="0.4">
      <c r="A4509" s="11">
        <f>+A4508+1</f>
        <v>40</v>
      </c>
      <c r="B4509" s="172" t="s">
        <v>240</v>
      </c>
      <c r="C4509" s="172"/>
      <c r="D4509" s="164"/>
      <c r="E4509" s="173"/>
      <c r="F4509" s="173"/>
      <c r="G4509" s="173"/>
      <c r="H4509" s="174">
        <v>2.5311632200000002E-4</v>
      </c>
    </row>
    <row r="4510" spans="1:8" ht="16" thickTop="1" x14ac:dyDescent="0.35">
      <c r="A4510" s="11"/>
      <c r="B4510" s="11"/>
      <c r="C4510" s="11"/>
      <c r="D4510" s="11"/>
      <c r="E4510" s="70"/>
      <c r="F4510" s="11"/>
      <c r="G4510" s="11"/>
      <c r="H4510" s="11"/>
    </row>
    <row r="4511" spans="1:8" ht="15.5" x14ac:dyDescent="0.35">
      <c r="A4511" s="11" t="s">
        <v>241</v>
      </c>
      <c r="B4511" s="11"/>
      <c r="C4511" s="11"/>
      <c r="D4511" s="11"/>
      <c r="E4511" s="70"/>
      <c r="F4511" s="11"/>
      <c r="G4511" s="11"/>
      <c r="H4511" s="11"/>
    </row>
    <row r="4512" spans="1:8" ht="15.5" x14ac:dyDescent="0.35">
      <c r="A4512" s="11" t="s">
        <v>242</v>
      </c>
      <c r="B4512" s="11"/>
      <c r="C4512" s="11"/>
      <c r="D4512" s="11"/>
      <c r="E4512" s="70"/>
      <c r="F4512" s="11"/>
      <c r="G4512" s="11"/>
      <c r="H4512" s="11"/>
    </row>
    <row r="4513" spans="1:8" ht="15.5" x14ac:dyDescent="0.35">
      <c r="A4513" s="11" t="s">
        <v>243</v>
      </c>
      <c r="B4513" s="11"/>
      <c r="C4513" s="11"/>
      <c r="D4513" s="11"/>
      <c r="E4513" s="70"/>
      <c r="F4513" s="11"/>
      <c r="G4513" s="11"/>
      <c r="H4513" s="11"/>
    </row>
    <row r="4514" spans="1:8" ht="15.5" x14ac:dyDescent="0.35">
      <c r="A4514" s="11" t="s">
        <v>244</v>
      </c>
      <c r="B4514" s="11"/>
      <c r="C4514" s="11"/>
      <c r="D4514" s="11"/>
      <c r="E4514" s="70"/>
      <c r="F4514" s="11"/>
      <c r="G4514" s="11"/>
      <c r="H4514" s="11"/>
    </row>
    <row r="4525" spans="1:8" ht="20" x14ac:dyDescent="0.4">
      <c r="A4525" s="68" t="s">
        <v>0</v>
      </c>
      <c r="B4525" s="11"/>
      <c r="C4525" s="68"/>
      <c r="E4525" s="69"/>
      <c r="F4525" s="11"/>
      <c r="G4525" s="11"/>
      <c r="H4525" s="11"/>
    </row>
    <row r="4526" spans="1:8" ht="20.25" customHeight="1" x14ac:dyDescent="0.4">
      <c r="A4526" s="4" t="s">
        <v>1</v>
      </c>
      <c r="B4526" s="4"/>
      <c r="C4526" s="4"/>
      <c r="D4526" s="11"/>
      <c r="E4526" s="70"/>
      <c r="F4526" s="11"/>
      <c r="G4526" s="11"/>
      <c r="H4526" s="11"/>
    </row>
    <row r="4527" spans="1:8" ht="15.5" x14ac:dyDescent="0.35">
      <c r="A4527" s="71" t="s">
        <v>190</v>
      </c>
      <c r="B4527" s="72"/>
      <c r="C4527" s="73"/>
      <c r="D4527" s="11"/>
      <c r="E4527" s="70"/>
      <c r="F4527" s="11"/>
      <c r="G4527" s="11"/>
      <c r="H4527" s="11"/>
    </row>
    <row r="4528" spans="1:8" ht="20.5" thickBot="1" x14ac:dyDescent="0.45">
      <c r="A4528" s="74" t="s">
        <v>191</v>
      </c>
      <c r="B4528" s="75"/>
      <c r="C4528" s="75"/>
      <c r="D4528" s="11"/>
      <c r="E4528" s="70"/>
      <c r="F4528" s="11"/>
      <c r="G4528" s="11"/>
      <c r="H4528" s="11"/>
    </row>
    <row r="4529" spans="1:8" ht="16" thickBot="1" x14ac:dyDescent="0.4">
      <c r="A4529" s="11"/>
      <c r="B4529" s="11"/>
      <c r="C4529" s="11"/>
      <c r="D4529" s="11"/>
      <c r="E4529" s="70"/>
      <c r="F4529" s="11"/>
      <c r="G4529" s="11"/>
      <c r="H4529" s="11"/>
    </row>
    <row r="4530" spans="1:8" ht="16" thickTop="1" x14ac:dyDescent="0.35">
      <c r="A4530" s="11">
        <v>1</v>
      </c>
      <c r="B4530" s="76" t="s">
        <v>192</v>
      </c>
      <c r="C4530" s="77">
        <v>260346000</v>
      </c>
      <c r="D4530" s="78"/>
      <c r="E4530" s="79"/>
      <c r="F4530" s="11"/>
      <c r="G4530" s="11"/>
      <c r="H4530" s="11"/>
    </row>
    <row r="4531" spans="1:8" ht="15.5" x14ac:dyDescent="0.35">
      <c r="A4531" s="11">
        <v>2</v>
      </c>
      <c r="B4531" s="76" t="s">
        <v>193</v>
      </c>
      <c r="C4531" s="80" t="s">
        <v>136</v>
      </c>
      <c r="D4531" s="81"/>
      <c r="E4531" s="82"/>
      <c r="F4531" s="11"/>
      <c r="G4531" s="11"/>
      <c r="H4531" s="11"/>
    </row>
    <row r="4532" spans="1:8" ht="16" thickBot="1" x14ac:dyDescent="0.4">
      <c r="A4532" s="11">
        <v>3</v>
      </c>
      <c r="B4532" s="76" t="s">
        <v>194</v>
      </c>
      <c r="C4532" s="83" t="s">
        <v>83</v>
      </c>
      <c r="D4532" s="84"/>
      <c r="E4532" s="85"/>
      <c r="F4532" s="11"/>
      <c r="G4532" s="11"/>
      <c r="H4532" s="11"/>
    </row>
    <row r="4533" spans="1:8" ht="16" thickTop="1" x14ac:dyDescent="0.35">
      <c r="A4533" s="11"/>
      <c r="B4533" s="76" t="s">
        <v>195</v>
      </c>
      <c r="C4533" s="76"/>
      <c r="D4533" s="86"/>
      <c r="E4533" s="70"/>
      <c r="F4533" s="11"/>
      <c r="G4533" s="11"/>
      <c r="H4533" s="11"/>
    </row>
    <row r="4534" spans="1:8" ht="15.5" x14ac:dyDescent="0.35">
      <c r="A4534" s="11"/>
      <c r="B4534" s="11"/>
      <c r="C4534" s="11"/>
      <c r="D4534" s="11"/>
      <c r="E4534" s="70"/>
      <c r="F4534" s="11"/>
      <c r="G4534" s="11"/>
      <c r="H4534" s="11"/>
    </row>
    <row r="4535" spans="1:8" ht="15.5" x14ac:dyDescent="0.35">
      <c r="A4535" s="11"/>
      <c r="B4535" s="76"/>
      <c r="C4535" s="76"/>
      <c r="D4535" s="11"/>
      <c r="E4535" s="70"/>
      <c r="F4535" s="86"/>
      <c r="G4535" s="11"/>
      <c r="H4535" s="11"/>
    </row>
    <row r="4536" spans="1:8" ht="16" thickBot="1" x14ac:dyDescent="0.4">
      <c r="A4536" s="11"/>
      <c r="B4536" s="11"/>
      <c r="C4536" s="11"/>
      <c r="D4536" s="86" t="s">
        <v>196</v>
      </c>
      <c r="E4536" s="70" t="s">
        <v>197</v>
      </c>
      <c r="F4536" s="86" t="s">
        <v>198</v>
      </c>
      <c r="G4536" s="86" t="s">
        <v>199</v>
      </c>
      <c r="H4536" s="11"/>
    </row>
    <row r="4537" spans="1:8" ht="16.5" thickTop="1" thickBot="1" x14ac:dyDescent="0.4">
      <c r="A4537" s="11">
        <v>4</v>
      </c>
      <c r="B4537" s="76" t="s">
        <v>200</v>
      </c>
      <c r="C4537" s="76"/>
      <c r="D4537" s="87"/>
      <c r="E4537" s="88"/>
      <c r="F4537" s="89"/>
      <c r="G4537" s="88"/>
      <c r="H4537" s="90"/>
    </row>
    <row r="4538" spans="1:8" ht="16" thickTop="1" x14ac:dyDescent="0.35">
      <c r="A4538" s="11"/>
      <c r="B4538" s="11"/>
      <c r="C4538" s="11"/>
      <c r="D4538" s="91" t="s">
        <v>201</v>
      </c>
      <c r="E4538" s="92" t="s">
        <v>201</v>
      </c>
      <c r="F4538" s="91" t="s">
        <v>201</v>
      </c>
      <c r="G4538" s="91" t="s">
        <v>202</v>
      </c>
      <c r="H4538" s="91" t="s">
        <v>203</v>
      </c>
    </row>
    <row r="4539" spans="1:8" ht="16" thickBot="1" x14ac:dyDescent="0.4">
      <c r="A4539" s="11"/>
      <c r="B4539" s="92" t="s">
        <v>204</v>
      </c>
      <c r="C4539" s="92"/>
      <c r="D4539" s="93"/>
      <c r="E4539" s="94"/>
      <c r="F4539" s="93"/>
      <c r="G4539" s="93"/>
      <c r="H4539" s="93"/>
    </row>
    <row r="4540" spans="1:8" ht="16" thickTop="1" x14ac:dyDescent="0.35">
      <c r="A4540" s="11">
        <f>1+A4537</f>
        <v>5</v>
      </c>
      <c r="B4540" s="76" t="s">
        <v>205</v>
      </c>
      <c r="C4540" s="92"/>
      <c r="D4540" s="95">
        <v>0</v>
      </c>
      <c r="E4540" s="96"/>
      <c r="F4540" s="97"/>
      <c r="G4540" s="97"/>
      <c r="H4540" s="98">
        <f>D4540</f>
        <v>0</v>
      </c>
    </row>
    <row r="4541" spans="1:8" ht="15.5" x14ac:dyDescent="0.35">
      <c r="A4541" s="11">
        <f>+A4540+1</f>
        <v>6</v>
      </c>
      <c r="B4541" s="11" t="s">
        <v>206</v>
      </c>
      <c r="C4541" s="11"/>
      <c r="D4541" s="99"/>
      <c r="E4541" s="100">
        <v>0</v>
      </c>
      <c r="F4541" s="101"/>
      <c r="G4541" s="102"/>
      <c r="H4541" s="103">
        <f>E4541</f>
        <v>0</v>
      </c>
    </row>
    <row r="4542" spans="1:8" ht="15.5" x14ac:dyDescent="0.35">
      <c r="A4542" s="11">
        <f>+A4541+1</f>
        <v>7</v>
      </c>
      <c r="B4542" s="11" t="s">
        <v>32</v>
      </c>
      <c r="C4542" s="11"/>
      <c r="D4542" s="104"/>
      <c r="E4542" s="105"/>
      <c r="F4542" s="106">
        <v>0</v>
      </c>
      <c r="G4542" s="107"/>
      <c r="H4542" s="103">
        <f>F4542</f>
        <v>0</v>
      </c>
    </row>
    <row r="4543" spans="1:8" ht="15.5" x14ac:dyDescent="0.35">
      <c r="A4543" s="11">
        <f>+A4542+1</f>
        <v>8</v>
      </c>
      <c r="B4543" s="11" t="s">
        <v>207</v>
      </c>
      <c r="C4543" s="11"/>
      <c r="D4543" s="104"/>
      <c r="E4543" s="108"/>
      <c r="F4543" s="106">
        <v>0</v>
      </c>
      <c r="G4543" s="101"/>
      <c r="H4543" s="109">
        <f>F4543</f>
        <v>0</v>
      </c>
    </row>
    <row r="4544" spans="1:8" ht="15.5" x14ac:dyDescent="0.35">
      <c r="A4544" s="11">
        <f>+A4543+1</f>
        <v>9</v>
      </c>
      <c r="B4544" s="11" t="s">
        <v>208</v>
      </c>
      <c r="C4544" s="11"/>
      <c r="D4544" s="104"/>
      <c r="E4544" s="110"/>
      <c r="F4544" s="111"/>
      <c r="G4544" s="112">
        <v>0</v>
      </c>
      <c r="H4544" s="113">
        <f>G4544</f>
        <v>0</v>
      </c>
    </row>
    <row r="4545" spans="1:8" ht="16" thickBot="1" x14ac:dyDescent="0.4">
      <c r="A4545" s="11">
        <f>+A4544+1</f>
        <v>10</v>
      </c>
      <c r="B4545" s="114" t="s">
        <v>209</v>
      </c>
      <c r="C4545" s="114"/>
      <c r="D4545" s="115">
        <f>D4540</f>
        <v>0</v>
      </c>
      <c r="E4545" s="116">
        <f>E4541</f>
        <v>0</v>
      </c>
      <c r="F4545" s="116">
        <f>F4542+F4543</f>
        <v>0</v>
      </c>
      <c r="G4545" s="116">
        <f>G4544</f>
        <v>0</v>
      </c>
      <c r="H4545" s="117">
        <f>SUM(H4540:H4544)</f>
        <v>0</v>
      </c>
    </row>
    <row r="4546" spans="1:8" ht="16" thickTop="1" x14ac:dyDescent="0.35">
      <c r="A4546" s="11"/>
      <c r="B4546" s="11"/>
      <c r="C4546" s="11"/>
      <c r="D4546" s="118"/>
      <c r="E4546" s="119"/>
      <c r="F4546" s="118"/>
      <c r="G4546" s="118"/>
      <c r="H4546" s="118"/>
    </row>
    <row r="4547" spans="1:8" ht="16" thickBot="1" x14ac:dyDescent="0.4">
      <c r="A4547" s="11"/>
      <c r="B4547" s="92" t="s">
        <v>210</v>
      </c>
      <c r="C4547" s="92"/>
      <c r="D4547" s="118"/>
      <c r="E4547" s="119"/>
      <c r="F4547" s="118"/>
      <c r="G4547" s="118"/>
      <c r="H4547" s="118"/>
    </row>
    <row r="4548" spans="1:8" ht="16" thickTop="1" x14ac:dyDescent="0.35">
      <c r="A4548" s="11">
        <f>+A4545+1</f>
        <v>11</v>
      </c>
      <c r="B4548" s="11" t="s">
        <v>211</v>
      </c>
      <c r="C4548" s="11"/>
      <c r="D4548" s="120">
        <v>0</v>
      </c>
      <c r="E4548" s="121">
        <v>0</v>
      </c>
      <c r="F4548" s="121">
        <v>0</v>
      </c>
      <c r="G4548" s="121">
        <v>0</v>
      </c>
      <c r="H4548" s="98">
        <f>SUM(D4548:G4548)</f>
        <v>0</v>
      </c>
    </row>
    <row r="4549" spans="1:8" ht="16" thickBot="1" x14ac:dyDescent="0.4">
      <c r="A4549" s="11">
        <f>+A4548+1</f>
        <v>12</v>
      </c>
      <c r="B4549" s="114" t="s">
        <v>212</v>
      </c>
      <c r="C4549" s="114"/>
      <c r="D4549" s="115">
        <f>D4545-D4548</f>
        <v>0</v>
      </c>
      <c r="E4549" s="116">
        <f>E4545-E4548</f>
        <v>0</v>
      </c>
      <c r="F4549" s="116">
        <f>F4545-F4548</f>
        <v>0</v>
      </c>
      <c r="G4549" s="116">
        <f>G4545-G4548</f>
        <v>0</v>
      </c>
      <c r="H4549" s="117">
        <f>SUM(D4549:G4549)</f>
        <v>0</v>
      </c>
    </row>
    <row r="4550" spans="1:8" ht="16" thickTop="1" x14ac:dyDescent="0.35">
      <c r="A4550" s="11"/>
      <c r="B4550" s="11"/>
      <c r="C4550" s="11"/>
      <c r="D4550" s="11"/>
      <c r="E4550" s="122"/>
      <c r="F4550" s="11"/>
      <c r="G4550" s="11"/>
      <c r="H4550" s="11"/>
    </row>
    <row r="4551" spans="1:8" ht="16" thickBot="1" x14ac:dyDescent="0.4">
      <c r="A4551" s="11"/>
      <c r="B4551" s="123" t="s">
        <v>213</v>
      </c>
      <c r="C4551" s="91"/>
      <c r="D4551" s="11"/>
      <c r="E4551" s="122"/>
      <c r="F4551" s="11"/>
      <c r="G4551" s="11"/>
      <c r="H4551" s="11"/>
    </row>
    <row r="4552" spans="1:8" ht="16" thickTop="1" x14ac:dyDescent="0.35">
      <c r="A4552" s="11">
        <f>+A4549+1</f>
        <v>13</v>
      </c>
      <c r="B4552" s="11" t="s">
        <v>214</v>
      </c>
      <c r="C4552" s="11"/>
      <c r="D4552" s="124"/>
      <c r="E4552" s="125"/>
      <c r="F4552" s="126"/>
      <c r="G4552" s="126"/>
      <c r="H4552" s="127">
        <v>75152937670</v>
      </c>
    </row>
    <row r="4553" spans="1:8" ht="15.5" x14ac:dyDescent="0.35">
      <c r="A4553" s="11">
        <f>+A4552+1</f>
        <v>14</v>
      </c>
      <c r="B4553" s="11" t="s">
        <v>215</v>
      </c>
      <c r="C4553" s="11"/>
      <c r="D4553" s="128"/>
      <c r="E4553" s="129"/>
      <c r="F4553" s="130"/>
      <c r="G4553" s="130"/>
      <c r="H4553" s="131">
        <v>36192620</v>
      </c>
    </row>
    <row r="4554" spans="1:8" ht="15.5" x14ac:dyDescent="0.35">
      <c r="A4554" s="11">
        <f>+A4553+1</f>
        <v>15</v>
      </c>
      <c r="B4554" s="11" t="s">
        <v>216</v>
      </c>
      <c r="C4554" s="11"/>
      <c r="D4554" s="128"/>
      <c r="E4554" s="129"/>
      <c r="F4554" s="130"/>
      <c r="G4554" s="130"/>
      <c r="H4554" s="131">
        <v>0</v>
      </c>
    </row>
    <row r="4555" spans="1:8" ht="15.5" x14ac:dyDescent="0.35">
      <c r="A4555" s="11">
        <f>+A4554+1</f>
        <v>16</v>
      </c>
      <c r="B4555" s="11" t="s">
        <v>217</v>
      </c>
      <c r="C4555" s="11"/>
      <c r="D4555" s="128"/>
      <c r="E4555" s="129"/>
      <c r="F4555" s="130"/>
      <c r="G4555" s="130"/>
      <c r="H4555" s="131">
        <v>297704274</v>
      </c>
    </row>
    <row r="4556" spans="1:8" ht="16" thickBot="1" x14ac:dyDescent="0.4">
      <c r="A4556" s="11">
        <f>+A4555+1</f>
        <v>17</v>
      </c>
      <c r="B4556" s="114" t="s">
        <v>218</v>
      </c>
      <c r="C4556" s="114"/>
      <c r="D4556" s="132"/>
      <c r="E4556" s="133"/>
      <c r="F4556" s="134"/>
      <c r="G4556" s="134"/>
      <c r="H4556" s="135">
        <f>H4552+H4553+H4554-H4555</f>
        <v>74891426016</v>
      </c>
    </row>
    <row r="4557" spans="1:8" ht="16" thickTop="1" x14ac:dyDescent="0.35">
      <c r="A4557" s="11"/>
      <c r="B4557" s="11" t="s">
        <v>195</v>
      </c>
      <c r="C4557" s="11"/>
      <c r="D4557" s="136"/>
      <c r="E4557" s="137"/>
      <c r="F4557" s="136"/>
      <c r="G4557" s="136"/>
      <c r="H4557" s="136"/>
    </row>
    <row r="4558" spans="1:8" ht="16" thickBot="1" x14ac:dyDescent="0.4">
      <c r="A4558" s="11"/>
      <c r="B4558" s="92" t="s">
        <v>219</v>
      </c>
      <c r="C4558" s="92"/>
      <c r="D4558" s="136"/>
      <c r="E4558" s="137"/>
      <c r="F4558" s="136"/>
      <c r="G4558" s="136"/>
      <c r="H4558" s="136"/>
    </row>
    <row r="4559" spans="1:8" ht="16" thickTop="1" x14ac:dyDescent="0.35">
      <c r="A4559" s="11">
        <f>+A4556+1</f>
        <v>18</v>
      </c>
      <c r="B4559" s="11" t="s">
        <v>220</v>
      </c>
      <c r="C4559" s="11"/>
      <c r="D4559" s="138">
        <v>4.7743000000000004E-3</v>
      </c>
      <c r="E4559" s="139">
        <v>0</v>
      </c>
      <c r="F4559" s="139">
        <v>0</v>
      </c>
      <c r="G4559" s="139">
        <v>0</v>
      </c>
      <c r="H4559" s="140">
        <f>SUM(D4559:G4559)</f>
        <v>4.7743000000000004E-3</v>
      </c>
    </row>
    <row r="4560" spans="1:8" ht="15.5" x14ac:dyDescent="0.35">
      <c r="A4560" s="11">
        <f t="shared" ref="A4560:A4565" si="178">+A4559+1</f>
        <v>19</v>
      </c>
      <c r="B4560" s="11" t="s">
        <v>221</v>
      </c>
      <c r="C4560" s="11"/>
      <c r="D4560" s="141">
        <f>H4556*D4559</f>
        <v>357554135.22818881</v>
      </c>
      <c r="E4560" s="106">
        <f>H4556*E4559</f>
        <v>0</v>
      </c>
      <c r="F4560" s="106">
        <f>H4556*F4559</f>
        <v>0</v>
      </c>
      <c r="G4560" s="106">
        <f>H4556*G4559</f>
        <v>0</v>
      </c>
      <c r="H4560" s="103">
        <f>SUM(D4560:G4560)</f>
        <v>357554135.22818881</v>
      </c>
    </row>
    <row r="4561" spans="1:8" ht="15.5" x14ac:dyDescent="0.35">
      <c r="A4561" s="11">
        <f t="shared" si="178"/>
        <v>20</v>
      </c>
      <c r="B4561" s="11" t="s">
        <v>222</v>
      </c>
      <c r="C4561" s="11"/>
      <c r="D4561" s="141">
        <f>IF(D4549&gt;0,D4549-D4560,0)</f>
        <v>0</v>
      </c>
      <c r="E4561" s="106">
        <f>IF(E4549&gt;0,E4549-E4560,0)</f>
        <v>0</v>
      </c>
      <c r="F4561" s="106">
        <f>IF(F4549&gt;0,F4549-F4560,0)</f>
        <v>0</v>
      </c>
      <c r="G4561" s="106">
        <f>IF(G4549&gt;0,G4549-G4560,0)</f>
        <v>0</v>
      </c>
      <c r="H4561" s="103">
        <f>SUM(D4561:G4561)</f>
        <v>0</v>
      </c>
    </row>
    <row r="4562" spans="1:8" ht="15.5" x14ac:dyDescent="0.35">
      <c r="A4562" s="11">
        <f t="shared" si="178"/>
        <v>21</v>
      </c>
      <c r="B4562" s="11" t="s">
        <v>223</v>
      </c>
      <c r="C4562" s="11"/>
      <c r="D4562" s="142"/>
      <c r="E4562" s="143"/>
      <c r="F4562" s="143"/>
      <c r="G4562" s="143"/>
      <c r="H4562" s="144"/>
    </row>
    <row r="4563" spans="1:8" ht="15.5" x14ac:dyDescent="0.35">
      <c r="A4563" s="11">
        <f t="shared" si="178"/>
        <v>22</v>
      </c>
      <c r="B4563" s="11" t="s">
        <v>224</v>
      </c>
      <c r="C4563" s="11"/>
      <c r="D4563" s="145"/>
      <c r="E4563" s="146"/>
      <c r="F4563" s="146"/>
      <c r="G4563" s="146"/>
      <c r="H4563" s="147"/>
    </row>
    <row r="4564" spans="1:8" ht="15.5" x14ac:dyDescent="0.35">
      <c r="A4564" s="11">
        <f t="shared" si="178"/>
        <v>23</v>
      </c>
      <c r="B4564" s="11" t="s">
        <v>225</v>
      </c>
      <c r="C4564" s="11"/>
      <c r="D4564" s="145"/>
      <c r="E4564" s="146"/>
      <c r="F4564" s="146"/>
      <c r="G4564" s="146"/>
      <c r="H4564" s="147"/>
    </row>
    <row r="4565" spans="1:8" ht="15.5" x14ac:dyDescent="0.35">
      <c r="A4565" s="11">
        <f t="shared" si="178"/>
        <v>24</v>
      </c>
      <c r="B4565" s="11" t="s">
        <v>226</v>
      </c>
      <c r="C4565" s="11"/>
      <c r="D4565" s="148"/>
      <c r="E4565" s="149"/>
      <c r="F4565" s="149"/>
      <c r="G4565" s="149"/>
      <c r="H4565" s="144"/>
    </row>
    <row r="4566" spans="1:8" ht="15.5" x14ac:dyDescent="0.35">
      <c r="A4566" s="122" t="s">
        <v>7</v>
      </c>
      <c r="B4566" s="2" t="s">
        <v>19</v>
      </c>
      <c r="C4566" s="34"/>
      <c r="D4566" s="141">
        <v>16774.650000000001</v>
      </c>
      <c r="E4566" s="106">
        <v>0</v>
      </c>
      <c r="F4566" s="106">
        <v>0</v>
      </c>
      <c r="G4566" s="106">
        <v>0</v>
      </c>
      <c r="H4566" s="103">
        <f t="shared" ref="H4566:H4572" si="179">SUM(D4566:G4566)</f>
        <v>16774.650000000001</v>
      </c>
    </row>
    <row r="4567" spans="1:8" ht="15.5" x14ac:dyDescent="0.35">
      <c r="A4567" s="122" t="s">
        <v>8</v>
      </c>
      <c r="B4567" s="2" t="s">
        <v>20</v>
      </c>
      <c r="C4567" s="11"/>
      <c r="D4567" s="141">
        <v>2705.28</v>
      </c>
      <c r="E4567" s="106">
        <v>0</v>
      </c>
      <c r="F4567" s="106">
        <v>0</v>
      </c>
      <c r="G4567" s="106">
        <v>0</v>
      </c>
      <c r="H4567" s="103">
        <f t="shared" si="179"/>
        <v>2705.28</v>
      </c>
    </row>
    <row r="4568" spans="1:8" ht="15.5" x14ac:dyDescent="0.35">
      <c r="A4568" s="122" t="s">
        <v>9</v>
      </c>
      <c r="B4568" s="11" t="s">
        <v>21</v>
      </c>
      <c r="C4568" s="11"/>
      <c r="D4568" s="141">
        <f>D4560+D4566+D4567</f>
        <v>357573615.15818876</v>
      </c>
      <c r="E4568" s="106">
        <f>E4560+E4566+E4567</f>
        <v>0</v>
      </c>
      <c r="F4568" s="106">
        <f>F4560+F4566+F4567</f>
        <v>0</v>
      </c>
      <c r="G4568" s="106">
        <f>G4560+G4566+G4567</f>
        <v>0</v>
      </c>
      <c r="H4568" s="103">
        <f t="shared" si="179"/>
        <v>357573615.15818876</v>
      </c>
    </row>
    <row r="4569" spans="1:8" ht="15.5" x14ac:dyDescent="0.35">
      <c r="A4569" s="11">
        <v>25</v>
      </c>
      <c r="B4569" s="11" t="s">
        <v>22</v>
      </c>
      <c r="C4569" s="11"/>
      <c r="D4569" s="141">
        <v>357573605.32999998</v>
      </c>
      <c r="E4569" s="106">
        <v>0</v>
      </c>
      <c r="F4569" s="106">
        <v>0</v>
      </c>
      <c r="G4569" s="106">
        <v>0</v>
      </c>
      <c r="H4569" s="103">
        <f t="shared" si="179"/>
        <v>357573605.32999998</v>
      </c>
    </row>
    <row r="4570" spans="1:8" ht="15.5" x14ac:dyDescent="0.35">
      <c r="A4570" s="11">
        <f>+A4569+1</f>
        <v>26</v>
      </c>
      <c r="B4570" s="11" t="s">
        <v>23</v>
      </c>
      <c r="C4570" s="11"/>
      <c r="D4570" s="141">
        <f>D4569-D4568</f>
        <v>-9.8281887769699097</v>
      </c>
      <c r="E4570" s="106">
        <f>E4569-E4568</f>
        <v>0</v>
      </c>
      <c r="F4570" s="106">
        <f>F4569-F4568</f>
        <v>0</v>
      </c>
      <c r="G4570" s="106">
        <f>G4569-G4568</f>
        <v>0</v>
      </c>
      <c r="H4570" s="103">
        <f t="shared" si="179"/>
        <v>-9.8281887769699097</v>
      </c>
    </row>
    <row r="4571" spans="1:8" ht="15.5" x14ac:dyDescent="0.35">
      <c r="A4571" s="11">
        <f>+A4570+1</f>
        <v>27</v>
      </c>
      <c r="B4571" s="11" t="s">
        <v>227</v>
      </c>
      <c r="C4571" s="11"/>
      <c r="D4571" s="141">
        <v>-11557443.060000001</v>
      </c>
      <c r="E4571" s="106">
        <v>0</v>
      </c>
      <c r="F4571" s="106">
        <v>0</v>
      </c>
      <c r="G4571" s="150"/>
      <c r="H4571" s="103">
        <f t="shared" si="179"/>
        <v>-11557443.060000001</v>
      </c>
    </row>
    <row r="4572" spans="1:8" ht="16" thickBot="1" x14ac:dyDescent="0.4">
      <c r="A4572" s="11">
        <f>+A4571+1</f>
        <v>28</v>
      </c>
      <c r="B4572" s="114" t="s">
        <v>228</v>
      </c>
      <c r="C4572" s="114"/>
      <c r="D4572" s="115">
        <v>346016162.26999998</v>
      </c>
      <c r="E4572" s="116">
        <v>0</v>
      </c>
      <c r="F4572" s="116">
        <v>0</v>
      </c>
      <c r="G4572" s="116">
        <v>0</v>
      </c>
      <c r="H4572" s="117">
        <f t="shared" si="179"/>
        <v>346016162.26999998</v>
      </c>
    </row>
    <row r="4573" spans="1:8" ht="16" thickTop="1" x14ac:dyDescent="0.35">
      <c r="A4573" s="11"/>
      <c r="B4573" s="11"/>
      <c r="C4573" s="11"/>
      <c r="D4573" s="122"/>
      <c r="E4573" s="122"/>
      <c r="F4573" s="122"/>
      <c r="G4573" s="122"/>
      <c r="H4573" s="122"/>
    </row>
    <row r="4574" spans="1:8" ht="16" thickBot="1" x14ac:dyDescent="0.4">
      <c r="A4574" s="11"/>
      <c r="B4574" s="92" t="s">
        <v>229</v>
      </c>
      <c r="C4574" s="92"/>
      <c r="D4574" s="122"/>
      <c r="E4574" s="122"/>
      <c r="F4574" s="122"/>
      <c r="G4574" s="122"/>
      <c r="H4574" s="122"/>
    </row>
    <row r="4575" spans="1:8" ht="16" thickTop="1" x14ac:dyDescent="0.35">
      <c r="A4575" s="11">
        <f>+A4572+1</f>
        <v>29</v>
      </c>
      <c r="B4575" s="11" t="s">
        <v>230</v>
      </c>
      <c r="C4575" s="11"/>
      <c r="D4575" s="151"/>
      <c r="E4575" s="152"/>
      <c r="F4575" s="152"/>
      <c r="G4575" s="121">
        <v>0</v>
      </c>
      <c r="H4575" s="98">
        <f>G4575</f>
        <v>0</v>
      </c>
    </row>
    <row r="4576" spans="1:8" ht="15.5" x14ac:dyDescent="0.35">
      <c r="A4576" s="11">
        <f t="shared" ref="A4576:A4584" si="180">+A4575+1</f>
        <v>30</v>
      </c>
      <c r="B4576" s="11" t="s">
        <v>231</v>
      </c>
      <c r="C4576" s="11"/>
      <c r="D4576" s="153"/>
      <c r="E4576" s="154"/>
      <c r="F4576" s="154"/>
      <c r="G4576" s="106">
        <v>0</v>
      </c>
      <c r="H4576" s="103">
        <f>G4576</f>
        <v>0</v>
      </c>
    </row>
    <row r="4577" spans="1:8" ht="15.5" x14ac:dyDescent="0.35">
      <c r="A4577" s="11">
        <f t="shared" si="180"/>
        <v>31</v>
      </c>
      <c r="B4577" s="11" t="s">
        <v>232</v>
      </c>
      <c r="C4577" s="11"/>
      <c r="D4577" s="153"/>
      <c r="E4577" s="154"/>
      <c r="F4577" s="154"/>
      <c r="G4577" s="106">
        <v>0</v>
      </c>
      <c r="H4577" s="103">
        <f>G4577</f>
        <v>0</v>
      </c>
    </row>
    <row r="4578" spans="1:8" ht="15.5" x14ac:dyDescent="0.35">
      <c r="A4578" s="11">
        <f t="shared" si="180"/>
        <v>32</v>
      </c>
      <c r="B4578" s="11" t="s">
        <v>233</v>
      </c>
      <c r="C4578" s="11"/>
      <c r="D4578" s="153"/>
      <c r="E4578" s="154"/>
      <c r="F4578" s="154"/>
      <c r="G4578" s="106">
        <v>4181.21</v>
      </c>
      <c r="H4578" s="103">
        <f>G4578</f>
        <v>4181.21</v>
      </c>
    </row>
    <row r="4579" spans="1:8" ht="15.5" x14ac:dyDescent="0.35">
      <c r="A4579" s="11">
        <f t="shared" si="180"/>
        <v>33</v>
      </c>
      <c r="B4579" s="11"/>
      <c r="C4579" s="11"/>
      <c r="D4579" s="153"/>
      <c r="E4579" s="154"/>
      <c r="F4579" s="154"/>
      <c r="G4579" s="155"/>
      <c r="H4579" s="156"/>
    </row>
    <row r="4580" spans="1:8" ht="15.5" x14ac:dyDescent="0.35">
      <c r="A4580" s="11">
        <f t="shared" si="180"/>
        <v>34</v>
      </c>
      <c r="B4580" s="11" t="s">
        <v>234</v>
      </c>
      <c r="C4580" s="11"/>
      <c r="D4580" s="153"/>
      <c r="E4580" s="154"/>
      <c r="F4580" s="154"/>
      <c r="G4580" s="106">
        <v>2463.9</v>
      </c>
      <c r="H4580" s="103">
        <f>G4580</f>
        <v>2463.9</v>
      </c>
    </row>
    <row r="4581" spans="1:8" ht="15.5" x14ac:dyDescent="0.35">
      <c r="A4581" s="11">
        <f t="shared" si="180"/>
        <v>35</v>
      </c>
      <c r="B4581" s="11" t="s">
        <v>235</v>
      </c>
      <c r="C4581" s="11"/>
      <c r="D4581" s="153"/>
      <c r="E4581" s="154"/>
      <c r="F4581" s="154"/>
      <c r="G4581" s="106">
        <v>0</v>
      </c>
      <c r="H4581" s="103">
        <f>G4581</f>
        <v>0</v>
      </c>
    </row>
    <row r="4582" spans="1:8" ht="15.5" x14ac:dyDescent="0.35">
      <c r="A4582" s="11">
        <f t="shared" si="180"/>
        <v>36</v>
      </c>
      <c r="B4582" s="11" t="s">
        <v>236</v>
      </c>
      <c r="C4582" s="11"/>
      <c r="D4582" s="153"/>
      <c r="E4582" s="154"/>
      <c r="F4582" s="154"/>
      <c r="G4582" s="106">
        <v>0</v>
      </c>
      <c r="H4582" s="103">
        <f>G4582</f>
        <v>0</v>
      </c>
    </row>
    <row r="4583" spans="1:8" ht="62" x14ac:dyDescent="0.35">
      <c r="A4583" s="157">
        <f t="shared" si="180"/>
        <v>37</v>
      </c>
      <c r="B4583" s="158" t="s">
        <v>237</v>
      </c>
      <c r="C4583" s="159"/>
      <c r="D4583" s="160"/>
      <c r="E4583" s="161"/>
      <c r="F4583" s="161"/>
      <c r="G4583" s="162">
        <v>181276.06</v>
      </c>
      <c r="H4583" s="163">
        <f>G4583</f>
        <v>181276.06</v>
      </c>
    </row>
    <row r="4584" spans="1:8" ht="16" thickBot="1" x14ac:dyDescent="0.4">
      <c r="A4584" s="11">
        <f t="shared" si="180"/>
        <v>38</v>
      </c>
      <c r="B4584" s="114" t="s">
        <v>238</v>
      </c>
      <c r="C4584" s="114"/>
      <c r="D4584" s="164"/>
      <c r="E4584" s="165"/>
      <c r="F4584" s="165"/>
      <c r="G4584" s="166">
        <f>SUM(G4575:G4578)+SUM(G4580:G4583)</f>
        <v>187921.16999999998</v>
      </c>
      <c r="H4584" s="167">
        <f>G4584</f>
        <v>187921.16999999998</v>
      </c>
    </row>
    <row r="4585" spans="1:8" ht="16.5" thickTop="1" thickBot="1" x14ac:dyDescent="0.4">
      <c r="A4585" s="11"/>
      <c r="B4585" s="11"/>
      <c r="C4585" s="11"/>
      <c r="D4585" s="168"/>
      <c r="E4585" s="168"/>
      <c r="F4585" s="168"/>
      <c r="G4585" s="168"/>
      <c r="H4585" s="168"/>
    </row>
    <row r="4586" spans="1:8" ht="16" thickTop="1" x14ac:dyDescent="0.35">
      <c r="A4586" s="11">
        <f>+A4584+1</f>
        <v>39</v>
      </c>
      <c r="B4586" s="114" t="s">
        <v>239</v>
      </c>
      <c r="C4586" s="114"/>
      <c r="D4586" s="169">
        <f>D4572</f>
        <v>346016162.26999998</v>
      </c>
      <c r="E4586" s="170">
        <f>E4572</f>
        <v>0</v>
      </c>
      <c r="F4586" s="170">
        <f>F4572</f>
        <v>0</v>
      </c>
      <c r="G4586" s="170">
        <f>G4572+G4584</f>
        <v>187921.16999999998</v>
      </c>
      <c r="H4586" s="171">
        <f>SUM(D4586:G4586)</f>
        <v>346204083.44</v>
      </c>
    </row>
    <row r="4587" spans="1:8" ht="16" thickBot="1" x14ac:dyDescent="0.4">
      <c r="A4587" s="11">
        <f>+A4586+1</f>
        <v>40</v>
      </c>
      <c r="B4587" s="172" t="s">
        <v>240</v>
      </c>
      <c r="C4587" s="172"/>
      <c r="D4587" s="164"/>
      <c r="E4587" s="173"/>
      <c r="F4587" s="173"/>
      <c r="G4587" s="173"/>
      <c r="H4587" s="174">
        <v>0.13301321511600001</v>
      </c>
    </row>
    <row r="4588" spans="1:8" ht="16" thickTop="1" x14ac:dyDescent="0.35">
      <c r="A4588" s="11"/>
      <c r="B4588" s="11"/>
      <c r="C4588" s="11"/>
      <c r="D4588" s="11"/>
      <c r="E4588" s="70"/>
      <c r="F4588" s="11"/>
      <c r="G4588" s="11"/>
      <c r="H4588" s="11"/>
    </row>
    <row r="4589" spans="1:8" ht="15.5" x14ac:dyDescent="0.35">
      <c r="A4589" s="11" t="s">
        <v>241</v>
      </c>
      <c r="B4589" s="11"/>
      <c r="C4589" s="11"/>
      <c r="D4589" s="11"/>
      <c r="E4589" s="70"/>
      <c r="F4589" s="11"/>
      <c r="G4589" s="11"/>
      <c r="H4589" s="11"/>
    </row>
    <row r="4590" spans="1:8" ht="15.5" x14ac:dyDescent="0.35">
      <c r="A4590" s="11" t="s">
        <v>242</v>
      </c>
      <c r="B4590" s="11"/>
      <c r="C4590" s="11"/>
      <c r="D4590" s="11"/>
      <c r="E4590" s="70"/>
      <c r="F4590" s="11"/>
      <c r="G4590" s="11"/>
      <c r="H4590" s="11"/>
    </row>
    <row r="4591" spans="1:8" ht="15.5" x14ac:dyDescent="0.35">
      <c r="A4591" s="11" t="s">
        <v>243</v>
      </c>
      <c r="B4591" s="11"/>
      <c r="C4591" s="11"/>
      <c r="D4591" s="11"/>
      <c r="E4591" s="70"/>
      <c r="F4591" s="11"/>
      <c r="G4591" s="11"/>
      <c r="H4591" s="11"/>
    </row>
    <row r="4592" spans="1:8" ht="15.5" x14ac:dyDescent="0.35">
      <c r="A4592" s="11" t="s">
        <v>244</v>
      </c>
      <c r="B4592" s="11"/>
      <c r="C4592" s="11"/>
      <c r="D4592" s="11"/>
      <c r="E4592" s="70"/>
      <c r="F4592" s="11"/>
      <c r="G4592" s="11"/>
      <c r="H4592" s="11"/>
    </row>
    <row r="4603" spans="1:8" ht="20" x14ac:dyDescent="0.4">
      <c r="A4603" s="68" t="s">
        <v>0</v>
      </c>
      <c r="B4603" s="11"/>
      <c r="C4603" s="68"/>
      <c r="E4603" s="69"/>
      <c r="F4603" s="11"/>
      <c r="G4603" s="11"/>
      <c r="H4603" s="11"/>
    </row>
    <row r="4604" spans="1:8" ht="20.25" customHeight="1" x14ac:dyDescent="0.4">
      <c r="A4604" s="4" t="s">
        <v>1</v>
      </c>
      <c r="B4604" s="4"/>
      <c r="C4604" s="4"/>
      <c r="D4604" s="11"/>
      <c r="E4604" s="70"/>
      <c r="F4604" s="11"/>
      <c r="G4604" s="11"/>
      <c r="H4604" s="11"/>
    </row>
    <row r="4605" spans="1:8" ht="15.5" x14ac:dyDescent="0.35">
      <c r="A4605" s="71" t="s">
        <v>190</v>
      </c>
      <c r="B4605" s="72"/>
      <c r="C4605" s="73"/>
      <c r="D4605" s="11"/>
      <c r="E4605" s="70"/>
      <c r="F4605" s="11"/>
      <c r="G4605" s="11"/>
      <c r="H4605" s="11"/>
    </row>
    <row r="4606" spans="1:8" ht="20.5" thickBot="1" x14ac:dyDescent="0.45">
      <c r="A4606" s="74" t="s">
        <v>191</v>
      </c>
      <c r="B4606" s="75"/>
      <c r="C4606" s="75"/>
      <c r="D4606" s="11"/>
      <c r="E4606" s="70"/>
      <c r="F4606" s="11"/>
      <c r="G4606" s="11"/>
      <c r="H4606" s="11"/>
    </row>
    <row r="4607" spans="1:8" ht="16" thickBot="1" x14ac:dyDescent="0.4">
      <c r="A4607" s="11"/>
      <c r="B4607" s="11"/>
      <c r="C4607" s="11"/>
      <c r="D4607" s="11"/>
      <c r="E4607" s="70"/>
      <c r="F4607" s="11"/>
      <c r="G4607" s="11"/>
      <c r="H4607" s="11"/>
    </row>
    <row r="4608" spans="1:8" ht="16" thickTop="1" x14ac:dyDescent="0.35">
      <c r="A4608" s="11">
        <v>1</v>
      </c>
      <c r="B4608" s="76" t="s">
        <v>192</v>
      </c>
      <c r="C4608" s="77">
        <v>260346000</v>
      </c>
      <c r="D4608" s="78"/>
      <c r="E4608" s="79"/>
      <c r="F4608" s="11"/>
      <c r="G4608" s="11"/>
      <c r="H4608" s="11"/>
    </row>
    <row r="4609" spans="1:8" ht="15.5" x14ac:dyDescent="0.35">
      <c r="A4609" s="11">
        <v>2</v>
      </c>
      <c r="B4609" s="76" t="s">
        <v>193</v>
      </c>
      <c r="C4609" s="80" t="s">
        <v>137</v>
      </c>
      <c r="D4609" s="81"/>
      <c r="E4609" s="82"/>
      <c r="F4609" s="11"/>
      <c r="G4609" s="11"/>
      <c r="H4609" s="11"/>
    </row>
    <row r="4610" spans="1:8" ht="16" thickBot="1" x14ac:dyDescent="0.4">
      <c r="A4610" s="11">
        <v>3</v>
      </c>
      <c r="B4610" s="76" t="s">
        <v>194</v>
      </c>
      <c r="C4610" s="83" t="s">
        <v>83</v>
      </c>
      <c r="D4610" s="84"/>
      <c r="E4610" s="85"/>
      <c r="F4610" s="11"/>
      <c r="G4610" s="11"/>
      <c r="H4610" s="11"/>
    </row>
    <row r="4611" spans="1:8" ht="16" thickTop="1" x14ac:dyDescent="0.35">
      <c r="A4611" s="11"/>
      <c r="B4611" s="76" t="s">
        <v>195</v>
      </c>
      <c r="C4611" s="76"/>
      <c r="D4611" s="86"/>
      <c r="E4611" s="70"/>
      <c r="F4611" s="11"/>
      <c r="G4611" s="11"/>
      <c r="H4611" s="11"/>
    </row>
    <row r="4612" spans="1:8" ht="15.5" x14ac:dyDescent="0.35">
      <c r="A4612" s="11"/>
      <c r="B4612" s="11"/>
      <c r="C4612" s="11"/>
      <c r="D4612" s="11"/>
      <c r="E4612" s="70"/>
      <c r="F4612" s="11"/>
      <c r="G4612" s="11"/>
      <c r="H4612" s="11"/>
    </row>
    <row r="4613" spans="1:8" ht="15.5" x14ac:dyDescent="0.35">
      <c r="A4613" s="11"/>
      <c r="B4613" s="76"/>
      <c r="C4613" s="76"/>
      <c r="D4613" s="11"/>
      <c r="E4613" s="70"/>
      <c r="F4613" s="86"/>
      <c r="G4613" s="11"/>
      <c r="H4613" s="11"/>
    </row>
    <row r="4614" spans="1:8" ht="16" thickBot="1" x14ac:dyDescent="0.4">
      <c r="A4614" s="11"/>
      <c r="B4614" s="11"/>
      <c r="C4614" s="11"/>
      <c r="D4614" s="86" t="s">
        <v>196</v>
      </c>
      <c r="E4614" s="70" t="s">
        <v>197</v>
      </c>
      <c r="F4614" s="86" t="s">
        <v>198</v>
      </c>
      <c r="G4614" s="86" t="s">
        <v>199</v>
      </c>
      <c r="H4614" s="11"/>
    </row>
    <row r="4615" spans="1:8" ht="16.5" thickTop="1" thickBot="1" x14ac:dyDescent="0.4">
      <c r="A4615" s="11">
        <v>4</v>
      </c>
      <c r="B4615" s="76" t="s">
        <v>200</v>
      </c>
      <c r="C4615" s="76"/>
      <c r="D4615" s="87"/>
      <c r="E4615" s="88" t="s">
        <v>79</v>
      </c>
      <c r="F4615" s="89"/>
      <c r="G4615" s="88"/>
      <c r="H4615" s="90"/>
    </row>
    <row r="4616" spans="1:8" ht="16" thickTop="1" x14ac:dyDescent="0.35">
      <c r="A4616" s="11"/>
      <c r="B4616" s="11"/>
      <c r="C4616" s="11"/>
      <c r="D4616" s="91" t="s">
        <v>201</v>
      </c>
      <c r="E4616" s="92" t="s">
        <v>201</v>
      </c>
      <c r="F4616" s="91" t="s">
        <v>201</v>
      </c>
      <c r="G4616" s="91" t="s">
        <v>202</v>
      </c>
      <c r="H4616" s="91" t="s">
        <v>203</v>
      </c>
    </row>
    <row r="4617" spans="1:8" ht="16" thickBot="1" x14ac:dyDescent="0.4">
      <c r="A4617" s="11"/>
      <c r="B4617" s="92" t="s">
        <v>204</v>
      </c>
      <c r="C4617" s="92"/>
      <c r="D4617" s="93"/>
      <c r="E4617" s="94"/>
      <c r="F4617" s="93"/>
      <c r="G4617" s="93"/>
      <c r="H4617" s="93"/>
    </row>
    <row r="4618" spans="1:8" ht="16" thickTop="1" x14ac:dyDescent="0.35">
      <c r="A4618" s="11">
        <f>1+A4615</f>
        <v>5</v>
      </c>
      <c r="B4618" s="76" t="s">
        <v>205</v>
      </c>
      <c r="C4618" s="92"/>
      <c r="D4618" s="95">
        <v>0</v>
      </c>
      <c r="E4618" s="96"/>
      <c r="F4618" s="97"/>
      <c r="G4618" s="97"/>
      <c r="H4618" s="98">
        <f>D4618</f>
        <v>0</v>
      </c>
    </row>
    <row r="4619" spans="1:8" ht="15.5" x14ac:dyDescent="0.35">
      <c r="A4619" s="11">
        <f>+A4618+1</f>
        <v>6</v>
      </c>
      <c r="B4619" s="11" t="s">
        <v>206</v>
      </c>
      <c r="C4619" s="11"/>
      <c r="D4619" s="99"/>
      <c r="E4619" s="100">
        <v>0</v>
      </c>
      <c r="F4619" s="101"/>
      <c r="G4619" s="102"/>
      <c r="H4619" s="103">
        <f>E4619</f>
        <v>0</v>
      </c>
    </row>
    <row r="4620" spans="1:8" ht="15.5" x14ac:dyDescent="0.35">
      <c r="A4620" s="11">
        <f>+A4619+1</f>
        <v>7</v>
      </c>
      <c r="B4620" s="11" t="s">
        <v>32</v>
      </c>
      <c r="C4620" s="11"/>
      <c r="D4620" s="104"/>
      <c r="E4620" s="105"/>
      <c r="F4620" s="106">
        <v>0</v>
      </c>
      <c r="G4620" s="107"/>
      <c r="H4620" s="103">
        <f>F4620</f>
        <v>0</v>
      </c>
    </row>
    <row r="4621" spans="1:8" ht="15.5" x14ac:dyDescent="0.35">
      <c r="A4621" s="11">
        <f>+A4620+1</f>
        <v>8</v>
      </c>
      <c r="B4621" s="11" t="s">
        <v>207</v>
      </c>
      <c r="C4621" s="11"/>
      <c r="D4621" s="104"/>
      <c r="E4621" s="108"/>
      <c r="F4621" s="106">
        <v>0</v>
      </c>
      <c r="G4621" s="101"/>
      <c r="H4621" s="109">
        <f>F4621</f>
        <v>0</v>
      </c>
    </row>
    <row r="4622" spans="1:8" ht="15.5" x14ac:dyDescent="0.35">
      <c r="A4622" s="11">
        <f>+A4621+1</f>
        <v>9</v>
      </c>
      <c r="B4622" s="11" t="s">
        <v>208</v>
      </c>
      <c r="C4622" s="11"/>
      <c r="D4622" s="104"/>
      <c r="E4622" s="110"/>
      <c r="F4622" s="111"/>
      <c r="G4622" s="112">
        <v>0</v>
      </c>
      <c r="H4622" s="113">
        <f>G4622</f>
        <v>0</v>
      </c>
    </row>
    <row r="4623" spans="1:8" ht="16" thickBot="1" x14ac:dyDescent="0.4">
      <c r="A4623" s="11">
        <f>+A4622+1</f>
        <v>10</v>
      </c>
      <c r="B4623" s="114" t="s">
        <v>209</v>
      </c>
      <c r="C4623" s="114"/>
      <c r="D4623" s="115">
        <f>D4618</f>
        <v>0</v>
      </c>
      <c r="E4623" s="116">
        <f>E4619</f>
        <v>0</v>
      </c>
      <c r="F4623" s="116">
        <f>F4620+F4621</f>
        <v>0</v>
      </c>
      <c r="G4623" s="116">
        <f>G4622</f>
        <v>0</v>
      </c>
      <c r="H4623" s="117">
        <f>SUM(H4618:H4622)</f>
        <v>0</v>
      </c>
    </row>
    <row r="4624" spans="1:8" ht="16" thickTop="1" x14ac:dyDescent="0.35">
      <c r="A4624" s="11"/>
      <c r="B4624" s="11"/>
      <c r="C4624" s="11"/>
      <c r="D4624" s="118"/>
      <c r="E4624" s="119"/>
      <c r="F4624" s="118"/>
      <c r="G4624" s="118"/>
      <c r="H4624" s="118"/>
    </row>
    <row r="4625" spans="1:8" ht="16" thickBot="1" x14ac:dyDescent="0.4">
      <c r="A4625" s="11"/>
      <c r="B4625" s="92" t="s">
        <v>210</v>
      </c>
      <c r="C4625" s="92"/>
      <c r="D4625" s="118"/>
      <c r="E4625" s="119"/>
      <c r="F4625" s="118"/>
      <c r="G4625" s="118"/>
      <c r="H4625" s="118"/>
    </row>
    <row r="4626" spans="1:8" ht="16" thickTop="1" x14ac:dyDescent="0.35">
      <c r="A4626" s="11">
        <f>+A4623+1</f>
        <v>11</v>
      </c>
      <c r="B4626" s="11" t="s">
        <v>211</v>
      </c>
      <c r="C4626" s="11"/>
      <c r="D4626" s="120">
        <v>0</v>
      </c>
      <c r="E4626" s="121">
        <v>0</v>
      </c>
      <c r="F4626" s="121">
        <v>0</v>
      </c>
      <c r="G4626" s="121">
        <v>0</v>
      </c>
      <c r="H4626" s="98">
        <f>SUM(D4626:G4626)</f>
        <v>0</v>
      </c>
    </row>
    <row r="4627" spans="1:8" ht="16" thickBot="1" x14ac:dyDescent="0.4">
      <c r="A4627" s="11">
        <f>+A4626+1</f>
        <v>12</v>
      </c>
      <c r="B4627" s="114" t="s">
        <v>212</v>
      </c>
      <c r="C4627" s="114"/>
      <c r="D4627" s="115">
        <f>D4623-D4626</f>
        <v>0</v>
      </c>
      <c r="E4627" s="116">
        <f>E4623-E4626</f>
        <v>0</v>
      </c>
      <c r="F4627" s="116">
        <f>F4623-F4626</f>
        <v>0</v>
      </c>
      <c r="G4627" s="116">
        <f>G4623-G4626</f>
        <v>0</v>
      </c>
      <c r="H4627" s="117">
        <f>SUM(D4627:G4627)</f>
        <v>0</v>
      </c>
    </row>
    <row r="4628" spans="1:8" ht="16" thickTop="1" x14ac:dyDescent="0.35">
      <c r="A4628" s="11"/>
      <c r="B4628" s="11"/>
      <c r="C4628" s="11"/>
      <c r="D4628" s="11"/>
      <c r="E4628" s="122"/>
      <c r="F4628" s="11"/>
      <c r="G4628" s="11"/>
      <c r="H4628" s="11"/>
    </row>
    <row r="4629" spans="1:8" ht="16" thickBot="1" x14ac:dyDescent="0.4">
      <c r="A4629" s="11"/>
      <c r="B4629" s="123" t="s">
        <v>213</v>
      </c>
      <c r="C4629" s="91"/>
      <c r="D4629" s="11"/>
      <c r="E4629" s="122"/>
      <c r="F4629" s="11"/>
      <c r="G4629" s="11"/>
      <c r="H4629" s="11"/>
    </row>
    <row r="4630" spans="1:8" ht="16" thickTop="1" x14ac:dyDescent="0.35">
      <c r="A4630" s="11">
        <f>+A4627+1</f>
        <v>13</v>
      </c>
      <c r="B4630" s="11" t="s">
        <v>214</v>
      </c>
      <c r="C4630" s="11"/>
      <c r="D4630" s="124"/>
      <c r="E4630" s="125"/>
      <c r="F4630" s="126"/>
      <c r="G4630" s="126"/>
      <c r="H4630" s="127">
        <v>75152937670</v>
      </c>
    </row>
    <row r="4631" spans="1:8" ht="15.5" x14ac:dyDescent="0.35">
      <c r="A4631" s="11">
        <f>+A4630+1</f>
        <v>14</v>
      </c>
      <c r="B4631" s="11" t="s">
        <v>215</v>
      </c>
      <c r="C4631" s="11"/>
      <c r="D4631" s="128"/>
      <c r="E4631" s="129"/>
      <c r="F4631" s="130"/>
      <c r="G4631" s="130"/>
      <c r="H4631" s="131">
        <v>36192620</v>
      </c>
    </row>
    <row r="4632" spans="1:8" ht="15.5" x14ac:dyDescent="0.35">
      <c r="A4632" s="11">
        <f>+A4631+1</f>
        <v>15</v>
      </c>
      <c r="B4632" s="11" t="s">
        <v>216</v>
      </c>
      <c r="C4632" s="11"/>
      <c r="D4632" s="128"/>
      <c r="E4632" s="129"/>
      <c r="F4632" s="130"/>
      <c r="G4632" s="130"/>
      <c r="H4632" s="131">
        <v>0</v>
      </c>
    </row>
    <row r="4633" spans="1:8" ht="15.5" x14ac:dyDescent="0.35">
      <c r="A4633" s="11">
        <f>+A4632+1</f>
        <v>16</v>
      </c>
      <c r="B4633" s="11" t="s">
        <v>217</v>
      </c>
      <c r="C4633" s="11"/>
      <c r="D4633" s="128"/>
      <c r="E4633" s="129"/>
      <c r="F4633" s="130"/>
      <c r="G4633" s="130"/>
      <c r="H4633" s="131">
        <v>0</v>
      </c>
    </row>
    <row r="4634" spans="1:8" ht="16" thickBot="1" x14ac:dyDescent="0.4">
      <c r="A4634" s="11">
        <f>+A4633+1</f>
        <v>17</v>
      </c>
      <c r="B4634" s="114" t="s">
        <v>218</v>
      </c>
      <c r="C4634" s="114"/>
      <c r="D4634" s="132"/>
      <c r="E4634" s="133"/>
      <c r="F4634" s="134"/>
      <c r="G4634" s="134"/>
      <c r="H4634" s="135">
        <f>H4630+H4631+H4632-H4633</f>
        <v>75189130290</v>
      </c>
    </row>
    <row r="4635" spans="1:8" ht="16" thickTop="1" x14ac:dyDescent="0.35">
      <c r="A4635" s="11"/>
      <c r="B4635" s="11" t="s">
        <v>195</v>
      </c>
      <c r="C4635" s="11"/>
      <c r="D4635" s="136"/>
      <c r="E4635" s="137"/>
      <c r="F4635" s="136"/>
      <c r="G4635" s="136"/>
      <c r="H4635" s="136"/>
    </row>
    <row r="4636" spans="1:8" ht="16" thickBot="1" x14ac:dyDescent="0.4">
      <c r="A4636" s="11"/>
      <c r="B4636" s="92" t="s">
        <v>219</v>
      </c>
      <c r="C4636" s="92"/>
      <c r="D4636" s="136"/>
      <c r="E4636" s="137"/>
      <c r="F4636" s="136"/>
      <c r="G4636" s="136"/>
      <c r="H4636" s="136"/>
    </row>
    <row r="4637" spans="1:8" ht="16" thickTop="1" x14ac:dyDescent="0.35">
      <c r="A4637" s="11">
        <f>+A4634+1</f>
        <v>18</v>
      </c>
      <c r="B4637" s="11" t="s">
        <v>220</v>
      </c>
      <c r="C4637" s="11"/>
      <c r="D4637" s="138">
        <v>0</v>
      </c>
      <c r="E4637" s="139">
        <v>1.99E-3</v>
      </c>
      <c r="F4637" s="139">
        <v>0</v>
      </c>
      <c r="G4637" s="139">
        <v>0</v>
      </c>
      <c r="H4637" s="140">
        <f>SUM(D4637:G4637)</f>
        <v>1.99E-3</v>
      </c>
    </row>
    <row r="4638" spans="1:8" ht="15.5" x14ac:dyDescent="0.35">
      <c r="A4638" s="11">
        <f t="shared" ref="A4638:A4643" si="181">+A4637+1</f>
        <v>19</v>
      </c>
      <c r="B4638" s="11" t="s">
        <v>221</v>
      </c>
      <c r="C4638" s="11"/>
      <c r="D4638" s="141">
        <f>H4634*D4637</f>
        <v>0</v>
      </c>
      <c r="E4638" s="106">
        <f>H4634*E4637</f>
        <v>149626369.2771</v>
      </c>
      <c r="F4638" s="106">
        <f>H4634*F4637</f>
        <v>0</v>
      </c>
      <c r="G4638" s="106">
        <f>H4634*G4637</f>
        <v>0</v>
      </c>
      <c r="H4638" s="103">
        <f>SUM(D4638:G4638)</f>
        <v>149626369.2771</v>
      </c>
    </row>
    <row r="4639" spans="1:8" ht="15.5" x14ac:dyDescent="0.35">
      <c r="A4639" s="11">
        <f t="shared" si="181"/>
        <v>20</v>
      </c>
      <c r="B4639" s="11" t="s">
        <v>222</v>
      </c>
      <c r="C4639" s="11"/>
      <c r="D4639" s="141">
        <f>IF(D4627&gt;0,D4627-D4638,0)</f>
        <v>0</v>
      </c>
      <c r="E4639" s="106">
        <f>IF(E4627&gt;0,E4627-E4638,0)</f>
        <v>0</v>
      </c>
      <c r="F4639" s="106">
        <f>IF(F4627&gt;0,F4627-F4638,0)</f>
        <v>0</v>
      </c>
      <c r="G4639" s="106">
        <f>IF(G4627&gt;0,G4627-G4638,0)</f>
        <v>0</v>
      </c>
      <c r="H4639" s="103">
        <f>SUM(D4639:G4639)</f>
        <v>0</v>
      </c>
    </row>
    <row r="4640" spans="1:8" ht="15.5" x14ac:dyDescent="0.35">
      <c r="A4640" s="11">
        <f t="shared" si="181"/>
        <v>21</v>
      </c>
      <c r="B4640" s="11" t="s">
        <v>223</v>
      </c>
      <c r="C4640" s="11"/>
      <c r="D4640" s="142"/>
      <c r="E4640" s="143"/>
      <c r="F4640" s="143"/>
      <c r="G4640" s="143"/>
      <c r="H4640" s="144"/>
    </row>
    <row r="4641" spans="1:8" ht="15.5" x14ac:dyDescent="0.35">
      <c r="A4641" s="11">
        <f t="shared" si="181"/>
        <v>22</v>
      </c>
      <c r="B4641" s="11" t="s">
        <v>224</v>
      </c>
      <c r="C4641" s="11"/>
      <c r="D4641" s="145"/>
      <c r="E4641" s="146"/>
      <c r="F4641" s="146"/>
      <c r="G4641" s="146"/>
      <c r="H4641" s="147"/>
    </row>
    <row r="4642" spans="1:8" ht="15.5" x14ac:dyDescent="0.35">
      <c r="A4642" s="11">
        <f t="shared" si="181"/>
        <v>23</v>
      </c>
      <c r="B4642" s="11" t="s">
        <v>225</v>
      </c>
      <c r="C4642" s="11"/>
      <c r="D4642" s="145"/>
      <c r="E4642" s="146"/>
      <c r="F4642" s="146"/>
      <c r="G4642" s="146"/>
      <c r="H4642" s="147"/>
    </row>
    <row r="4643" spans="1:8" ht="15.5" x14ac:dyDescent="0.35">
      <c r="A4643" s="11">
        <f t="shared" si="181"/>
        <v>24</v>
      </c>
      <c r="B4643" s="11" t="s">
        <v>226</v>
      </c>
      <c r="C4643" s="11"/>
      <c r="D4643" s="148"/>
      <c r="E4643" s="149"/>
      <c r="F4643" s="149"/>
      <c r="G4643" s="149"/>
      <c r="H4643" s="144"/>
    </row>
    <row r="4644" spans="1:8" ht="15.5" x14ac:dyDescent="0.35">
      <c r="A4644" s="122" t="s">
        <v>7</v>
      </c>
      <c r="B4644" s="2" t="s">
        <v>19</v>
      </c>
      <c r="C4644" s="34"/>
      <c r="D4644" s="141">
        <v>0</v>
      </c>
      <c r="E4644" s="106">
        <v>0</v>
      </c>
      <c r="F4644" s="106">
        <v>0</v>
      </c>
      <c r="G4644" s="106">
        <v>0</v>
      </c>
      <c r="H4644" s="103">
        <f t="shared" ref="H4644:H4650" si="182">SUM(D4644:G4644)</f>
        <v>0</v>
      </c>
    </row>
    <row r="4645" spans="1:8" ht="15.5" x14ac:dyDescent="0.35">
      <c r="A4645" s="122" t="s">
        <v>8</v>
      </c>
      <c r="B4645" s="2" t="s">
        <v>20</v>
      </c>
      <c r="C4645" s="11"/>
      <c r="D4645" s="141">
        <v>0</v>
      </c>
      <c r="E4645" s="106">
        <v>0</v>
      </c>
      <c r="F4645" s="106">
        <v>0</v>
      </c>
      <c r="G4645" s="106">
        <v>0</v>
      </c>
      <c r="H4645" s="103">
        <f t="shared" si="182"/>
        <v>0</v>
      </c>
    </row>
    <row r="4646" spans="1:8" ht="15.5" x14ac:dyDescent="0.35">
      <c r="A4646" s="122" t="s">
        <v>9</v>
      </c>
      <c r="B4646" s="11" t="s">
        <v>21</v>
      </c>
      <c r="C4646" s="11"/>
      <c r="D4646" s="141">
        <f>D4638+D4644+D4645</f>
        <v>0</v>
      </c>
      <c r="E4646" s="106">
        <f>E4638+E4644+E4645</f>
        <v>149626369.2771</v>
      </c>
      <c r="F4646" s="106">
        <f>F4638+F4644+F4645</f>
        <v>0</v>
      </c>
      <c r="G4646" s="106">
        <f>G4638+G4644+G4645</f>
        <v>0</v>
      </c>
      <c r="H4646" s="103">
        <f t="shared" si="182"/>
        <v>149626369.2771</v>
      </c>
    </row>
    <row r="4647" spans="1:8" ht="15.5" x14ac:dyDescent="0.35">
      <c r="A4647" s="11">
        <v>25</v>
      </c>
      <c r="B4647" s="11" t="s">
        <v>22</v>
      </c>
      <c r="C4647" s="11"/>
      <c r="D4647" s="141">
        <v>0</v>
      </c>
      <c r="E4647" s="106">
        <v>149626377.63</v>
      </c>
      <c r="F4647" s="106">
        <v>0</v>
      </c>
      <c r="G4647" s="106">
        <v>0</v>
      </c>
      <c r="H4647" s="103">
        <f t="shared" si="182"/>
        <v>149626377.63</v>
      </c>
    </row>
    <row r="4648" spans="1:8" ht="15.5" x14ac:dyDescent="0.35">
      <c r="A4648" s="11">
        <f>+A4647+1</f>
        <v>26</v>
      </c>
      <c r="B4648" s="11" t="s">
        <v>23</v>
      </c>
      <c r="C4648" s="11"/>
      <c r="D4648" s="141">
        <f>D4647-D4646</f>
        <v>0</v>
      </c>
      <c r="E4648" s="106">
        <f>E4647-E4646</f>
        <v>8.3528999984264374</v>
      </c>
      <c r="F4648" s="106">
        <f>F4647-F4646</f>
        <v>0</v>
      </c>
      <c r="G4648" s="106">
        <f>G4647-G4646</f>
        <v>0</v>
      </c>
      <c r="H4648" s="103">
        <f t="shared" si="182"/>
        <v>8.3528999984264374</v>
      </c>
    </row>
    <row r="4649" spans="1:8" ht="15.5" x14ac:dyDescent="0.35">
      <c r="A4649" s="11">
        <f>+A4648+1</f>
        <v>27</v>
      </c>
      <c r="B4649" s="11" t="s">
        <v>227</v>
      </c>
      <c r="C4649" s="11"/>
      <c r="D4649" s="141">
        <v>0</v>
      </c>
      <c r="E4649" s="106">
        <v>-44135868.25</v>
      </c>
      <c r="F4649" s="106">
        <v>0</v>
      </c>
      <c r="G4649" s="150"/>
      <c r="H4649" s="103">
        <f t="shared" si="182"/>
        <v>-44135868.25</v>
      </c>
    </row>
    <row r="4650" spans="1:8" ht="16" thickBot="1" x14ac:dyDescent="0.4">
      <c r="A4650" s="11">
        <f>+A4649+1</f>
        <v>28</v>
      </c>
      <c r="B4650" s="114" t="s">
        <v>228</v>
      </c>
      <c r="C4650" s="114"/>
      <c r="D4650" s="115">
        <v>0</v>
      </c>
      <c r="E4650" s="116">
        <v>105490509.38</v>
      </c>
      <c r="F4650" s="116">
        <v>0</v>
      </c>
      <c r="G4650" s="116">
        <v>0</v>
      </c>
      <c r="H4650" s="117">
        <f t="shared" si="182"/>
        <v>105490509.38</v>
      </c>
    </row>
    <row r="4651" spans="1:8" ht="16" thickTop="1" x14ac:dyDescent="0.35">
      <c r="A4651" s="11"/>
      <c r="B4651" s="11"/>
      <c r="C4651" s="11"/>
      <c r="D4651" s="122"/>
      <c r="E4651" s="122"/>
      <c r="F4651" s="122"/>
      <c r="G4651" s="122"/>
      <c r="H4651" s="122"/>
    </row>
    <row r="4652" spans="1:8" ht="16" thickBot="1" x14ac:dyDescent="0.4">
      <c r="A4652" s="11"/>
      <c r="B4652" s="92" t="s">
        <v>229</v>
      </c>
      <c r="C4652" s="92"/>
      <c r="D4652" s="122"/>
      <c r="E4652" s="122"/>
      <c r="F4652" s="122"/>
      <c r="G4652" s="122"/>
      <c r="H4652" s="122"/>
    </row>
    <row r="4653" spans="1:8" ht="16" thickTop="1" x14ac:dyDescent="0.35">
      <c r="A4653" s="11">
        <f>+A4650+1</f>
        <v>29</v>
      </c>
      <c r="B4653" s="11" t="s">
        <v>230</v>
      </c>
      <c r="C4653" s="11"/>
      <c r="D4653" s="151"/>
      <c r="E4653" s="152"/>
      <c r="F4653" s="152"/>
      <c r="G4653" s="121">
        <v>0</v>
      </c>
      <c r="H4653" s="98">
        <f>G4653</f>
        <v>0</v>
      </c>
    </row>
    <row r="4654" spans="1:8" ht="15.5" x14ac:dyDescent="0.35">
      <c r="A4654" s="11">
        <f t="shared" ref="A4654:A4662" si="183">+A4653+1</f>
        <v>30</v>
      </c>
      <c r="B4654" s="11" t="s">
        <v>231</v>
      </c>
      <c r="C4654" s="11"/>
      <c r="D4654" s="153"/>
      <c r="E4654" s="154"/>
      <c r="F4654" s="154"/>
      <c r="G4654" s="106">
        <v>0</v>
      </c>
      <c r="H4654" s="103">
        <f>G4654</f>
        <v>0</v>
      </c>
    </row>
    <row r="4655" spans="1:8" ht="15.5" x14ac:dyDescent="0.35">
      <c r="A4655" s="11">
        <f t="shared" si="183"/>
        <v>31</v>
      </c>
      <c r="B4655" s="11" t="s">
        <v>232</v>
      </c>
      <c r="C4655" s="11"/>
      <c r="D4655" s="153"/>
      <c r="E4655" s="154"/>
      <c r="F4655" s="154"/>
      <c r="G4655" s="106">
        <v>0</v>
      </c>
      <c r="H4655" s="103">
        <f>G4655</f>
        <v>0</v>
      </c>
    </row>
    <row r="4656" spans="1:8" ht="15.5" x14ac:dyDescent="0.35">
      <c r="A4656" s="11">
        <f t="shared" si="183"/>
        <v>32</v>
      </c>
      <c r="B4656" s="11" t="s">
        <v>233</v>
      </c>
      <c r="C4656" s="11"/>
      <c r="D4656" s="153"/>
      <c r="E4656" s="154"/>
      <c r="F4656" s="154"/>
      <c r="G4656" s="106">
        <v>1742.79</v>
      </c>
      <c r="H4656" s="103">
        <f>G4656</f>
        <v>1742.79</v>
      </c>
    </row>
    <row r="4657" spans="1:8" ht="15.5" x14ac:dyDescent="0.35">
      <c r="A4657" s="11">
        <f t="shared" si="183"/>
        <v>33</v>
      </c>
      <c r="B4657" s="11"/>
      <c r="C4657" s="11"/>
      <c r="D4657" s="153"/>
      <c r="E4657" s="154"/>
      <c r="F4657" s="154"/>
      <c r="G4657" s="155"/>
      <c r="H4657" s="156"/>
    </row>
    <row r="4658" spans="1:8" ht="15.5" x14ac:dyDescent="0.35">
      <c r="A4658" s="11">
        <f t="shared" si="183"/>
        <v>34</v>
      </c>
      <c r="B4658" s="11" t="s">
        <v>234</v>
      </c>
      <c r="C4658" s="11"/>
      <c r="D4658" s="153"/>
      <c r="E4658" s="154"/>
      <c r="F4658" s="154"/>
      <c r="G4658" s="106">
        <v>1031.1199999999999</v>
      </c>
      <c r="H4658" s="103">
        <f>G4658</f>
        <v>1031.1199999999999</v>
      </c>
    </row>
    <row r="4659" spans="1:8" ht="15.5" x14ac:dyDescent="0.35">
      <c r="A4659" s="11">
        <f t="shared" si="183"/>
        <v>35</v>
      </c>
      <c r="B4659" s="11" t="s">
        <v>235</v>
      </c>
      <c r="C4659" s="11"/>
      <c r="D4659" s="153"/>
      <c r="E4659" s="154"/>
      <c r="F4659" s="154"/>
      <c r="G4659" s="106">
        <v>0</v>
      </c>
      <c r="H4659" s="103">
        <f>G4659</f>
        <v>0</v>
      </c>
    </row>
    <row r="4660" spans="1:8" ht="15.5" x14ac:dyDescent="0.35">
      <c r="A4660" s="11">
        <f t="shared" si="183"/>
        <v>36</v>
      </c>
      <c r="B4660" s="11" t="s">
        <v>236</v>
      </c>
      <c r="C4660" s="11"/>
      <c r="D4660" s="153"/>
      <c r="E4660" s="154"/>
      <c r="F4660" s="154"/>
      <c r="G4660" s="106">
        <v>0</v>
      </c>
      <c r="H4660" s="103">
        <f>G4660</f>
        <v>0</v>
      </c>
    </row>
    <row r="4661" spans="1:8" ht="62" x14ac:dyDescent="0.35">
      <c r="A4661" s="157">
        <f t="shared" si="183"/>
        <v>37</v>
      </c>
      <c r="B4661" s="158" t="s">
        <v>237</v>
      </c>
      <c r="C4661" s="159"/>
      <c r="D4661" s="160"/>
      <c r="E4661" s="161"/>
      <c r="F4661" s="161"/>
      <c r="G4661" s="162">
        <v>75862.06</v>
      </c>
      <c r="H4661" s="163">
        <f>G4661</f>
        <v>75862.06</v>
      </c>
    </row>
    <row r="4662" spans="1:8" ht="16" thickBot="1" x14ac:dyDescent="0.4">
      <c r="A4662" s="11">
        <f t="shared" si="183"/>
        <v>38</v>
      </c>
      <c r="B4662" s="114" t="s">
        <v>238</v>
      </c>
      <c r="C4662" s="114"/>
      <c r="D4662" s="164"/>
      <c r="E4662" s="165"/>
      <c r="F4662" s="165"/>
      <c r="G4662" s="166">
        <f>SUM(G4653:G4656)+SUM(G4658:G4661)</f>
        <v>78635.969999999987</v>
      </c>
      <c r="H4662" s="167">
        <f>G4662</f>
        <v>78635.969999999987</v>
      </c>
    </row>
    <row r="4663" spans="1:8" ht="16.5" thickTop="1" thickBot="1" x14ac:dyDescent="0.4">
      <c r="A4663" s="11"/>
      <c r="B4663" s="11"/>
      <c r="C4663" s="11"/>
      <c r="D4663" s="168"/>
      <c r="E4663" s="168"/>
      <c r="F4663" s="168"/>
      <c r="G4663" s="168"/>
      <c r="H4663" s="168"/>
    </row>
    <row r="4664" spans="1:8" ht="16" thickTop="1" x14ac:dyDescent="0.35">
      <c r="A4664" s="11">
        <f>+A4662+1</f>
        <v>39</v>
      </c>
      <c r="B4664" s="114" t="s">
        <v>239</v>
      </c>
      <c r="C4664" s="114"/>
      <c r="D4664" s="169">
        <f>D4650</f>
        <v>0</v>
      </c>
      <c r="E4664" s="170">
        <f>E4650</f>
        <v>105490509.38</v>
      </c>
      <c r="F4664" s="170">
        <f>F4650</f>
        <v>0</v>
      </c>
      <c r="G4664" s="170">
        <f>G4650+G4662</f>
        <v>78635.969999999987</v>
      </c>
      <c r="H4664" s="171">
        <f>SUM(D4664:G4664)</f>
        <v>105569145.34999999</v>
      </c>
    </row>
    <row r="4665" spans="1:8" ht="16" thickBot="1" x14ac:dyDescent="0.4">
      <c r="A4665" s="11">
        <f>+A4664+1</f>
        <v>40</v>
      </c>
      <c r="B4665" s="172" t="s">
        <v>240</v>
      </c>
      <c r="C4665" s="172"/>
      <c r="D4665" s="164"/>
      <c r="E4665" s="173"/>
      <c r="F4665" s="173"/>
      <c r="G4665" s="173"/>
      <c r="H4665" s="174">
        <v>4.0560155446000001E-2</v>
      </c>
    </row>
    <row r="4666" spans="1:8" ht="16" thickTop="1" x14ac:dyDescent="0.35">
      <c r="A4666" s="11"/>
      <c r="B4666" s="11"/>
      <c r="C4666" s="11"/>
      <c r="D4666" s="11"/>
      <c r="E4666" s="70"/>
      <c r="F4666" s="11"/>
      <c r="G4666" s="11"/>
      <c r="H4666" s="11"/>
    </row>
    <row r="4667" spans="1:8" ht="15.5" x14ac:dyDescent="0.35">
      <c r="A4667" s="11" t="s">
        <v>241</v>
      </c>
      <c r="B4667" s="11"/>
      <c r="C4667" s="11"/>
      <c r="D4667" s="11"/>
      <c r="E4667" s="70"/>
      <c r="F4667" s="11"/>
      <c r="G4667" s="11"/>
      <c r="H4667" s="11"/>
    </row>
    <row r="4668" spans="1:8" ht="15.5" x14ac:dyDescent="0.35">
      <c r="A4668" s="11" t="s">
        <v>242</v>
      </c>
      <c r="B4668" s="11"/>
      <c r="C4668" s="11"/>
      <c r="D4668" s="11"/>
      <c r="E4668" s="70"/>
      <c r="F4668" s="11"/>
      <c r="G4668" s="11"/>
      <c r="H4668" s="11"/>
    </row>
    <row r="4669" spans="1:8" ht="15.5" x14ac:dyDescent="0.35">
      <c r="A4669" s="11" t="s">
        <v>243</v>
      </c>
      <c r="B4669" s="11"/>
      <c r="C4669" s="11"/>
      <c r="D4669" s="11"/>
      <c r="E4669" s="70"/>
      <c r="F4669" s="11"/>
      <c r="G4669" s="11"/>
      <c r="H4669" s="11"/>
    </row>
    <row r="4670" spans="1:8" ht="15.5" x14ac:dyDescent="0.35">
      <c r="A4670" s="11" t="s">
        <v>244</v>
      </c>
      <c r="B4670" s="11"/>
      <c r="C4670" s="11"/>
      <c r="D4670" s="11"/>
      <c r="E4670" s="70"/>
      <c r="F4670" s="11"/>
      <c r="G4670" s="11"/>
      <c r="H4670" s="11"/>
    </row>
    <row r="4681" spans="1:8" ht="20" x14ac:dyDescent="0.4">
      <c r="A4681" s="68" t="s">
        <v>0</v>
      </c>
      <c r="B4681" s="11"/>
      <c r="C4681" s="68"/>
      <c r="E4681" s="69"/>
      <c r="F4681" s="11"/>
      <c r="G4681" s="11"/>
      <c r="H4681" s="11"/>
    </row>
    <row r="4682" spans="1:8" ht="20.25" customHeight="1" x14ac:dyDescent="0.4">
      <c r="A4682" s="4" t="s">
        <v>1</v>
      </c>
      <c r="B4682" s="4"/>
      <c r="C4682" s="4"/>
      <c r="D4682" s="11"/>
      <c r="E4682" s="70"/>
      <c r="F4682" s="11"/>
      <c r="G4682" s="11"/>
      <c r="H4682" s="11"/>
    </row>
    <row r="4683" spans="1:8" ht="15.5" x14ac:dyDescent="0.35">
      <c r="A4683" s="71" t="s">
        <v>190</v>
      </c>
      <c r="B4683" s="72"/>
      <c r="C4683" s="73"/>
      <c r="D4683" s="11"/>
      <c r="E4683" s="70"/>
      <c r="F4683" s="11"/>
      <c r="G4683" s="11"/>
      <c r="H4683" s="11"/>
    </row>
    <row r="4684" spans="1:8" ht="20.5" thickBot="1" x14ac:dyDescent="0.45">
      <c r="A4684" s="74" t="s">
        <v>191</v>
      </c>
      <c r="B4684" s="75"/>
      <c r="C4684" s="75"/>
      <c r="D4684" s="11"/>
      <c r="E4684" s="70"/>
      <c r="F4684" s="11"/>
      <c r="G4684" s="11"/>
      <c r="H4684" s="11"/>
    </row>
    <row r="4685" spans="1:8" ht="16" thickBot="1" x14ac:dyDescent="0.4">
      <c r="A4685" s="11"/>
      <c r="B4685" s="11"/>
      <c r="C4685" s="11"/>
      <c r="D4685" s="11"/>
      <c r="E4685" s="70"/>
      <c r="F4685" s="11"/>
      <c r="G4685" s="11"/>
      <c r="H4685" s="11"/>
    </row>
    <row r="4686" spans="1:8" ht="16" thickTop="1" x14ac:dyDescent="0.35">
      <c r="A4686" s="11">
        <v>1</v>
      </c>
      <c r="B4686" s="76" t="s">
        <v>192</v>
      </c>
      <c r="C4686" s="77">
        <v>260346000</v>
      </c>
      <c r="D4686" s="78"/>
      <c r="E4686" s="79"/>
      <c r="F4686" s="11"/>
      <c r="G4686" s="11"/>
      <c r="H4686" s="11"/>
    </row>
    <row r="4687" spans="1:8" ht="15.5" x14ac:dyDescent="0.35">
      <c r="A4687" s="11">
        <v>2</v>
      </c>
      <c r="B4687" s="76" t="s">
        <v>193</v>
      </c>
      <c r="C4687" s="80" t="s">
        <v>138</v>
      </c>
      <c r="D4687" s="81"/>
      <c r="E4687" s="82"/>
      <c r="F4687" s="11"/>
      <c r="G4687" s="11"/>
      <c r="H4687" s="11"/>
    </row>
    <row r="4688" spans="1:8" ht="16" thickBot="1" x14ac:dyDescent="0.4">
      <c r="A4688" s="11">
        <v>3</v>
      </c>
      <c r="B4688" s="76" t="s">
        <v>194</v>
      </c>
      <c r="C4688" s="83" t="s">
        <v>83</v>
      </c>
      <c r="D4688" s="84"/>
      <c r="E4688" s="85"/>
      <c r="F4688" s="11"/>
      <c r="G4688" s="11"/>
      <c r="H4688" s="11"/>
    </row>
    <row r="4689" spans="1:8" ht="16" thickTop="1" x14ac:dyDescent="0.35">
      <c r="A4689" s="11"/>
      <c r="B4689" s="76" t="s">
        <v>195</v>
      </c>
      <c r="C4689" s="76"/>
      <c r="D4689" s="86"/>
      <c r="E4689" s="70"/>
      <c r="F4689" s="11"/>
      <c r="G4689" s="11"/>
      <c r="H4689" s="11"/>
    </row>
    <row r="4690" spans="1:8" ht="15.5" x14ac:dyDescent="0.35">
      <c r="A4690" s="11"/>
      <c r="B4690" s="11"/>
      <c r="C4690" s="11"/>
      <c r="D4690" s="11"/>
      <c r="E4690" s="70"/>
      <c r="F4690" s="11"/>
      <c r="G4690" s="11"/>
      <c r="H4690" s="11"/>
    </row>
    <row r="4691" spans="1:8" ht="15.5" x14ac:dyDescent="0.35">
      <c r="A4691" s="11"/>
      <c r="B4691" s="76"/>
      <c r="C4691" s="76"/>
      <c r="D4691" s="11"/>
      <c r="E4691" s="70"/>
      <c r="F4691" s="86"/>
      <c r="G4691" s="11"/>
      <c r="H4691" s="11"/>
    </row>
    <row r="4692" spans="1:8" ht="16" thickBot="1" x14ac:dyDescent="0.4">
      <c r="A4692" s="11"/>
      <c r="B4692" s="11"/>
      <c r="C4692" s="11"/>
      <c r="D4692" s="86" t="s">
        <v>196</v>
      </c>
      <c r="E4692" s="70" t="s">
        <v>197</v>
      </c>
      <c r="F4692" s="86" t="s">
        <v>198</v>
      </c>
      <c r="G4692" s="86" t="s">
        <v>199</v>
      </c>
      <c r="H4692" s="11"/>
    </row>
    <row r="4693" spans="1:8" ht="16.5" thickTop="1" thickBot="1" x14ac:dyDescent="0.4">
      <c r="A4693" s="11">
        <v>4</v>
      </c>
      <c r="B4693" s="76" t="s">
        <v>200</v>
      </c>
      <c r="C4693" s="76"/>
      <c r="D4693" s="87"/>
      <c r="E4693" s="88"/>
      <c r="F4693" s="89"/>
      <c r="G4693" s="88" t="s">
        <v>79</v>
      </c>
      <c r="H4693" s="90"/>
    </row>
    <row r="4694" spans="1:8" ht="16" thickTop="1" x14ac:dyDescent="0.35">
      <c r="A4694" s="11"/>
      <c r="B4694" s="11"/>
      <c r="C4694" s="11"/>
      <c r="D4694" s="91" t="s">
        <v>201</v>
      </c>
      <c r="E4694" s="92" t="s">
        <v>201</v>
      </c>
      <c r="F4694" s="91" t="s">
        <v>201</v>
      </c>
      <c r="G4694" s="91" t="s">
        <v>202</v>
      </c>
      <c r="H4694" s="91" t="s">
        <v>203</v>
      </c>
    </row>
    <row r="4695" spans="1:8" ht="16" thickBot="1" x14ac:dyDescent="0.4">
      <c r="A4695" s="11"/>
      <c r="B4695" s="92" t="s">
        <v>204</v>
      </c>
      <c r="C4695" s="92"/>
      <c r="D4695" s="93"/>
      <c r="E4695" s="94"/>
      <c r="F4695" s="93"/>
      <c r="G4695" s="93"/>
      <c r="H4695" s="93"/>
    </row>
    <row r="4696" spans="1:8" ht="16" thickTop="1" x14ac:dyDescent="0.35">
      <c r="A4696" s="11">
        <f>1+A4693</f>
        <v>5</v>
      </c>
      <c r="B4696" s="76" t="s">
        <v>205</v>
      </c>
      <c r="C4696" s="92"/>
      <c r="D4696" s="95">
        <v>0</v>
      </c>
      <c r="E4696" s="96"/>
      <c r="F4696" s="97"/>
      <c r="G4696" s="97"/>
      <c r="H4696" s="98">
        <f>D4696</f>
        <v>0</v>
      </c>
    </row>
    <row r="4697" spans="1:8" ht="15.5" x14ac:dyDescent="0.35">
      <c r="A4697" s="11">
        <f>+A4696+1</f>
        <v>6</v>
      </c>
      <c r="B4697" s="11" t="s">
        <v>206</v>
      </c>
      <c r="C4697" s="11"/>
      <c r="D4697" s="99"/>
      <c r="E4697" s="100">
        <v>0</v>
      </c>
      <c r="F4697" s="101"/>
      <c r="G4697" s="102"/>
      <c r="H4697" s="103">
        <f>E4697</f>
        <v>0</v>
      </c>
    </row>
    <row r="4698" spans="1:8" ht="15.5" x14ac:dyDescent="0.35">
      <c r="A4698" s="11">
        <f>+A4697+1</f>
        <v>7</v>
      </c>
      <c r="B4698" s="11" t="s">
        <v>32</v>
      </c>
      <c r="C4698" s="11"/>
      <c r="D4698" s="104"/>
      <c r="E4698" s="105"/>
      <c r="F4698" s="106">
        <v>0</v>
      </c>
      <c r="G4698" s="107"/>
      <c r="H4698" s="103">
        <f>F4698</f>
        <v>0</v>
      </c>
    </row>
    <row r="4699" spans="1:8" ht="15.5" x14ac:dyDescent="0.35">
      <c r="A4699" s="11">
        <f>+A4698+1</f>
        <v>8</v>
      </c>
      <c r="B4699" s="11" t="s">
        <v>207</v>
      </c>
      <c r="C4699" s="11"/>
      <c r="D4699" s="104"/>
      <c r="E4699" s="108"/>
      <c r="F4699" s="106">
        <v>0</v>
      </c>
      <c r="G4699" s="101"/>
      <c r="H4699" s="109">
        <f>F4699</f>
        <v>0</v>
      </c>
    </row>
    <row r="4700" spans="1:8" ht="15.5" x14ac:dyDescent="0.35">
      <c r="A4700" s="11">
        <f>+A4699+1</f>
        <v>9</v>
      </c>
      <c r="B4700" s="11" t="s">
        <v>208</v>
      </c>
      <c r="C4700" s="11"/>
      <c r="D4700" s="104"/>
      <c r="E4700" s="110"/>
      <c r="F4700" s="111"/>
      <c r="G4700" s="112">
        <v>184250000</v>
      </c>
      <c r="H4700" s="113">
        <f>G4700</f>
        <v>184250000</v>
      </c>
    </row>
    <row r="4701" spans="1:8" ht="16" thickBot="1" x14ac:dyDescent="0.4">
      <c r="A4701" s="11">
        <f>+A4700+1</f>
        <v>10</v>
      </c>
      <c r="B4701" s="114" t="s">
        <v>209</v>
      </c>
      <c r="C4701" s="114"/>
      <c r="D4701" s="115">
        <f>D4696</f>
        <v>0</v>
      </c>
      <c r="E4701" s="116">
        <f>E4697</f>
        <v>0</v>
      </c>
      <c r="F4701" s="116">
        <f>F4698+F4699</f>
        <v>0</v>
      </c>
      <c r="G4701" s="116">
        <f>G4700</f>
        <v>184250000</v>
      </c>
      <c r="H4701" s="117">
        <f>SUM(H4696:H4700)</f>
        <v>184250000</v>
      </c>
    </row>
    <row r="4702" spans="1:8" ht="16" thickTop="1" x14ac:dyDescent="0.35">
      <c r="A4702" s="11"/>
      <c r="B4702" s="11"/>
      <c r="C4702" s="11"/>
      <c r="D4702" s="118"/>
      <c r="E4702" s="119"/>
      <c r="F4702" s="118"/>
      <c r="G4702" s="118"/>
      <c r="H4702" s="118"/>
    </row>
    <row r="4703" spans="1:8" ht="16" thickBot="1" x14ac:dyDescent="0.4">
      <c r="A4703" s="11"/>
      <c r="B4703" s="92" t="s">
        <v>210</v>
      </c>
      <c r="C4703" s="92"/>
      <c r="D4703" s="118"/>
      <c r="E4703" s="119"/>
      <c r="F4703" s="118"/>
      <c r="G4703" s="118"/>
      <c r="H4703" s="118"/>
    </row>
    <row r="4704" spans="1:8" ht="16" thickTop="1" x14ac:dyDescent="0.35">
      <c r="A4704" s="11">
        <f>+A4701+1</f>
        <v>11</v>
      </c>
      <c r="B4704" s="11" t="s">
        <v>211</v>
      </c>
      <c r="C4704" s="11"/>
      <c r="D4704" s="120">
        <v>0</v>
      </c>
      <c r="E4704" s="121">
        <v>0</v>
      </c>
      <c r="F4704" s="121">
        <v>0</v>
      </c>
      <c r="G4704" s="121">
        <v>1311470.0900000001</v>
      </c>
      <c r="H4704" s="98">
        <f>SUM(D4704:G4704)</f>
        <v>1311470.0900000001</v>
      </c>
    </row>
    <row r="4705" spans="1:8" ht="16" thickBot="1" x14ac:dyDescent="0.4">
      <c r="A4705" s="11">
        <f>+A4704+1</f>
        <v>12</v>
      </c>
      <c r="B4705" s="114" t="s">
        <v>212</v>
      </c>
      <c r="C4705" s="114"/>
      <c r="D4705" s="115">
        <f>D4701-D4704</f>
        <v>0</v>
      </c>
      <c r="E4705" s="116">
        <f>E4701-E4704</f>
        <v>0</v>
      </c>
      <c r="F4705" s="116">
        <f>F4701-F4704</f>
        <v>0</v>
      </c>
      <c r="G4705" s="116">
        <f>G4701-G4704</f>
        <v>182938529.91</v>
      </c>
      <c r="H4705" s="117">
        <f>SUM(D4705:G4705)</f>
        <v>182938529.91</v>
      </c>
    </row>
    <row r="4706" spans="1:8" ht="16" thickTop="1" x14ac:dyDescent="0.35">
      <c r="A4706" s="11"/>
      <c r="B4706" s="11"/>
      <c r="C4706" s="11"/>
      <c r="D4706" s="11"/>
      <c r="E4706" s="122"/>
      <c r="F4706" s="11"/>
      <c r="G4706" s="11"/>
      <c r="H4706" s="11"/>
    </row>
    <row r="4707" spans="1:8" ht="16" thickBot="1" x14ac:dyDescent="0.4">
      <c r="A4707" s="11"/>
      <c r="B4707" s="123" t="s">
        <v>213</v>
      </c>
      <c r="C4707" s="91"/>
      <c r="D4707" s="11"/>
      <c r="E4707" s="122"/>
      <c r="F4707" s="11"/>
      <c r="G4707" s="11"/>
      <c r="H4707" s="11"/>
    </row>
    <row r="4708" spans="1:8" ht="16" thickTop="1" x14ac:dyDescent="0.35">
      <c r="A4708" s="11">
        <f>+A4705+1</f>
        <v>13</v>
      </c>
      <c r="B4708" s="11" t="s">
        <v>214</v>
      </c>
      <c r="C4708" s="11"/>
      <c r="D4708" s="124"/>
      <c r="E4708" s="125"/>
      <c r="F4708" s="126"/>
      <c r="G4708" s="126"/>
      <c r="H4708" s="127">
        <v>75152937670</v>
      </c>
    </row>
    <row r="4709" spans="1:8" ht="15.5" x14ac:dyDescent="0.35">
      <c r="A4709" s="11">
        <f>+A4708+1</f>
        <v>14</v>
      </c>
      <c r="B4709" s="11" t="s">
        <v>215</v>
      </c>
      <c r="C4709" s="11"/>
      <c r="D4709" s="128"/>
      <c r="E4709" s="129"/>
      <c r="F4709" s="130"/>
      <c r="G4709" s="130"/>
      <c r="H4709" s="131">
        <v>36192620</v>
      </c>
    </row>
    <row r="4710" spans="1:8" ht="15.5" x14ac:dyDescent="0.35">
      <c r="A4710" s="11">
        <f>+A4709+1</f>
        <v>15</v>
      </c>
      <c r="B4710" s="11" t="s">
        <v>216</v>
      </c>
      <c r="C4710" s="11"/>
      <c r="D4710" s="128"/>
      <c r="E4710" s="129"/>
      <c r="F4710" s="130"/>
      <c r="G4710" s="130"/>
      <c r="H4710" s="131">
        <v>0</v>
      </c>
    </row>
    <row r="4711" spans="1:8" ht="15.5" x14ac:dyDescent="0.35">
      <c r="A4711" s="11">
        <f>+A4710+1</f>
        <v>16</v>
      </c>
      <c r="B4711" s="11" t="s">
        <v>217</v>
      </c>
      <c r="C4711" s="11"/>
      <c r="D4711" s="128"/>
      <c r="E4711" s="129"/>
      <c r="F4711" s="130"/>
      <c r="G4711" s="130"/>
      <c r="H4711" s="131">
        <v>115930</v>
      </c>
    </row>
    <row r="4712" spans="1:8" ht="16" thickBot="1" x14ac:dyDescent="0.4">
      <c r="A4712" s="11">
        <f>+A4711+1</f>
        <v>17</v>
      </c>
      <c r="B4712" s="114" t="s">
        <v>218</v>
      </c>
      <c r="C4712" s="114"/>
      <c r="D4712" s="132"/>
      <c r="E4712" s="133"/>
      <c r="F4712" s="134"/>
      <c r="G4712" s="134"/>
      <c r="H4712" s="135">
        <f>H4708+H4709+H4710-H4711</f>
        <v>75189014360</v>
      </c>
    </row>
    <row r="4713" spans="1:8" ht="16" thickTop="1" x14ac:dyDescent="0.35">
      <c r="A4713" s="11"/>
      <c r="B4713" s="11" t="s">
        <v>195</v>
      </c>
      <c r="C4713" s="11"/>
      <c r="D4713" s="136"/>
      <c r="E4713" s="137"/>
      <c r="F4713" s="136"/>
      <c r="G4713" s="136"/>
      <c r="H4713" s="136"/>
    </row>
    <row r="4714" spans="1:8" ht="16" thickBot="1" x14ac:dyDescent="0.4">
      <c r="A4714" s="11"/>
      <c r="B4714" s="92" t="s">
        <v>219</v>
      </c>
      <c r="C4714" s="92"/>
      <c r="D4714" s="136"/>
      <c r="E4714" s="137"/>
      <c r="F4714" s="136"/>
      <c r="G4714" s="136"/>
      <c r="H4714" s="136"/>
    </row>
    <row r="4715" spans="1:8" ht="16" thickTop="1" x14ac:dyDescent="0.35">
      <c r="A4715" s="11">
        <f>+A4712+1</f>
        <v>18</v>
      </c>
      <c r="B4715" s="11" t="s">
        <v>220</v>
      </c>
      <c r="C4715" s="11"/>
      <c r="D4715" s="138">
        <v>0</v>
      </c>
      <c r="E4715" s="139">
        <v>0</v>
      </c>
      <c r="F4715" s="139">
        <v>0</v>
      </c>
      <c r="G4715" s="139">
        <v>2.4329999999999998E-3</v>
      </c>
      <c r="H4715" s="140">
        <f>SUM(D4715:G4715)</f>
        <v>2.4329999999999998E-3</v>
      </c>
    </row>
    <row r="4716" spans="1:8" ht="15.5" x14ac:dyDescent="0.35">
      <c r="A4716" s="11">
        <f t="shared" ref="A4716:A4721" si="184">+A4715+1</f>
        <v>19</v>
      </c>
      <c r="B4716" s="11" t="s">
        <v>221</v>
      </c>
      <c r="C4716" s="11"/>
      <c r="D4716" s="141">
        <f>H4712*D4715</f>
        <v>0</v>
      </c>
      <c r="E4716" s="106">
        <f>H4712*E4715</f>
        <v>0</v>
      </c>
      <c r="F4716" s="106">
        <f>H4712*F4715</f>
        <v>0</v>
      </c>
      <c r="G4716" s="106">
        <f>H4712*G4715</f>
        <v>182934871.93787998</v>
      </c>
      <c r="H4716" s="103">
        <f>SUM(D4716:G4716)</f>
        <v>182934871.93787998</v>
      </c>
    </row>
    <row r="4717" spans="1:8" ht="15.5" x14ac:dyDescent="0.35">
      <c r="A4717" s="11">
        <f t="shared" si="184"/>
        <v>20</v>
      </c>
      <c r="B4717" s="11" t="s">
        <v>222</v>
      </c>
      <c r="C4717" s="11"/>
      <c r="D4717" s="141">
        <f>IF(D4705&gt;0,D4705-D4716,0)</f>
        <v>0</v>
      </c>
      <c r="E4717" s="106">
        <f>IF(E4705&gt;0,E4705-E4716,0)</f>
        <v>0</v>
      </c>
      <c r="F4717" s="106">
        <f>IF(F4705&gt;0,F4705-F4716,0)</f>
        <v>0</v>
      </c>
      <c r="G4717" s="106">
        <f>IF(G4705&gt;0,G4705-G4716,0)</f>
        <v>3657.9721200168133</v>
      </c>
      <c r="H4717" s="103">
        <f>SUM(D4717:G4717)</f>
        <v>3657.9721200168133</v>
      </c>
    </row>
    <row r="4718" spans="1:8" ht="15.5" x14ac:dyDescent="0.35">
      <c r="A4718" s="11">
        <f t="shared" si="184"/>
        <v>21</v>
      </c>
      <c r="B4718" s="11" t="s">
        <v>223</v>
      </c>
      <c r="C4718" s="11"/>
      <c r="D4718" s="142"/>
      <c r="E4718" s="143"/>
      <c r="F4718" s="143"/>
      <c r="G4718" s="143"/>
      <c r="H4718" s="144"/>
    </row>
    <row r="4719" spans="1:8" ht="15.5" x14ac:dyDescent="0.35">
      <c r="A4719" s="11">
        <f t="shared" si="184"/>
        <v>22</v>
      </c>
      <c r="B4719" s="11" t="s">
        <v>224</v>
      </c>
      <c r="C4719" s="11"/>
      <c r="D4719" s="145"/>
      <c r="E4719" s="146"/>
      <c r="F4719" s="146"/>
      <c r="G4719" s="146"/>
      <c r="H4719" s="147"/>
    </row>
    <row r="4720" spans="1:8" ht="15.5" x14ac:dyDescent="0.35">
      <c r="A4720" s="11">
        <f t="shared" si="184"/>
        <v>23</v>
      </c>
      <c r="B4720" s="11" t="s">
        <v>225</v>
      </c>
      <c r="C4720" s="11"/>
      <c r="D4720" s="145"/>
      <c r="E4720" s="146"/>
      <c r="F4720" s="146"/>
      <c r="G4720" s="146"/>
      <c r="H4720" s="147"/>
    </row>
    <row r="4721" spans="1:8" ht="15.5" x14ac:dyDescent="0.35">
      <c r="A4721" s="11">
        <f t="shared" si="184"/>
        <v>24</v>
      </c>
      <c r="B4721" s="11" t="s">
        <v>226</v>
      </c>
      <c r="C4721" s="11"/>
      <c r="D4721" s="148"/>
      <c r="E4721" s="149"/>
      <c r="F4721" s="149"/>
      <c r="G4721" s="149"/>
      <c r="H4721" s="144"/>
    </row>
    <row r="4722" spans="1:8" ht="15.5" x14ac:dyDescent="0.35">
      <c r="A4722" s="122" t="s">
        <v>7</v>
      </c>
      <c r="B4722" s="2" t="s">
        <v>19</v>
      </c>
      <c r="C4722" s="34"/>
      <c r="D4722" s="141">
        <v>0</v>
      </c>
      <c r="E4722" s="106">
        <v>0</v>
      </c>
      <c r="F4722" s="106">
        <v>0</v>
      </c>
      <c r="G4722" s="106">
        <v>282.06</v>
      </c>
      <c r="H4722" s="103">
        <f t="shared" ref="H4722:H4728" si="185">SUM(D4722:G4722)</f>
        <v>282.06</v>
      </c>
    </row>
    <row r="4723" spans="1:8" ht="15.5" x14ac:dyDescent="0.35">
      <c r="A4723" s="122" t="s">
        <v>8</v>
      </c>
      <c r="B4723" s="2" t="s">
        <v>20</v>
      </c>
      <c r="C4723" s="11"/>
      <c r="D4723" s="141">
        <v>0</v>
      </c>
      <c r="E4723" s="106">
        <v>0</v>
      </c>
      <c r="F4723" s="106">
        <v>0</v>
      </c>
      <c r="G4723" s="106">
        <v>0</v>
      </c>
      <c r="H4723" s="103">
        <f t="shared" si="185"/>
        <v>0</v>
      </c>
    </row>
    <row r="4724" spans="1:8" ht="15.5" x14ac:dyDescent="0.35">
      <c r="A4724" s="122" t="s">
        <v>9</v>
      </c>
      <c r="B4724" s="11" t="s">
        <v>21</v>
      </c>
      <c r="C4724" s="11"/>
      <c r="D4724" s="141">
        <f>D4716+D4722+D4723</f>
        <v>0</v>
      </c>
      <c r="E4724" s="106">
        <f>E4716+E4722+E4723</f>
        <v>0</v>
      </c>
      <c r="F4724" s="106">
        <f>F4716+F4722+F4723</f>
        <v>0</v>
      </c>
      <c r="G4724" s="106">
        <f>G4716+G4722+G4723</f>
        <v>182935153.99787998</v>
      </c>
      <c r="H4724" s="103">
        <f t="shared" si="185"/>
        <v>182935153.99787998</v>
      </c>
    </row>
    <row r="4725" spans="1:8" ht="15.5" x14ac:dyDescent="0.35">
      <c r="A4725" s="11">
        <v>25</v>
      </c>
      <c r="B4725" s="11" t="s">
        <v>22</v>
      </c>
      <c r="C4725" s="11"/>
      <c r="D4725" s="141">
        <v>0</v>
      </c>
      <c r="E4725" s="106">
        <v>0</v>
      </c>
      <c r="F4725" s="106">
        <v>0</v>
      </c>
      <c r="G4725" s="106">
        <v>182935181.38999999</v>
      </c>
      <c r="H4725" s="103">
        <f t="shared" si="185"/>
        <v>182935181.38999999</v>
      </c>
    </row>
    <row r="4726" spans="1:8" ht="15.5" x14ac:dyDescent="0.35">
      <c r="A4726" s="11">
        <f>+A4725+1</f>
        <v>26</v>
      </c>
      <c r="B4726" s="11" t="s">
        <v>23</v>
      </c>
      <c r="C4726" s="11"/>
      <c r="D4726" s="141">
        <f>D4725-D4724</f>
        <v>0</v>
      </c>
      <c r="E4726" s="106">
        <f>E4725-E4724</f>
        <v>0</v>
      </c>
      <c r="F4726" s="106">
        <f>F4725-F4724</f>
        <v>0</v>
      </c>
      <c r="G4726" s="106">
        <f>G4725-G4724</f>
        <v>27.392120003700256</v>
      </c>
      <c r="H4726" s="103">
        <f t="shared" si="185"/>
        <v>27.392120003700256</v>
      </c>
    </row>
    <row r="4727" spans="1:8" ht="15.5" x14ac:dyDescent="0.35">
      <c r="A4727" s="11">
        <f>+A4726+1</f>
        <v>27</v>
      </c>
      <c r="B4727" s="11" t="s">
        <v>227</v>
      </c>
      <c r="C4727" s="11"/>
      <c r="D4727" s="141">
        <v>0</v>
      </c>
      <c r="E4727" s="106">
        <v>0</v>
      </c>
      <c r="F4727" s="106">
        <v>0</v>
      </c>
      <c r="G4727" s="150"/>
      <c r="H4727" s="103">
        <f t="shared" si="185"/>
        <v>0</v>
      </c>
    </row>
    <row r="4728" spans="1:8" ht="16" thickBot="1" x14ac:dyDescent="0.4">
      <c r="A4728" s="11">
        <f>+A4727+1</f>
        <v>28</v>
      </c>
      <c r="B4728" s="114" t="s">
        <v>228</v>
      </c>
      <c r="C4728" s="114"/>
      <c r="D4728" s="115">
        <v>0</v>
      </c>
      <c r="E4728" s="116">
        <v>0</v>
      </c>
      <c r="F4728" s="116">
        <v>0</v>
      </c>
      <c r="G4728" s="116">
        <v>182935181.38999999</v>
      </c>
      <c r="H4728" s="117">
        <f t="shared" si="185"/>
        <v>182935181.38999999</v>
      </c>
    </row>
    <row r="4729" spans="1:8" ht="16" thickTop="1" x14ac:dyDescent="0.35">
      <c r="A4729" s="11"/>
      <c r="B4729" s="11"/>
      <c r="C4729" s="11"/>
      <c r="D4729" s="122"/>
      <c r="E4729" s="122"/>
      <c r="F4729" s="122"/>
      <c r="G4729" s="122"/>
      <c r="H4729" s="122"/>
    </row>
    <row r="4730" spans="1:8" ht="16" thickBot="1" x14ac:dyDescent="0.4">
      <c r="A4730" s="11"/>
      <c r="B4730" s="92" t="s">
        <v>229</v>
      </c>
      <c r="C4730" s="92"/>
      <c r="D4730" s="122"/>
      <c r="E4730" s="122"/>
      <c r="F4730" s="122"/>
      <c r="G4730" s="122"/>
      <c r="H4730" s="122"/>
    </row>
    <row r="4731" spans="1:8" ht="16" thickTop="1" x14ac:dyDescent="0.35">
      <c r="A4731" s="11">
        <f>+A4728+1</f>
        <v>29</v>
      </c>
      <c r="B4731" s="11" t="s">
        <v>230</v>
      </c>
      <c r="C4731" s="11"/>
      <c r="D4731" s="151"/>
      <c r="E4731" s="152"/>
      <c r="F4731" s="152"/>
      <c r="G4731" s="121">
        <v>0</v>
      </c>
      <c r="H4731" s="98">
        <f>G4731</f>
        <v>0</v>
      </c>
    </row>
    <row r="4732" spans="1:8" ht="15.5" x14ac:dyDescent="0.35">
      <c r="A4732" s="11">
        <f t="shared" ref="A4732:A4740" si="186">+A4731+1</f>
        <v>30</v>
      </c>
      <c r="B4732" s="11" t="s">
        <v>231</v>
      </c>
      <c r="C4732" s="11"/>
      <c r="D4732" s="153"/>
      <c r="E4732" s="154"/>
      <c r="F4732" s="154"/>
      <c r="G4732" s="106">
        <v>0</v>
      </c>
      <c r="H4732" s="103">
        <f>G4732</f>
        <v>0</v>
      </c>
    </row>
    <row r="4733" spans="1:8" ht="15.5" x14ac:dyDescent="0.35">
      <c r="A4733" s="11">
        <f t="shared" si="186"/>
        <v>31</v>
      </c>
      <c r="B4733" s="11" t="s">
        <v>232</v>
      </c>
      <c r="C4733" s="11"/>
      <c r="D4733" s="153"/>
      <c r="E4733" s="154"/>
      <c r="F4733" s="154"/>
      <c r="G4733" s="106">
        <v>0</v>
      </c>
      <c r="H4733" s="103">
        <f>G4733</f>
        <v>0</v>
      </c>
    </row>
    <row r="4734" spans="1:8" ht="15.5" x14ac:dyDescent="0.35">
      <c r="A4734" s="11">
        <f t="shared" si="186"/>
        <v>32</v>
      </c>
      <c r="B4734" s="11" t="s">
        <v>233</v>
      </c>
      <c r="C4734" s="11"/>
      <c r="D4734" s="153"/>
      <c r="E4734" s="154"/>
      <c r="F4734" s="154"/>
      <c r="G4734" s="106">
        <v>2130.7600000000002</v>
      </c>
      <c r="H4734" s="103">
        <f>G4734</f>
        <v>2130.7600000000002</v>
      </c>
    </row>
    <row r="4735" spans="1:8" ht="15.5" x14ac:dyDescent="0.35">
      <c r="A4735" s="11">
        <f t="shared" si="186"/>
        <v>33</v>
      </c>
      <c r="B4735" s="11"/>
      <c r="C4735" s="11"/>
      <c r="D4735" s="153"/>
      <c r="E4735" s="154"/>
      <c r="F4735" s="154"/>
      <c r="G4735" s="155"/>
      <c r="H4735" s="156"/>
    </row>
    <row r="4736" spans="1:8" ht="15.5" x14ac:dyDescent="0.35">
      <c r="A4736" s="11">
        <f t="shared" si="186"/>
        <v>34</v>
      </c>
      <c r="B4736" s="11" t="s">
        <v>234</v>
      </c>
      <c r="C4736" s="11"/>
      <c r="D4736" s="153"/>
      <c r="E4736" s="154"/>
      <c r="F4736" s="154"/>
      <c r="G4736" s="106">
        <v>1260.6600000000001</v>
      </c>
      <c r="H4736" s="103">
        <f>G4736</f>
        <v>1260.6600000000001</v>
      </c>
    </row>
    <row r="4737" spans="1:8" ht="15.5" x14ac:dyDescent="0.35">
      <c r="A4737" s="11">
        <f t="shared" si="186"/>
        <v>35</v>
      </c>
      <c r="B4737" s="11" t="s">
        <v>235</v>
      </c>
      <c r="C4737" s="11"/>
      <c r="D4737" s="153"/>
      <c r="E4737" s="154"/>
      <c r="F4737" s="154"/>
      <c r="G4737" s="106">
        <v>0</v>
      </c>
      <c r="H4737" s="103">
        <f>G4737</f>
        <v>0</v>
      </c>
    </row>
    <row r="4738" spans="1:8" ht="15.5" x14ac:dyDescent="0.35">
      <c r="A4738" s="11">
        <f t="shared" si="186"/>
        <v>36</v>
      </c>
      <c r="B4738" s="11" t="s">
        <v>236</v>
      </c>
      <c r="C4738" s="11"/>
      <c r="D4738" s="153"/>
      <c r="E4738" s="154"/>
      <c r="F4738" s="154"/>
      <c r="G4738" s="106">
        <v>0</v>
      </c>
      <c r="H4738" s="103">
        <f>G4738</f>
        <v>0</v>
      </c>
    </row>
    <row r="4739" spans="1:8" ht="62" x14ac:dyDescent="0.35">
      <c r="A4739" s="157">
        <f t="shared" si="186"/>
        <v>37</v>
      </c>
      <c r="B4739" s="158" t="s">
        <v>237</v>
      </c>
      <c r="C4739" s="159"/>
      <c r="D4739" s="160"/>
      <c r="E4739" s="161"/>
      <c r="F4739" s="161"/>
      <c r="G4739" s="162">
        <v>92749.92</v>
      </c>
      <c r="H4739" s="163">
        <f>G4739</f>
        <v>92749.92</v>
      </c>
    </row>
    <row r="4740" spans="1:8" ht="16" thickBot="1" x14ac:dyDescent="0.4">
      <c r="A4740" s="11">
        <f t="shared" si="186"/>
        <v>38</v>
      </c>
      <c r="B4740" s="114" t="s">
        <v>238</v>
      </c>
      <c r="C4740" s="114"/>
      <c r="D4740" s="164"/>
      <c r="E4740" s="165"/>
      <c r="F4740" s="165"/>
      <c r="G4740" s="166">
        <f>SUM(G4731:G4734)+SUM(G4736:G4739)</f>
        <v>96141.34</v>
      </c>
      <c r="H4740" s="167">
        <f>G4740</f>
        <v>96141.34</v>
      </c>
    </row>
    <row r="4741" spans="1:8" ht="16.5" thickTop="1" thickBot="1" x14ac:dyDescent="0.4">
      <c r="A4741" s="11"/>
      <c r="B4741" s="11"/>
      <c r="C4741" s="11"/>
      <c r="D4741" s="168"/>
      <c r="E4741" s="168"/>
      <c r="F4741" s="168"/>
      <c r="G4741" s="168"/>
      <c r="H4741" s="168"/>
    </row>
    <row r="4742" spans="1:8" ht="16" thickTop="1" x14ac:dyDescent="0.35">
      <c r="A4742" s="11">
        <f>+A4740+1</f>
        <v>39</v>
      </c>
      <c r="B4742" s="114" t="s">
        <v>239</v>
      </c>
      <c r="C4742" s="114"/>
      <c r="D4742" s="169">
        <f>D4728</f>
        <v>0</v>
      </c>
      <c r="E4742" s="170">
        <f>E4728</f>
        <v>0</v>
      </c>
      <c r="F4742" s="170">
        <f>F4728</f>
        <v>0</v>
      </c>
      <c r="G4742" s="170">
        <f>G4728+G4740</f>
        <v>183031322.72999999</v>
      </c>
      <c r="H4742" s="171">
        <f>SUM(D4742:G4742)</f>
        <v>183031322.72999999</v>
      </c>
    </row>
    <row r="4743" spans="1:8" ht="16" thickBot="1" x14ac:dyDescent="0.4">
      <c r="A4743" s="11">
        <f>+A4742+1</f>
        <v>40</v>
      </c>
      <c r="B4743" s="172" t="s">
        <v>240</v>
      </c>
      <c r="C4743" s="172"/>
      <c r="D4743" s="164"/>
      <c r="E4743" s="173"/>
      <c r="F4743" s="173"/>
      <c r="G4743" s="173"/>
      <c r="H4743" s="174">
        <v>7.0321483389999995E-2</v>
      </c>
    </row>
    <row r="4744" spans="1:8" ht="16" thickTop="1" x14ac:dyDescent="0.35">
      <c r="A4744" s="11"/>
      <c r="B4744" s="11"/>
      <c r="C4744" s="11"/>
      <c r="D4744" s="11"/>
      <c r="E4744" s="70"/>
      <c r="F4744" s="11"/>
      <c r="G4744" s="11"/>
      <c r="H4744" s="11"/>
    </row>
    <row r="4745" spans="1:8" ht="15.5" x14ac:dyDescent="0.35">
      <c r="A4745" s="11" t="s">
        <v>241</v>
      </c>
      <c r="B4745" s="11"/>
      <c r="C4745" s="11"/>
      <c r="D4745" s="11"/>
      <c r="E4745" s="70"/>
      <c r="F4745" s="11"/>
      <c r="G4745" s="11"/>
      <c r="H4745" s="11"/>
    </row>
    <row r="4746" spans="1:8" ht="15.5" x14ac:dyDescent="0.35">
      <c r="A4746" s="11" t="s">
        <v>242</v>
      </c>
      <c r="B4746" s="11"/>
      <c r="C4746" s="11"/>
      <c r="D4746" s="11"/>
      <c r="E4746" s="70"/>
      <c r="F4746" s="11"/>
      <c r="G4746" s="11"/>
      <c r="H4746" s="11"/>
    </row>
    <row r="4747" spans="1:8" ht="15.5" x14ac:dyDescent="0.35">
      <c r="A4747" s="11" t="s">
        <v>243</v>
      </c>
      <c r="B4747" s="11"/>
      <c r="C4747" s="11"/>
      <c r="D4747" s="11"/>
      <c r="E4747" s="70"/>
      <c r="F4747" s="11"/>
      <c r="G4747" s="11"/>
      <c r="H4747" s="11"/>
    </row>
    <row r="4748" spans="1:8" ht="15.5" x14ac:dyDescent="0.35">
      <c r="A4748" s="11" t="s">
        <v>244</v>
      </c>
      <c r="B4748" s="11"/>
      <c r="C4748" s="11"/>
      <c r="D4748" s="11"/>
      <c r="E4748" s="70"/>
      <c r="F4748" s="11"/>
      <c r="G4748" s="11"/>
      <c r="H4748" s="11"/>
    </row>
    <row r="4759" spans="1:8" ht="20" x14ac:dyDescent="0.4">
      <c r="A4759" s="68" t="s">
        <v>0</v>
      </c>
      <c r="B4759" s="11"/>
      <c r="C4759" s="68"/>
      <c r="E4759" s="69"/>
      <c r="F4759" s="11"/>
      <c r="G4759" s="11"/>
      <c r="H4759" s="11"/>
    </row>
    <row r="4760" spans="1:8" ht="20.25" customHeight="1" x14ac:dyDescent="0.4">
      <c r="A4760" s="4" t="s">
        <v>1</v>
      </c>
      <c r="B4760" s="4"/>
      <c r="C4760" s="4"/>
      <c r="D4760" s="11"/>
      <c r="E4760" s="70"/>
      <c r="F4760" s="11"/>
      <c r="G4760" s="11"/>
      <c r="H4760" s="11"/>
    </row>
    <row r="4761" spans="1:8" ht="15.5" x14ac:dyDescent="0.35">
      <c r="A4761" s="71" t="s">
        <v>190</v>
      </c>
      <c r="B4761" s="72"/>
      <c r="C4761" s="73"/>
      <c r="D4761" s="11"/>
      <c r="E4761" s="70"/>
      <c r="F4761" s="11"/>
      <c r="G4761" s="11"/>
      <c r="H4761" s="11"/>
    </row>
    <row r="4762" spans="1:8" ht="20.5" thickBot="1" x14ac:dyDescent="0.45">
      <c r="A4762" s="74" t="s">
        <v>191</v>
      </c>
      <c r="B4762" s="75"/>
      <c r="C4762" s="75"/>
      <c r="D4762" s="11"/>
      <c r="E4762" s="70"/>
      <c r="F4762" s="11"/>
      <c r="G4762" s="11"/>
      <c r="H4762" s="11"/>
    </row>
    <row r="4763" spans="1:8" ht="16" thickBot="1" x14ac:dyDescent="0.4">
      <c r="A4763" s="11"/>
      <c r="B4763" s="11"/>
      <c r="C4763" s="11"/>
      <c r="D4763" s="11"/>
      <c r="E4763" s="70"/>
      <c r="F4763" s="11"/>
      <c r="G4763" s="11"/>
      <c r="H4763" s="11"/>
    </row>
    <row r="4764" spans="1:8" ht="16" thickTop="1" x14ac:dyDescent="0.35">
      <c r="A4764" s="11">
        <v>1</v>
      </c>
      <c r="B4764" s="76" t="s">
        <v>192</v>
      </c>
      <c r="C4764" s="77">
        <v>260346000</v>
      </c>
      <c r="D4764" s="78"/>
      <c r="E4764" s="79"/>
      <c r="F4764" s="11"/>
      <c r="G4764" s="11"/>
      <c r="H4764" s="11"/>
    </row>
    <row r="4765" spans="1:8" ht="15.5" x14ac:dyDescent="0.35">
      <c r="A4765" s="11">
        <v>2</v>
      </c>
      <c r="B4765" s="76" t="s">
        <v>193</v>
      </c>
      <c r="C4765" s="80" t="s">
        <v>139</v>
      </c>
      <c r="D4765" s="81"/>
      <c r="E4765" s="82"/>
      <c r="F4765" s="11"/>
      <c r="G4765" s="11"/>
      <c r="H4765" s="11"/>
    </row>
    <row r="4766" spans="1:8" ht="16" thickBot="1" x14ac:dyDescent="0.4">
      <c r="A4766" s="11">
        <v>3</v>
      </c>
      <c r="B4766" s="76" t="s">
        <v>194</v>
      </c>
      <c r="C4766" s="83" t="s">
        <v>83</v>
      </c>
      <c r="D4766" s="84"/>
      <c r="E4766" s="85"/>
      <c r="F4766" s="11"/>
      <c r="G4766" s="11"/>
      <c r="H4766" s="11"/>
    </row>
    <row r="4767" spans="1:8" ht="16" thickTop="1" x14ac:dyDescent="0.35">
      <c r="A4767" s="11"/>
      <c r="B4767" s="76" t="s">
        <v>195</v>
      </c>
      <c r="C4767" s="76"/>
      <c r="D4767" s="86"/>
      <c r="E4767" s="70"/>
      <c r="F4767" s="11"/>
      <c r="G4767" s="11"/>
      <c r="H4767" s="11"/>
    </row>
    <row r="4768" spans="1:8" ht="15.5" x14ac:dyDescent="0.35">
      <c r="A4768" s="11"/>
      <c r="B4768" s="11"/>
      <c r="C4768" s="11"/>
      <c r="D4768" s="11"/>
      <c r="E4768" s="70"/>
      <c r="F4768" s="11"/>
      <c r="G4768" s="11"/>
      <c r="H4768" s="11"/>
    </row>
    <row r="4769" spans="1:8" ht="15.5" x14ac:dyDescent="0.35">
      <c r="A4769" s="11"/>
      <c r="B4769" s="76"/>
      <c r="C4769" s="76"/>
      <c r="D4769" s="11"/>
      <c r="E4769" s="70"/>
      <c r="F4769" s="86"/>
      <c r="G4769" s="11"/>
      <c r="H4769" s="11"/>
    </row>
    <row r="4770" spans="1:8" ht="16" thickBot="1" x14ac:dyDescent="0.4">
      <c r="A4770" s="11"/>
      <c r="B4770" s="11"/>
      <c r="C4770" s="11"/>
      <c r="D4770" s="86" t="s">
        <v>196</v>
      </c>
      <c r="E4770" s="70" t="s">
        <v>197</v>
      </c>
      <c r="F4770" s="86" t="s">
        <v>198</v>
      </c>
      <c r="G4770" s="86" t="s">
        <v>199</v>
      </c>
      <c r="H4770" s="11"/>
    </row>
    <row r="4771" spans="1:8" ht="16.5" thickTop="1" thickBot="1" x14ac:dyDescent="0.4">
      <c r="A4771" s="11">
        <v>4</v>
      </c>
      <c r="B4771" s="76" t="s">
        <v>200</v>
      </c>
      <c r="C4771" s="76"/>
      <c r="D4771" s="87"/>
      <c r="E4771" s="88"/>
      <c r="F4771" s="89"/>
      <c r="G4771" s="88"/>
      <c r="H4771" s="90"/>
    </row>
    <row r="4772" spans="1:8" ht="16" thickTop="1" x14ac:dyDescent="0.35">
      <c r="A4772" s="11"/>
      <c r="B4772" s="11"/>
      <c r="C4772" s="11"/>
      <c r="D4772" s="91" t="s">
        <v>201</v>
      </c>
      <c r="E4772" s="92" t="s">
        <v>201</v>
      </c>
      <c r="F4772" s="91" t="s">
        <v>201</v>
      </c>
      <c r="G4772" s="91" t="s">
        <v>202</v>
      </c>
      <c r="H4772" s="91" t="s">
        <v>203</v>
      </c>
    </row>
    <row r="4773" spans="1:8" ht="16" thickBot="1" x14ac:dyDescent="0.4">
      <c r="A4773" s="11"/>
      <c r="B4773" s="92" t="s">
        <v>204</v>
      </c>
      <c r="C4773" s="92"/>
      <c r="D4773" s="93"/>
      <c r="E4773" s="94"/>
      <c r="F4773" s="93"/>
      <c r="G4773" s="93"/>
      <c r="H4773" s="93"/>
    </row>
    <row r="4774" spans="1:8" ht="16" thickTop="1" x14ac:dyDescent="0.35">
      <c r="A4774" s="11">
        <f>1+A4771</f>
        <v>5</v>
      </c>
      <c r="B4774" s="76" t="s">
        <v>205</v>
      </c>
      <c r="C4774" s="92"/>
      <c r="D4774" s="95">
        <v>0</v>
      </c>
      <c r="E4774" s="96"/>
      <c r="F4774" s="97"/>
      <c r="G4774" s="97"/>
      <c r="H4774" s="98">
        <f>D4774</f>
        <v>0</v>
      </c>
    </row>
    <row r="4775" spans="1:8" ht="15.5" x14ac:dyDescent="0.35">
      <c r="A4775" s="11">
        <f>+A4774+1</f>
        <v>6</v>
      </c>
      <c r="B4775" s="11" t="s">
        <v>206</v>
      </c>
      <c r="C4775" s="11"/>
      <c r="D4775" s="99"/>
      <c r="E4775" s="100">
        <v>0</v>
      </c>
      <c r="F4775" s="101"/>
      <c r="G4775" s="102"/>
      <c r="H4775" s="103">
        <f>E4775</f>
        <v>0</v>
      </c>
    </row>
    <row r="4776" spans="1:8" ht="15.5" x14ac:dyDescent="0.35">
      <c r="A4776" s="11">
        <f>+A4775+1</f>
        <v>7</v>
      </c>
      <c r="B4776" s="11" t="s">
        <v>32</v>
      </c>
      <c r="C4776" s="11"/>
      <c r="D4776" s="104"/>
      <c r="E4776" s="105"/>
      <c r="F4776" s="106">
        <v>0</v>
      </c>
      <c r="G4776" s="107"/>
      <c r="H4776" s="103">
        <f>F4776</f>
        <v>0</v>
      </c>
    </row>
    <row r="4777" spans="1:8" ht="15.5" x14ac:dyDescent="0.35">
      <c r="A4777" s="11">
        <f>+A4776+1</f>
        <v>8</v>
      </c>
      <c r="B4777" s="11" t="s">
        <v>207</v>
      </c>
      <c r="C4777" s="11"/>
      <c r="D4777" s="104"/>
      <c r="E4777" s="108"/>
      <c r="F4777" s="106">
        <v>0</v>
      </c>
      <c r="G4777" s="101"/>
      <c r="H4777" s="109">
        <f>F4777</f>
        <v>0</v>
      </c>
    </row>
    <row r="4778" spans="1:8" ht="15.5" x14ac:dyDescent="0.35">
      <c r="A4778" s="11">
        <f>+A4777+1</f>
        <v>9</v>
      </c>
      <c r="B4778" s="11" t="s">
        <v>208</v>
      </c>
      <c r="C4778" s="11"/>
      <c r="D4778" s="104"/>
      <c r="E4778" s="110"/>
      <c r="F4778" s="111"/>
      <c r="G4778" s="112">
        <v>0</v>
      </c>
      <c r="H4778" s="113">
        <f>G4778</f>
        <v>0</v>
      </c>
    </row>
    <row r="4779" spans="1:8" ht="16" thickBot="1" x14ac:dyDescent="0.4">
      <c r="A4779" s="11">
        <f>+A4778+1</f>
        <v>10</v>
      </c>
      <c r="B4779" s="114" t="s">
        <v>209</v>
      </c>
      <c r="C4779" s="114"/>
      <c r="D4779" s="115">
        <f>D4774</f>
        <v>0</v>
      </c>
      <c r="E4779" s="116">
        <f>E4775</f>
        <v>0</v>
      </c>
      <c r="F4779" s="116">
        <f>F4776+F4777</f>
        <v>0</v>
      </c>
      <c r="G4779" s="116">
        <f>G4778</f>
        <v>0</v>
      </c>
      <c r="H4779" s="117">
        <f>SUM(H4774:H4778)</f>
        <v>0</v>
      </c>
    </row>
    <row r="4780" spans="1:8" ht="16" thickTop="1" x14ac:dyDescent="0.35">
      <c r="A4780" s="11"/>
      <c r="B4780" s="11"/>
      <c r="C4780" s="11"/>
      <c r="D4780" s="118"/>
      <c r="E4780" s="119"/>
      <c r="F4780" s="118"/>
      <c r="G4780" s="118"/>
      <c r="H4780" s="118"/>
    </row>
    <row r="4781" spans="1:8" ht="16" thickBot="1" x14ac:dyDescent="0.4">
      <c r="A4781" s="11"/>
      <c r="B4781" s="92" t="s">
        <v>210</v>
      </c>
      <c r="C4781" s="92"/>
      <c r="D4781" s="118"/>
      <c r="E4781" s="119"/>
      <c r="F4781" s="118"/>
      <c r="G4781" s="118"/>
      <c r="H4781" s="118"/>
    </row>
    <row r="4782" spans="1:8" ht="16" thickTop="1" x14ac:dyDescent="0.35">
      <c r="A4782" s="11">
        <f>+A4779+1</f>
        <v>11</v>
      </c>
      <c r="B4782" s="11" t="s">
        <v>211</v>
      </c>
      <c r="C4782" s="11"/>
      <c r="D4782" s="120">
        <v>0</v>
      </c>
      <c r="E4782" s="121">
        <v>0</v>
      </c>
      <c r="F4782" s="121">
        <v>0</v>
      </c>
      <c r="G4782" s="121">
        <v>0</v>
      </c>
      <c r="H4782" s="98">
        <f>SUM(D4782:G4782)</f>
        <v>0</v>
      </c>
    </row>
    <row r="4783" spans="1:8" ht="16" thickBot="1" x14ac:dyDescent="0.4">
      <c r="A4783" s="11">
        <f>+A4782+1</f>
        <v>12</v>
      </c>
      <c r="B4783" s="114" t="s">
        <v>212</v>
      </c>
      <c r="C4783" s="114"/>
      <c r="D4783" s="115">
        <f>D4779-D4782</f>
        <v>0</v>
      </c>
      <c r="E4783" s="116">
        <f>E4779-E4782</f>
        <v>0</v>
      </c>
      <c r="F4783" s="116">
        <f>F4779-F4782</f>
        <v>0</v>
      </c>
      <c r="G4783" s="116">
        <f>G4779-G4782</f>
        <v>0</v>
      </c>
      <c r="H4783" s="117">
        <f>SUM(D4783:G4783)</f>
        <v>0</v>
      </c>
    </row>
    <row r="4784" spans="1:8" ht="16" thickTop="1" x14ac:dyDescent="0.35">
      <c r="A4784" s="11"/>
      <c r="B4784" s="11"/>
      <c r="C4784" s="11"/>
      <c r="D4784" s="11"/>
      <c r="E4784" s="122"/>
      <c r="F4784" s="11"/>
      <c r="G4784" s="11"/>
      <c r="H4784" s="11"/>
    </row>
    <row r="4785" spans="1:8" ht="16" thickBot="1" x14ac:dyDescent="0.4">
      <c r="A4785" s="11"/>
      <c r="B4785" s="123" t="s">
        <v>213</v>
      </c>
      <c r="C4785" s="91"/>
      <c r="D4785" s="11"/>
      <c r="E4785" s="122"/>
      <c r="F4785" s="11"/>
      <c r="G4785" s="11"/>
      <c r="H4785" s="11"/>
    </row>
    <row r="4786" spans="1:8" ht="16" thickTop="1" x14ac:dyDescent="0.35">
      <c r="A4786" s="11">
        <f>+A4783+1</f>
        <v>13</v>
      </c>
      <c r="B4786" s="11" t="s">
        <v>214</v>
      </c>
      <c r="C4786" s="11"/>
      <c r="D4786" s="124"/>
      <c r="E4786" s="125"/>
      <c r="F4786" s="126"/>
      <c r="G4786" s="126"/>
      <c r="H4786" s="127">
        <v>75152937670</v>
      </c>
    </row>
    <row r="4787" spans="1:8" ht="15.5" x14ac:dyDescent="0.35">
      <c r="A4787" s="11">
        <f>+A4786+1</f>
        <v>14</v>
      </c>
      <c r="B4787" s="11" t="s">
        <v>215</v>
      </c>
      <c r="C4787" s="11"/>
      <c r="D4787" s="128"/>
      <c r="E4787" s="129"/>
      <c r="F4787" s="130"/>
      <c r="G4787" s="130"/>
      <c r="H4787" s="131">
        <v>36192620</v>
      </c>
    </row>
    <row r="4788" spans="1:8" ht="15.5" x14ac:dyDescent="0.35">
      <c r="A4788" s="11">
        <f>+A4787+1</f>
        <v>15</v>
      </c>
      <c r="B4788" s="11" t="s">
        <v>216</v>
      </c>
      <c r="C4788" s="11"/>
      <c r="D4788" s="128"/>
      <c r="E4788" s="129"/>
      <c r="F4788" s="130"/>
      <c r="G4788" s="130"/>
      <c r="H4788" s="131">
        <v>0</v>
      </c>
    </row>
    <row r="4789" spans="1:8" ht="15.5" x14ac:dyDescent="0.35">
      <c r="A4789" s="11">
        <f>+A4788+1</f>
        <v>16</v>
      </c>
      <c r="B4789" s="11" t="s">
        <v>217</v>
      </c>
      <c r="C4789" s="11"/>
      <c r="D4789" s="128"/>
      <c r="E4789" s="129"/>
      <c r="F4789" s="130"/>
      <c r="G4789" s="130"/>
      <c r="H4789" s="131">
        <v>297704274</v>
      </c>
    </row>
    <row r="4790" spans="1:8" ht="16" thickBot="1" x14ac:dyDescent="0.4">
      <c r="A4790" s="11">
        <f>+A4789+1</f>
        <v>17</v>
      </c>
      <c r="B4790" s="114" t="s">
        <v>218</v>
      </c>
      <c r="C4790" s="114"/>
      <c r="D4790" s="132"/>
      <c r="E4790" s="133"/>
      <c r="F4790" s="134"/>
      <c r="G4790" s="134"/>
      <c r="H4790" s="135">
        <f>H4786+H4787+H4788-H4789</f>
        <v>74891426016</v>
      </c>
    </row>
    <row r="4791" spans="1:8" ht="16" thickTop="1" x14ac:dyDescent="0.35">
      <c r="A4791" s="11"/>
      <c r="B4791" s="11" t="s">
        <v>195</v>
      </c>
      <c r="C4791" s="11"/>
      <c r="D4791" s="136"/>
      <c r="E4791" s="137"/>
      <c r="F4791" s="136"/>
      <c r="G4791" s="136"/>
      <c r="H4791" s="136"/>
    </row>
    <row r="4792" spans="1:8" ht="16" thickBot="1" x14ac:dyDescent="0.4">
      <c r="A4792" s="11"/>
      <c r="B4792" s="92" t="s">
        <v>219</v>
      </c>
      <c r="C4792" s="92"/>
      <c r="D4792" s="136"/>
      <c r="E4792" s="137"/>
      <c r="F4792" s="136"/>
      <c r="G4792" s="136"/>
      <c r="H4792" s="136"/>
    </row>
    <row r="4793" spans="1:8" ht="16" thickTop="1" x14ac:dyDescent="0.35">
      <c r="A4793" s="11">
        <f>+A4790+1</f>
        <v>18</v>
      </c>
      <c r="B4793" s="11" t="s">
        <v>220</v>
      </c>
      <c r="C4793" s="11"/>
      <c r="D4793" s="138">
        <v>5.0379999999999999E-4</v>
      </c>
      <c r="E4793" s="139">
        <v>0</v>
      </c>
      <c r="F4793" s="139">
        <v>0</v>
      </c>
      <c r="G4793" s="139">
        <v>0</v>
      </c>
      <c r="H4793" s="140">
        <f>SUM(D4793:G4793)</f>
        <v>5.0379999999999999E-4</v>
      </c>
    </row>
    <row r="4794" spans="1:8" ht="15.5" x14ac:dyDescent="0.35">
      <c r="A4794" s="11">
        <f t="shared" ref="A4794:A4799" si="187">+A4793+1</f>
        <v>19</v>
      </c>
      <c r="B4794" s="11" t="s">
        <v>221</v>
      </c>
      <c r="C4794" s="11"/>
      <c r="D4794" s="141">
        <f>H4790*D4793</f>
        <v>37730300.426860802</v>
      </c>
      <c r="E4794" s="106">
        <f>H4790*E4793</f>
        <v>0</v>
      </c>
      <c r="F4794" s="106">
        <f>H4790*F4793</f>
        <v>0</v>
      </c>
      <c r="G4794" s="106">
        <f>H4790*G4793</f>
        <v>0</v>
      </c>
      <c r="H4794" s="103">
        <f>SUM(D4794:G4794)</f>
        <v>37730300.426860802</v>
      </c>
    </row>
    <row r="4795" spans="1:8" ht="15.5" x14ac:dyDescent="0.35">
      <c r="A4795" s="11">
        <f t="shared" si="187"/>
        <v>20</v>
      </c>
      <c r="B4795" s="11" t="s">
        <v>222</v>
      </c>
      <c r="C4795" s="11"/>
      <c r="D4795" s="141">
        <f>IF(D4783&gt;0,D4783-D4794,0)</f>
        <v>0</v>
      </c>
      <c r="E4795" s="106">
        <f>IF(E4783&gt;0,E4783-E4794,0)</f>
        <v>0</v>
      </c>
      <c r="F4795" s="106">
        <f>IF(F4783&gt;0,F4783-F4794,0)</f>
        <v>0</v>
      </c>
      <c r="G4795" s="106">
        <f>IF(G4783&gt;0,G4783-G4794,0)</f>
        <v>0</v>
      </c>
      <c r="H4795" s="103">
        <f>SUM(D4795:G4795)</f>
        <v>0</v>
      </c>
    </row>
    <row r="4796" spans="1:8" ht="15.5" x14ac:dyDescent="0.35">
      <c r="A4796" s="11">
        <f t="shared" si="187"/>
        <v>21</v>
      </c>
      <c r="B4796" s="11" t="s">
        <v>223</v>
      </c>
      <c r="C4796" s="11"/>
      <c r="D4796" s="142"/>
      <c r="E4796" s="143"/>
      <c r="F4796" s="143"/>
      <c r="G4796" s="143"/>
      <c r="H4796" s="144"/>
    </row>
    <row r="4797" spans="1:8" ht="15.5" x14ac:dyDescent="0.35">
      <c r="A4797" s="11">
        <f t="shared" si="187"/>
        <v>22</v>
      </c>
      <c r="B4797" s="11" t="s">
        <v>224</v>
      </c>
      <c r="C4797" s="11"/>
      <c r="D4797" s="145"/>
      <c r="E4797" s="146"/>
      <c r="F4797" s="146"/>
      <c r="G4797" s="146"/>
      <c r="H4797" s="147"/>
    </row>
    <row r="4798" spans="1:8" ht="15.5" x14ac:dyDescent="0.35">
      <c r="A4798" s="11">
        <f t="shared" si="187"/>
        <v>23</v>
      </c>
      <c r="B4798" s="11" t="s">
        <v>225</v>
      </c>
      <c r="C4798" s="11"/>
      <c r="D4798" s="145"/>
      <c r="E4798" s="146"/>
      <c r="F4798" s="146"/>
      <c r="G4798" s="146"/>
      <c r="H4798" s="147"/>
    </row>
    <row r="4799" spans="1:8" ht="15.5" x14ac:dyDescent="0.35">
      <c r="A4799" s="11">
        <f t="shared" si="187"/>
        <v>24</v>
      </c>
      <c r="B4799" s="11" t="s">
        <v>226</v>
      </c>
      <c r="C4799" s="11"/>
      <c r="D4799" s="148"/>
      <c r="E4799" s="149"/>
      <c r="F4799" s="149"/>
      <c r="G4799" s="149"/>
      <c r="H4799" s="144"/>
    </row>
    <row r="4800" spans="1:8" ht="15.5" x14ac:dyDescent="0.35">
      <c r="A4800" s="122" t="s">
        <v>7</v>
      </c>
      <c r="B4800" s="2" t="s">
        <v>19</v>
      </c>
      <c r="C4800" s="34"/>
      <c r="D4800" s="141">
        <v>10263.299999999999</v>
      </c>
      <c r="E4800" s="106">
        <v>0</v>
      </c>
      <c r="F4800" s="106">
        <v>0</v>
      </c>
      <c r="G4800" s="106">
        <v>0</v>
      </c>
      <c r="H4800" s="103">
        <f t="shared" ref="H4800:H4806" si="188">SUM(D4800:G4800)</f>
        <v>10263.299999999999</v>
      </c>
    </row>
    <row r="4801" spans="1:8" ht="15.5" x14ac:dyDescent="0.35">
      <c r="A4801" s="122" t="s">
        <v>8</v>
      </c>
      <c r="B4801" s="2" t="s">
        <v>20</v>
      </c>
      <c r="C4801" s="11"/>
      <c r="D4801" s="141">
        <v>269.11</v>
      </c>
      <c r="E4801" s="106">
        <v>0</v>
      </c>
      <c r="F4801" s="106">
        <v>0</v>
      </c>
      <c r="G4801" s="106">
        <v>0</v>
      </c>
      <c r="H4801" s="103">
        <f t="shared" si="188"/>
        <v>269.11</v>
      </c>
    </row>
    <row r="4802" spans="1:8" ht="15.5" x14ac:dyDescent="0.35">
      <c r="A4802" s="122" t="s">
        <v>9</v>
      </c>
      <c r="B4802" s="11" t="s">
        <v>21</v>
      </c>
      <c r="C4802" s="11"/>
      <c r="D4802" s="141">
        <f>D4794+D4800+D4801</f>
        <v>37740832.836860798</v>
      </c>
      <c r="E4802" s="106">
        <f>E4794+E4800+E4801</f>
        <v>0</v>
      </c>
      <c r="F4802" s="106">
        <f>F4794+F4800+F4801</f>
        <v>0</v>
      </c>
      <c r="G4802" s="106">
        <f>G4794+G4800+G4801</f>
        <v>0</v>
      </c>
      <c r="H4802" s="103">
        <f t="shared" si="188"/>
        <v>37740832.836860798</v>
      </c>
    </row>
    <row r="4803" spans="1:8" ht="15.5" x14ac:dyDescent="0.35">
      <c r="A4803" s="11">
        <v>25</v>
      </c>
      <c r="B4803" s="11" t="s">
        <v>22</v>
      </c>
      <c r="C4803" s="11"/>
      <c r="D4803" s="141">
        <v>37740814.600000001</v>
      </c>
      <c r="E4803" s="106">
        <v>0</v>
      </c>
      <c r="F4803" s="106">
        <v>0</v>
      </c>
      <c r="G4803" s="106">
        <v>0</v>
      </c>
      <c r="H4803" s="103">
        <f t="shared" si="188"/>
        <v>37740814.600000001</v>
      </c>
    </row>
    <row r="4804" spans="1:8" ht="15.5" x14ac:dyDescent="0.35">
      <c r="A4804" s="11">
        <f>+A4803+1</f>
        <v>26</v>
      </c>
      <c r="B4804" s="11" t="s">
        <v>23</v>
      </c>
      <c r="C4804" s="11"/>
      <c r="D4804" s="141">
        <f>D4803-D4802</f>
        <v>-18.236860796809196</v>
      </c>
      <c r="E4804" s="106">
        <f>E4803-E4802</f>
        <v>0</v>
      </c>
      <c r="F4804" s="106">
        <f>F4803-F4802</f>
        <v>0</v>
      </c>
      <c r="G4804" s="106">
        <f>G4803-G4802</f>
        <v>0</v>
      </c>
      <c r="H4804" s="103">
        <f t="shared" si="188"/>
        <v>-18.236860796809196</v>
      </c>
    </row>
    <row r="4805" spans="1:8" ht="15.5" x14ac:dyDescent="0.35">
      <c r="A4805" s="11">
        <f>+A4804+1</f>
        <v>27</v>
      </c>
      <c r="B4805" s="11" t="s">
        <v>227</v>
      </c>
      <c r="C4805" s="11"/>
      <c r="D4805" s="141">
        <v>-1219871.08</v>
      </c>
      <c r="E4805" s="106">
        <v>0</v>
      </c>
      <c r="F4805" s="106">
        <v>0</v>
      </c>
      <c r="G4805" s="150"/>
      <c r="H4805" s="103">
        <f t="shared" si="188"/>
        <v>-1219871.08</v>
      </c>
    </row>
    <row r="4806" spans="1:8" ht="16" thickBot="1" x14ac:dyDescent="0.4">
      <c r="A4806" s="11">
        <f>+A4805+1</f>
        <v>28</v>
      </c>
      <c r="B4806" s="114" t="s">
        <v>228</v>
      </c>
      <c r="C4806" s="114"/>
      <c r="D4806" s="115">
        <v>36520943.520000003</v>
      </c>
      <c r="E4806" s="116">
        <v>0</v>
      </c>
      <c r="F4806" s="116">
        <v>0</v>
      </c>
      <c r="G4806" s="116">
        <v>0</v>
      </c>
      <c r="H4806" s="117">
        <f t="shared" si="188"/>
        <v>36520943.520000003</v>
      </c>
    </row>
    <row r="4807" spans="1:8" ht="16" thickTop="1" x14ac:dyDescent="0.35">
      <c r="A4807" s="11"/>
      <c r="B4807" s="11"/>
      <c r="C4807" s="11"/>
      <c r="D4807" s="122"/>
      <c r="E4807" s="122"/>
      <c r="F4807" s="122"/>
      <c r="G4807" s="122"/>
      <c r="H4807" s="122"/>
    </row>
    <row r="4808" spans="1:8" ht="16" thickBot="1" x14ac:dyDescent="0.4">
      <c r="A4808" s="11"/>
      <c r="B4808" s="92" t="s">
        <v>229</v>
      </c>
      <c r="C4808" s="92"/>
      <c r="D4808" s="122"/>
      <c r="E4808" s="122"/>
      <c r="F4808" s="122"/>
      <c r="G4808" s="122"/>
      <c r="H4808" s="122"/>
    </row>
    <row r="4809" spans="1:8" ht="16" thickTop="1" x14ac:dyDescent="0.35">
      <c r="A4809" s="11">
        <f>+A4806+1</f>
        <v>29</v>
      </c>
      <c r="B4809" s="11" t="s">
        <v>230</v>
      </c>
      <c r="C4809" s="11"/>
      <c r="D4809" s="151"/>
      <c r="E4809" s="152"/>
      <c r="F4809" s="152"/>
      <c r="G4809" s="121">
        <v>0</v>
      </c>
      <c r="H4809" s="98">
        <f>G4809</f>
        <v>0</v>
      </c>
    </row>
    <row r="4810" spans="1:8" ht="15.5" x14ac:dyDescent="0.35">
      <c r="A4810" s="11">
        <f t="shared" ref="A4810:A4818" si="189">+A4809+1</f>
        <v>30</v>
      </c>
      <c r="B4810" s="11" t="s">
        <v>231</v>
      </c>
      <c r="C4810" s="11"/>
      <c r="D4810" s="153"/>
      <c r="E4810" s="154"/>
      <c r="F4810" s="154"/>
      <c r="G4810" s="106">
        <v>0</v>
      </c>
      <c r="H4810" s="103">
        <f>G4810</f>
        <v>0</v>
      </c>
    </row>
    <row r="4811" spans="1:8" ht="15.5" x14ac:dyDescent="0.35">
      <c r="A4811" s="11">
        <f t="shared" si="189"/>
        <v>31</v>
      </c>
      <c r="B4811" s="11" t="s">
        <v>232</v>
      </c>
      <c r="C4811" s="11"/>
      <c r="D4811" s="153"/>
      <c r="E4811" s="154"/>
      <c r="F4811" s="154"/>
      <c r="G4811" s="106">
        <v>0</v>
      </c>
      <c r="H4811" s="103">
        <f>G4811</f>
        <v>0</v>
      </c>
    </row>
    <row r="4812" spans="1:8" ht="15.5" x14ac:dyDescent="0.35">
      <c r="A4812" s="11">
        <f t="shared" si="189"/>
        <v>32</v>
      </c>
      <c r="B4812" s="11" t="s">
        <v>233</v>
      </c>
      <c r="C4812" s="11"/>
      <c r="D4812" s="153"/>
      <c r="E4812" s="154"/>
      <c r="F4812" s="154"/>
      <c r="G4812" s="106">
        <v>441.21</v>
      </c>
      <c r="H4812" s="103">
        <f>G4812</f>
        <v>441.21</v>
      </c>
    </row>
    <row r="4813" spans="1:8" ht="15.5" x14ac:dyDescent="0.35">
      <c r="A4813" s="11">
        <f t="shared" si="189"/>
        <v>33</v>
      </c>
      <c r="B4813" s="11"/>
      <c r="C4813" s="11"/>
      <c r="D4813" s="153"/>
      <c r="E4813" s="154"/>
      <c r="F4813" s="154"/>
      <c r="G4813" s="155"/>
      <c r="H4813" s="156"/>
    </row>
    <row r="4814" spans="1:8" ht="15.5" x14ac:dyDescent="0.35">
      <c r="A4814" s="11">
        <f t="shared" si="189"/>
        <v>34</v>
      </c>
      <c r="B4814" s="11" t="s">
        <v>234</v>
      </c>
      <c r="C4814" s="11"/>
      <c r="D4814" s="153"/>
      <c r="E4814" s="154"/>
      <c r="F4814" s="154"/>
      <c r="G4814" s="106">
        <v>260.06</v>
      </c>
      <c r="H4814" s="103">
        <f>G4814</f>
        <v>260.06</v>
      </c>
    </row>
    <row r="4815" spans="1:8" ht="15.5" x14ac:dyDescent="0.35">
      <c r="A4815" s="11">
        <f t="shared" si="189"/>
        <v>35</v>
      </c>
      <c r="B4815" s="11" t="s">
        <v>235</v>
      </c>
      <c r="C4815" s="11"/>
      <c r="D4815" s="153"/>
      <c r="E4815" s="154"/>
      <c r="F4815" s="154"/>
      <c r="G4815" s="106">
        <v>0</v>
      </c>
      <c r="H4815" s="103">
        <f>G4815</f>
        <v>0</v>
      </c>
    </row>
    <row r="4816" spans="1:8" ht="15.5" x14ac:dyDescent="0.35">
      <c r="A4816" s="11">
        <f t="shared" si="189"/>
        <v>36</v>
      </c>
      <c r="B4816" s="11" t="s">
        <v>236</v>
      </c>
      <c r="C4816" s="11"/>
      <c r="D4816" s="153"/>
      <c r="E4816" s="154"/>
      <c r="F4816" s="154"/>
      <c r="G4816" s="106">
        <v>0</v>
      </c>
      <c r="H4816" s="103">
        <f>G4816</f>
        <v>0</v>
      </c>
    </row>
    <row r="4817" spans="1:8" ht="62" x14ac:dyDescent="0.35">
      <c r="A4817" s="157">
        <f t="shared" si="189"/>
        <v>37</v>
      </c>
      <c r="B4817" s="158" t="s">
        <v>237</v>
      </c>
      <c r="C4817" s="159"/>
      <c r="D4817" s="160"/>
      <c r="E4817" s="161"/>
      <c r="F4817" s="161"/>
      <c r="G4817" s="162">
        <v>19133.259999999998</v>
      </c>
      <c r="H4817" s="163">
        <f>G4817</f>
        <v>19133.259999999998</v>
      </c>
    </row>
    <row r="4818" spans="1:8" ht="16" thickBot="1" x14ac:dyDescent="0.4">
      <c r="A4818" s="11">
        <f t="shared" si="189"/>
        <v>38</v>
      </c>
      <c r="B4818" s="114" t="s">
        <v>238</v>
      </c>
      <c r="C4818" s="114"/>
      <c r="D4818" s="164"/>
      <c r="E4818" s="165"/>
      <c r="F4818" s="165"/>
      <c r="G4818" s="166">
        <f>SUM(G4809:G4812)+SUM(G4814:G4817)</f>
        <v>19834.53</v>
      </c>
      <c r="H4818" s="167">
        <f>G4818</f>
        <v>19834.53</v>
      </c>
    </row>
    <row r="4819" spans="1:8" ht="16.5" thickTop="1" thickBot="1" x14ac:dyDescent="0.4">
      <c r="A4819" s="11"/>
      <c r="B4819" s="11"/>
      <c r="C4819" s="11"/>
      <c r="D4819" s="168"/>
      <c r="E4819" s="168"/>
      <c r="F4819" s="168"/>
      <c r="G4819" s="168"/>
      <c r="H4819" s="168"/>
    </row>
    <row r="4820" spans="1:8" ht="16" thickTop="1" x14ac:dyDescent="0.35">
      <c r="A4820" s="11">
        <f>+A4818+1</f>
        <v>39</v>
      </c>
      <c r="B4820" s="114" t="s">
        <v>239</v>
      </c>
      <c r="C4820" s="114"/>
      <c r="D4820" s="169">
        <f>D4806</f>
        <v>36520943.520000003</v>
      </c>
      <c r="E4820" s="170">
        <f>E4806</f>
        <v>0</v>
      </c>
      <c r="F4820" s="170">
        <f>F4806</f>
        <v>0</v>
      </c>
      <c r="G4820" s="170">
        <f>G4806+G4818</f>
        <v>19834.53</v>
      </c>
      <c r="H4820" s="171">
        <f>SUM(D4820:G4820)</f>
        <v>36540778.050000004</v>
      </c>
    </row>
    <row r="4821" spans="1:8" ht="16" thickBot="1" x14ac:dyDescent="0.4">
      <c r="A4821" s="11">
        <f>+A4820+1</f>
        <v>40</v>
      </c>
      <c r="B4821" s="172" t="s">
        <v>240</v>
      </c>
      <c r="C4821" s="172"/>
      <c r="D4821" s="164"/>
      <c r="E4821" s="173"/>
      <c r="F4821" s="173"/>
      <c r="G4821" s="173"/>
      <c r="H4821" s="174">
        <v>1.4039136462E-2</v>
      </c>
    </row>
    <row r="4822" spans="1:8" ht="16" thickTop="1" x14ac:dyDescent="0.35">
      <c r="A4822" s="11"/>
      <c r="B4822" s="11"/>
      <c r="C4822" s="11"/>
      <c r="D4822" s="11"/>
      <c r="E4822" s="70"/>
      <c r="F4822" s="11"/>
      <c r="G4822" s="11"/>
      <c r="H4822" s="11"/>
    </row>
    <row r="4823" spans="1:8" ht="15.5" x14ac:dyDescent="0.35">
      <c r="A4823" s="11" t="s">
        <v>241</v>
      </c>
      <c r="B4823" s="11"/>
      <c r="C4823" s="11"/>
      <c r="D4823" s="11"/>
      <c r="E4823" s="70"/>
      <c r="F4823" s="11"/>
      <c r="G4823" s="11"/>
      <c r="H4823" s="11"/>
    </row>
    <row r="4824" spans="1:8" ht="15.5" x14ac:dyDescent="0.35">
      <c r="A4824" s="11" t="s">
        <v>242</v>
      </c>
      <c r="B4824" s="11"/>
      <c r="C4824" s="11"/>
      <c r="D4824" s="11"/>
      <c r="E4824" s="70"/>
      <c r="F4824" s="11"/>
      <c r="G4824" s="11"/>
      <c r="H4824" s="11"/>
    </row>
    <row r="4825" spans="1:8" ht="15.5" x14ac:dyDescent="0.35">
      <c r="A4825" s="11" t="s">
        <v>243</v>
      </c>
      <c r="B4825" s="11"/>
      <c r="C4825" s="11"/>
      <c r="D4825" s="11"/>
      <c r="E4825" s="70"/>
      <c r="F4825" s="11"/>
      <c r="G4825" s="11"/>
      <c r="H4825" s="11"/>
    </row>
    <row r="4826" spans="1:8" ht="15.5" x14ac:dyDescent="0.35">
      <c r="A4826" s="11" t="s">
        <v>244</v>
      </c>
      <c r="B4826" s="11"/>
      <c r="C4826" s="11"/>
      <c r="D4826" s="11"/>
      <c r="E4826" s="70"/>
      <c r="F4826" s="11"/>
      <c r="G4826" s="11"/>
      <c r="H4826" s="11"/>
    </row>
    <row r="4837" spans="1:8" ht="20" x14ac:dyDescent="0.4">
      <c r="A4837" s="68" t="s">
        <v>0</v>
      </c>
      <c r="B4837" s="11"/>
      <c r="C4837" s="68"/>
      <c r="E4837" s="69"/>
      <c r="F4837" s="11"/>
      <c r="G4837" s="11"/>
      <c r="H4837" s="11"/>
    </row>
    <row r="4838" spans="1:8" ht="20.25" customHeight="1" x14ac:dyDescent="0.4">
      <c r="A4838" s="4" t="s">
        <v>1</v>
      </c>
      <c r="B4838" s="4"/>
      <c r="C4838" s="4"/>
      <c r="D4838" s="11"/>
      <c r="E4838" s="70"/>
      <c r="F4838" s="11"/>
      <c r="G4838" s="11"/>
      <c r="H4838" s="11"/>
    </row>
    <row r="4839" spans="1:8" ht="15.5" x14ac:dyDescent="0.35">
      <c r="A4839" s="71" t="s">
        <v>190</v>
      </c>
      <c r="B4839" s="72"/>
      <c r="C4839" s="73"/>
      <c r="D4839" s="11"/>
      <c r="E4839" s="70"/>
      <c r="F4839" s="11"/>
      <c r="G4839" s="11"/>
      <c r="H4839" s="11"/>
    </row>
    <row r="4840" spans="1:8" ht="20.5" thickBot="1" x14ac:dyDescent="0.45">
      <c r="A4840" s="74" t="s">
        <v>191</v>
      </c>
      <c r="B4840" s="75"/>
      <c r="C4840" s="75"/>
      <c r="D4840" s="11"/>
      <c r="E4840" s="70"/>
      <c r="F4840" s="11"/>
      <c r="G4840" s="11"/>
      <c r="H4840" s="11"/>
    </row>
    <row r="4841" spans="1:8" ht="16" thickBot="1" x14ac:dyDescent="0.4">
      <c r="A4841" s="11"/>
      <c r="B4841" s="11"/>
      <c r="C4841" s="11"/>
      <c r="D4841" s="11"/>
      <c r="E4841" s="70"/>
      <c r="F4841" s="11"/>
      <c r="G4841" s="11"/>
      <c r="H4841" s="11"/>
    </row>
    <row r="4842" spans="1:8" ht="16" thickTop="1" x14ac:dyDescent="0.35">
      <c r="A4842" s="11">
        <v>1</v>
      </c>
      <c r="B4842" s="76" t="s">
        <v>192</v>
      </c>
      <c r="C4842" s="77">
        <v>260347000</v>
      </c>
      <c r="D4842" s="78"/>
      <c r="E4842" s="79"/>
      <c r="F4842" s="11"/>
      <c r="G4842" s="11"/>
      <c r="H4842" s="11"/>
    </row>
    <row r="4843" spans="1:8" ht="15.5" x14ac:dyDescent="0.35">
      <c r="A4843" s="11">
        <v>2</v>
      </c>
      <c r="B4843" s="76" t="s">
        <v>193</v>
      </c>
      <c r="C4843" s="80" t="s">
        <v>140</v>
      </c>
      <c r="D4843" s="81"/>
      <c r="E4843" s="82"/>
      <c r="F4843" s="11"/>
      <c r="G4843" s="11"/>
      <c r="H4843" s="11"/>
    </row>
    <row r="4844" spans="1:8" ht="16" thickBot="1" x14ac:dyDescent="0.4">
      <c r="A4844" s="11">
        <v>3</v>
      </c>
      <c r="B4844" s="76" t="s">
        <v>194</v>
      </c>
      <c r="C4844" s="83">
        <v>0</v>
      </c>
      <c r="D4844" s="84"/>
      <c r="E4844" s="85"/>
      <c r="F4844" s="11"/>
      <c r="G4844" s="11"/>
      <c r="H4844" s="11"/>
    </row>
    <row r="4845" spans="1:8" ht="16" thickTop="1" x14ac:dyDescent="0.35">
      <c r="A4845" s="11"/>
      <c r="B4845" s="76" t="s">
        <v>195</v>
      </c>
      <c r="C4845" s="76"/>
      <c r="D4845" s="86"/>
      <c r="E4845" s="70"/>
      <c r="F4845" s="11"/>
      <c r="G4845" s="11"/>
      <c r="H4845" s="11"/>
    </row>
    <row r="4846" spans="1:8" ht="15.5" x14ac:dyDescent="0.35">
      <c r="A4846" s="11"/>
      <c r="B4846" s="11"/>
      <c r="C4846" s="11"/>
      <c r="D4846" s="11"/>
      <c r="E4846" s="70"/>
      <c r="F4846" s="11"/>
      <c r="G4846" s="11"/>
      <c r="H4846" s="11"/>
    </row>
    <row r="4847" spans="1:8" ht="15.5" x14ac:dyDescent="0.35">
      <c r="A4847" s="11"/>
      <c r="B4847" s="76"/>
      <c r="C4847" s="76"/>
      <c r="D4847" s="11"/>
      <c r="E4847" s="70"/>
      <c r="F4847" s="86"/>
      <c r="G4847" s="11"/>
      <c r="H4847" s="11"/>
    </row>
    <row r="4848" spans="1:8" ht="16" thickBot="1" x14ac:dyDescent="0.4">
      <c r="A4848" s="11"/>
      <c r="B4848" s="11"/>
      <c r="C4848" s="11"/>
      <c r="D4848" s="86" t="s">
        <v>196</v>
      </c>
      <c r="E4848" s="70" t="s">
        <v>197</v>
      </c>
      <c r="F4848" s="86" t="s">
        <v>198</v>
      </c>
      <c r="G4848" s="86" t="s">
        <v>199</v>
      </c>
      <c r="H4848" s="11"/>
    </row>
    <row r="4849" spans="1:8" ht="16.5" thickTop="1" thickBot="1" x14ac:dyDescent="0.4">
      <c r="A4849" s="11">
        <v>4</v>
      </c>
      <c r="B4849" s="76" t="s">
        <v>200</v>
      </c>
      <c r="C4849" s="76"/>
      <c r="D4849" s="87"/>
      <c r="E4849" s="88"/>
      <c r="F4849" s="89"/>
      <c r="G4849" s="88"/>
      <c r="H4849" s="90"/>
    </row>
    <row r="4850" spans="1:8" ht="16" thickTop="1" x14ac:dyDescent="0.35">
      <c r="A4850" s="11"/>
      <c r="B4850" s="11"/>
      <c r="C4850" s="11"/>
      <c r="D4850" s="91" t="s">
        <v>201</v>
      </c>
      <c r="E4850" s="92" t="s">
        <v>201</v>
      </c>
      <c r="F4850" s="91" t="s">
        <v>201</v>
      </c>
      <c r="G4850" s="91" t="s">
        <v>202</v>
      </c>
      <c r="H4850" s="91" t="s">
        <v>203</v>
      </c>
    </row>
    <row r="4851" spans="1:8" ht="16" thickBot="1" x14ac:dyDescent="0.4">
      <c r="A4851" s="11"/>
      <c r="B4851" s="92" t="s">
        <v>204</v>
      </c>
      <c r="C4851" s="92"/>
      <c r="D4851" s="93"/>
      <c r="E4851" s="94"/>
      <c r="F4851" s="93"/>
      <c r="G4851" s="93"/>
      <c r="H4851" s="93"/>
    </row>
    <row r="4852" spans="1:8" ht="16" thickTop="1" x14ac:dyDescent="0.35">
      <c r="A4852" s="11">
        <f>1+A4849</f>
        <v>5</v>
      </c>
      <c r="B4852" s="76" t="s">
        <v>205</v>
      </c>
      <c r="C4852" s="92"/>
      <c r="D4852" s="95">
        <v>0</v>
      </c>
      <c r="E4852" s="96"/>
      <c r="F4852" s="97"/>
      <c r="G4852" s="97"/>
      <c r="H4852" s="98">
        <f>D4852</f>
        <v>0</v>
      </c>
    </row>
    <row r="4853" spans="1:8" ht="15.5" x14ac:dyDescent="0.35">
      <c r="A4853" s="11">
        <f>+A4852+1</f>
        <v>6</v>
      </c>
      <c r="B4853" s="11" t="s">
        <v>206</v>
      </c>
      <c r="C4853" s="11"/>
      <c r="D4853" s="99"/>
      <c r="E4853" s="100">
        <v>0</v>
      </c>
      <c r="F4853" s="101"/>
      <c r="G4853" s="102"/>
      <c r="H4853" s="103">
        <f>E4853</f>
        <v>0</v>
      </c>
    </row>
    <row r="4854" spans="1:8" ht="15.5" x14ac:dyDescent="0.35">
      <c r="A4854" s="11">
        <f>+A4853+1</f>
        <v>7</v>
      </c>
      <c r="B4854" s="11" t="s">
        <v>32</v>
      </c>
      <c r="C4854" s="11"/>
      <c r="D4854" s="104"/>
      <c r="E4854" s="105"/>
      <c r="F4854" s="106">
        <v>0</v>
      </c>
      <c r="G4854" s="107"/>
      <c r="H4854" s="103">
        <f>F4854</f>
        <v>0</v>
      </c>
    </row>
    <row r="4855" spans="1:8" ht="15.5" x14ac:dyDescent="0.35">
      <c r="A4855" s="11">
        <f>+A4854+1</f>
        <v>8</v>
      </c>
      <c r="B4855" s="11" t="s">
        <v>207</v>
      </c>
      <c r="C4855" s="11"/>
      <c r="D4855" s="104"/>
      <c r="E4855" s="108"/>
      <c r="F4855" s="106">
        <v>0</v>
      </c>
      <c r="G4855" s="101"/>
      <c r="H4855" s="109">
        <f>F4855</f>
        <v>0</v>
      </c>
    </row>
    <row r="4856" spans="1:8" ht="15.5" x14ac:dyDescent="0.35">
      <c r="A4856" s="11">
        <f>+A4855+1</f>
        <v>9</v>
      </c>
      <c r="B4856" s="11" t="s">
        <v>208</v>
      </c>
      <c r="C4856" s="11"/>
      <c r="D4856" s="104"/>
      <c r="E4856" s="110"/>
      <c r="F4856" s="111"/>
      <c r="G4856" s="112">
        <v>0</v>
      </c>
      <c r="H4856" s="113">
        <f>G4856</f>
        <v>0</v>
      </c>
    </row>
    <row r="4857" spans="1:8" ht="16" thickBot="1" x14ac:dyDescent="0.4">
      <c r="A4857" s="11">
        <f>+A4856+1</f>
        <v>10</v>
      </c>
      <c r="B4857" s="114" t="s">
        <v>209</v>
      </c>
      <c r="C4857" s="114"/>
      <c r="D4857" s="115">
        <f>D4852</f>
        <v>0</v>
      </c>
      <c r="E4857" s="116">
        <f>E4853</f>
        <v>0</v>
      </c>
      <c r="F4857" s="116">
        <f>F4854+F4855</f>
        <v>0</v>
      </c>
      <c r="G4857" s="116">
        <f>G4856</f>
        <v>0</v>
      </c>
      <c r="H4857" s="117">
        <f>SUM(H4852:H4856)</f>
        <v>0</v>
      </c>
    </row>
    <row r="4858" spans="1:8" ht="16" thickTop="1" x14ac:dyDescent="0.35">
      <c r="A4858" s="11"/>
      <c r="B4858" s="11"/>
      <c r="C4858" s="11"/>
      <c r="D4858" s="118"/>
      <c r="E4858" s="119"/>
      <c r="F4858" s="118"/>
      <c r="G4858" s="118"/>
      <c r="H4858" s="118"/>
    </row>
    <row r="4859" spans="1:8" ht="16" thickBot="1" x14ac:dyDescent="0.4">
      <c r="A4859" s="11"/>
      <c r="B4859" s="92" t="s">
        <v>210</v>
      </c>
      <c r="C4859" s="92"/>
      <c r="D4859" s="118"/>
      <c r="E4859" s="119"/>
      <c r="F4859" s="118"/>
      <c r="G4859" s="118"/>
      <c r="H4859" s="118"/>
    </row>
    <row r="4860" spans="1:8" ht="16" thickTop="1" x14ac:dyDescent="0.35">
      <c r="A4860" s="11">
        <f>+A4857+1</f>
        <v>11</v>
      </c>
      <c r="B4860" s="11" t="s">
        <v>211</v>
      </c>
      <c r="C4860" s="11"/>
      <c r="D4860" s="120">
        <v>0</v>
      </c>
      <c r="E4860" s="121">
        <v>0</v>
      </c>
      <c r="F4860" s="121">
        <v>0</v>
      </c>
      <c r="G4860" s="121">
        <v>0</v>
      </c>
      <c r="H4860" s="98">
        <f>SUM(D4860:G4860)</f>
        <v>0</v>
      </c>
    </row>
    <row r="4861" spans="1:8" ht="16" thickBot="1" x14ac:dyDescent="0.4">
      <c r="A4861" s="11">
        <f>+A4860+1</f>
        <v>12</v>
      </c>
      <c r="B4861" s="114" t="s">
        <v>212</v>
      </c>
      <c r="C4861" s="114"/>
      <c r="D4861" s="115">
        <f>D4857-D4860</f>
        <v>0</v>
      </c>
      <c r="E4861" s="116">
        <f>E4857-E4860</f>
        <v>0</v>
      </c>
      <c r="F4861" s="116">
        <f>F4857-F4860</f>
        <v>0</v>
      </c>
      <c r="G4861" s="116">
        <f>G4857-G4860</f>
        <v>0</v>
      </c>
      <c r="H4861" s="117">
        <f>SUM(D4861:G4861)</f>
        <v>0</v>
      </c>
    </row>
    <row r="4862" spans="1:8" ht="16" thickTop="1" x14ac:dyDescent="0.35">
      <c r="A4862" s="11"/>
      <c r="B4862" s="11"/>
      <c r="C4862" s="11"/>
      <c r="D4862" s="11"/>
      <c r="E4862" s="122"/>
      <c r="F4862" s="11"/>
      <c r="G4862" s="11"/>
      <c r="H4862" s="11"/>
    </row>
    <row r="4863" spans="1:8" ht="16" thickBot="1" x14ac:dyDescent="0.4">
      <c r="A4863" s="11"/>
      <c r="B4863" s="123" t="s">
        <v>213</v>
      </c>
      <c r="C4863" s="91"/>
      <c r="D4863" s="11"/>
      <c r="E4863" s="122"/>
      <c r="F4863" s="11"/>
      <c r="G4863" s="11"/>
      <c r="H4863" s="11"/>
    </row>
    <row r="4864" spans="1:8" ht="16" thickTop="1" x14ac:dyDescent="0.35">
      <c r="A4864" s="11">
        <f>+A4861+1</f>
        <v>13</v>
      </c>
      <c r="B4864" s="11" t="s">
        <v>214</v>
      </c>
      <c r="C4864" s="11"/>
      <c r="D4864" s="124"/>
      <c r="E4864" s="125"/>
      <c r="F4864" s="126"/>
      <c r="G4864" s="126"/>
      <c r="H4864" s="127">
        <v>5604409990</v>
      </c>
    </row>
    <row r="4865" spans="1:8" ht="15.5" x14ac:dyDescent="0.35">
      <c r="A4865" s="11">
        <f>+A4864+1</f>
        <v>14</v>
      </c>
      <c r="B4865" s="11" t="s">
        <v>215</v>
      </c>
      <c r="C4865" s="11"/>
      <c r="D4865" s="128"/>
      <c r="E4865" s="129"/>
      <c r="F4865" s="130"/>
      <c r="G4865" s="130"/>
      <c r="H4865" s="131">
        <v>0</v>
      </c>
    </row>
    <row r="4866" spans="1:8" ht="15.5" x14ac:dyDescent="0.35">
      <c r="A4866" s="11">
        <f>+A4865+1</f>
        <v>15</v>
      </c>
      <c r="B4866" s="11" t="s">
        <v>216</v>
      </c>
      <c r="C4866" s="11"/>
      <c r="D4866" s="128"/>
      <c r="E4866" s="129"/>
      <c r="F4866" s="130"/>
      <c r="G4866" s="130"/>
      <c r="H4866" s="131">
        <v>0</v>
      </c>
    </row>
    <row r="4867" spans="1:8" ht="15.5" x14ac:dyDescent="0.35">
      <c r="A4867" s="11">
        <f>+A4866+1</f>
        <v>16</v>
      </c>
      <c r="B4867" s="11" t="s">
        <v>217</v>
      </c>
      <c r="C4867" s="11"/>
      <c r="D4867" s="128"/>
      <c r="E4867" s="129"/>
      <c r="F4867" s="130"/>
      <c r="G4867" s="130"/>
      <c r="H4867" s="131">
        <v>120210520</v>
      </c>
    </row>
    <row r="4868" spans="1:8" ht="16" thickBot="1" x14ac:dyDescent="0.4">
      <c r="A4868" s="11">
        <f>+A4867+1</f>
        <v>17</v>
      </c>
      <c r="B4868" s="114" t="s">
        <v>218</v>
      </c>
      <c r="C4868" s="114"/>
      <c r="D4868" s="132"/>
      <c r="E4868" s="133"/>
      <c r="F4868" s="134"/>
      <c r="G4868" s="134"/>
      <c r="H4868" s="135">
        <f>H4864+H4865+H4866-H4867</f>
        <v>5484199470</v>
      </c>
    </row>
    <row r="4869" spans="1:8" ht="16" thickTop="1" x14ac:dyDescent="0.35">
      <c r="A4869" s="11"/>
      <c r="B4869" s="11" t="s">
        <v>195</v>
      </c>
      <c r="C4869" s="11"/>
      <c r="D4869" s="136"/>
      <c r="E4869" s="137"/>
      <c r="F4869" s="136"/>
      <c r="G4869" s="136"/>
      <c r="H4869" s="136"/>
    </row>
    <row r="4870" spans="1:8" ht="16" thickBot="1" x14ac:dyDescent="0.4">
      <c r="A4870" s="11"/>
      <c r="B4870" s="92" t="s">
        <v>219</v>
      </c>
      <c r="C4870" s="92"/>
      <c r="D4870" s="136"/>
      <c r="E4870" s="137"/>
      <c r="F4870" s="136"/>
      <c r="G4870" s="136"/>
      <c r="H4870" s="136"/>
    </row>
    <row r="4871" spans="1:8" ht="16" thickTop="1" x14ac:dyDescent="0.35">
      <c r="A4871" s="11">
        <f>+A4868+1</f>
        <v>18</v>
      </c>
      <c r="B4871" s="11" t="s">
        <v>220</v>
      </c>
      <c r="C4871" s="11"/>
      <c r="D4871" s="138">
        <v>4.8906000000000002E-3</v>
      </c>
      <c r="E4871" s="139">
        <v>0</v>
      </c>
      <c r="F4871" s="139">
        <v>0</v>
      </c>
      <c r="G4871" s="139">
        <v>0</v>
      </c>
      <c r="H4871" s="140">
        <f>SUM(D4871:G4871)</f>
        <v>4.8906000000000002E-3</v>
      </c>
    </row>
    <row r="4872" spans="1:8" ht="15.5" x14ac:dyDescent="0.35">
      <c r="A4872" s="11">
        <f t="shared" ref="A4872:A4877" si="190">+A4871+1</f>
        <v>19</v>
      </c>
      <c r="B4872" s="11" t="s">
        <v>221</v>
      </c>
      <c r="C4872" s="11"/>
      <c r="D4872" s="141">
        <f>H4868*D4871</f>
        <v>26821025.927982002</v>
      </c>
      <c r="E4872" s="106">
        <f>H4868*E4871</f>
        <v>0</v>
      </c>
      <c r="F4872" s="106">
        <f>H4868*F4871</f>
        <v>0</v>
      </c>
      <c r="G4872" s="106">
        <f>H4868*G4871</f>
        <v>0</v>
      </c>
      <c r="H4872" s="103">
        <f>SUM(D4872:G4872)</f>
        <v>26821025.927982002</v>
      </c>
    </row>
    <row r="4873" spans="1:8" ht="15.5" x14ac:dyDescent="0.35">
      <c r="A4873" s="11">
        <f t="shared" si="190"/>
        <v>20</v>
      </c>
      <c r="B4873" s="11" t="s">
        <v>222</v>
      </c>
      <c r="C4873" s="11"/>
      <c r="D4873" s="141">
        <f>IF(D4861&gt;0,D4861-D4872,0)</f>
        <v>0</v>
      </c>
      <c r="E4873" s="106">
        <f>IF(E4861&gt;0,E4861-E4872,0)</f>
        <v>0</v>
      </c>
      <c r="F4873" s="106">
        <f>IF(F4861&gt;0,F4861-F4872,0)</f>
        <v>0</v>
      </c>
      <c r="G4873" s="106">
        <f>IF(G4861&gt;0,G4861-G4872,0)</f>
        <v>0</v>
      </c>
      <c r="H4873" s="103">
        <f>SUM(D4873:G4873)</f>
        <v>0</v>
      </c>
    </row>
    <row r="4874" spans="1:8" ht="15.5" x14ac:dyDescent="0.35">
      <c r="A4874" s="11">
        <f t="shared" si="190"/>
        <v>21</v>
      </c>
      <c r="B4874" s="11" t="s">
        <v>223</v>
      </c>
      <c r="C4874" s="11"/>
      <c r="D4874" s="142"/>
      <c r="E4874" s="143"/>
      <c r="F4874" s="143"/>
      <c r="G4874" s="143"/>
      <c r="H4874" s="144"/>
    </row>
    <row r="4875" spans="1:8" ht="15.5" x14ac:dyDescent="0.35">
      <c r="A4875" s="11">
        <f t="shared" si="190"/>
        <v>22</v>
      </c>
      <c r="B4875" s="11" t="s">
        <v>224</v>
      </c>
      <c r="C4875" s="11"/>
      <c r="D4875" s="145"/>
      <c r="E4875" s="146"/>
      <c r="F4875" s="146"/>
      <c r="G4875" s="146"/>
      <c r="H4875" s="147"/>
    </row>
    <row r="4876" spans="1:8" ht="15.5" x14ac:dyDescent="0.35">
      <c r="A4876" s="11">
        <f t="shared" si="190"/>
        <v>23</v>
      </c>
      <c r="B4876" s="11" t="s">
        <v>225</v>
      </c>
      <c r="C4876" s="11"/>
      <c r="D4876" s="145"/>
      <c r="E4876" s="146"/>
      <c r="F4876" s="146"/>
      <c r="G4876" s="146"/>
      <c r="H4876" s="147"/>
    </row>
    <row r="4877" spans="1:8" ht="15.5" x14ac:dyDescent="0.35">
      <c r="A4877" s="11">
        <f t="shared" si="190"/>
        <v>24</v>
      </c>
      <c r="B4877" s="11" t="s">
        <v>226</v>
      </c>
      <c r="C4877" s="11"/>
      <c r="D4877" s="148"/>
      <c r="E4877" s="149"/>
      <c r="F4877" s="149"/>
      <c r="G4877" s="149"/>
      <c r="H4877" s="144"/>
    </row>
    <row r="4878" spans="1:8" ht="15.5" x14ac:dyDescent="0.35">
      <c r="A4878" s="122" t="s">
        <v>7</v>
      </c>
      <c r="B4878" s="2" t="s">
        <v>19</v>
      </c>
      <c r="C4878" s="34"/>
      <c r="D4878" s="141">
        <v>985.89</v>
      </c>
      <c r="E4878" s="106">
        <v>0</v>
      </c>
      <c r="F4878" s="106">
        <v>0</v>
      </c>
      <c r="G4878" s="106">
        <v>0</v>
      </c>
      <c r="H4878" s="103">
        <f t="shared" ref="H4878:H4884" si="191">SUM(D4878:G4878)</f>
        <v>985.89</v>
      </c>
    </row>
    <row r="4879" spans="1:8" ht="15.5" x14ac:dyDescent="0.35">
      <c r="A4879" s="122" t="s">
        <v>8</v>
      </c>
      <c r="B4879" s="2" t="s">
        <v>20</v>
      </c>
      <c r="C4879" s="11"/>
      <c r="D4879" s="141">
        <v>0</v>
      </c>
      <c r="E4879" s="106">
        <v>0</v>
      </c>
      <c r="F4879" s="106">
        <v>0</v>
      </c>
      <c r="G4879" s="106">
        <v>0</v>
      </c>
      <c r="H4879" s="103">
        <f t="shared" si="191"/>
        <v>0</v>
      </c>
    </row>
    <row r="4880" spans="1:8" ht="15.5" x14ac:dyDescent="0.35">
      <c r="A4880" s="122" t="s">
        <v>9</v>
      </c>
      <c r="B4880" s="11" t="s">
        <v>21</v>
      </c>
      <c r="C4880" s="11"/>
      <c r="D4880" s="141">
        <f>D4872+D4878+D4879</f>
        <v>26822011.817982003</v>
      </c>
      <c r="E4880" s="106">
        <f>E4872+E4878+E4879</f>
        <v>0</v>
      </c>
      <c r="F4880" s="106">
        <f>F4872+F4878+F4879</f>
        <v>0</v>
      </c>
      <c r="G4880" s="106">
        <f>G4872+G4878+G4879</f>
        <v>0</v>
      </c>
      <c r="H4880" s="103">
        <f t="shared" si="191"/>
        <v>26822011.817982003</v>
      </c>
    </row>
    <row r="4881" spans="1:8" ht="15.5" x14ac:dyDescent="0.35">
      <c r="A4881" s="11">
        <v>25</v>
      </c>
      <c r="B4881" s="11" t="s">
        <v>22</v>
      </c>
      <c r="C4881" s="11"/>
      <c r="D4881" s="141">
        <v>26822012.600000001</v>
      </c>
      <c r="E4881" s="106">
        <v>0</v>
      </c>
      <c r="F4881" s="106">
        <v>0</v>
      </c>
      <c r="G4881" s="106">
        <v>0</v>
      </c>
      <c r="H4881" s="103">
        <f t="shared" si="191"/>
        <v>26822012.600000001</v>
      </c>
    </row>
    <row r="4882" spans="1:8" ht="15.5" x14ac:dyDescent="0.35">
      <c r="A4882" s="11">
        <f>+A4881+1</f>
        <v>26</v>
      </c>
      <c r="B4882" s="11" t="s">
        <v>23</v>
      </c>
      <c r="C4882" s="11"/>
      <c r="D4882" s="141">
        <f>D4881-D4880</f>
        <v>0.78201799839735031</v>
      </c>
      <c r="E4882" s="106">
        <f>E4881-E4880</f>
        <v>0</v>
      </c>
      <c r="F4882" s="106">
        <f>F4881-F4880</f>
        <v>0</v>
      </c>
      <c r="G4882" s="106">
        <f>G4881-G4880</f>
        <v>0</v>
      </c>
      <c r="H4882" s="103">
        <f t="shared" si="191"/>
        <v>0.78201799839735031</v>
      </c>
    </row>
    <row r="4883" spans="1:8" ht="15.5" x14ac:dyDescent="0.35">
      <c r="A4883" s="11">
        <f>+A4882+1</f>
        <v>27</v>
      </c>
      <c r="B4883" s="11" t="s">
        <v>227</v>
      </c>
      <c r="C4883" s="11"/>
      <c r="D4883" s="141">
        <v>-1393479.85</v>
      </c>
      <c r="E4883" s="106">
        <v>0</v>
      </c>
      <c r="F4883" s="106">
        <v>0</v>
      </c>
      <c r="G4883" s="150"/>
      <c r="H4883" s="103">
        <f t="shared" si="191"/>
        <v>-1393479.85</v>
      </c>
    </row>
    <row r="4884" spans="1:8" ht="16" thickBot="1" x14ac:dyDescent="0.4">
      <c r="A4884" s="11">
        <f>+A4883+1</f>
        <v>28</v>
      </c>
      <c r="B4884" s="114" t="s">
        <v>228</v>
      </c>
      <c r="C4884" s="114"/>
      <c r="D4884" s="115">
        <v>25428532.75</v>
      </c>
      <c r="E4884" s="116">
        <v>0</v>
      </c>
      <c r="F4884" s="116">
        <v>0</v>
      </c>
      <c r="G4884" s="116">
        <v>0</v>
      </c>
      <c r="H4884" s="117">
        <f t="shared" si="191"/>
        <v>25428532.75</v>
      </c>
    </row>
    <row r="4885" spans="1:8" ht="16" thickTop="1" x14ac:dyDescent="0.35">
      <c r="A4885" s="11"/>
      <c r="B4885" s="11"/>
      <c r="C4885" s="11"/>
      <c r="D4885" s="122"/>
      <c r="E4885" s="122"/>
      <c r="F4885" s="122"/>
      <c r="G4885" s="122"/>
      <c r="H4885" s="122"/>
    </row>
    <row r="4886" spans="1:8" ht="16" thickBot="1" x14ac:dyDescent="0.4">
      <c r="A4886" s="11"/>
      <c r="B4886" s="92" t="s">
        <v>229</v>
      </c>
      <c r="C4886" s="92"/>
      <c r="D4886" s="122"/>
      <c r="E4886" s="122"/>
      <c r="F4886" s="122"/>
      <c r="G4886" s="122"/>
      <c r="H4886" s="122"/>
    </row>
    <row r="4887" spans="1:8" ht="16" thickTop="1" x14ac:dyDescent="0.35">
      <c r="A4887" s="11">
        <f>+A4884+1</f>
        <v>29</v>
      </c>
      <c r="B4887" s="11" t="s">
        <v>230</v>
      </c>
      <c r="C4887" s="11"/>
      <c r="D4887" s="151"/>
      <c r="E4887" s="152"/>
      <c r="F4887" s="152"/>
      <c r="G4887" s="121">
        <v>0</v>
      </c>
      <c r="H4887" s="98">
        <f>G4887</f>
        <v>0</v>
      </c>
    </row>
    <row r="4888" spans="1:8" ht="15.5" x14ac:dyDescent="0.35">
      <c r="A4888" s="11">
        <f t="shared" ref="A4888:A4896" si="192">+A4887+1</f>
        <v>30</v>
      </c>
      <c r="B4888" s="11" t="s">
        <v>231</v>
      </c>
      <c r="C4888" s="11"/>
      <c r="D4888" s="153"/>
      <c r="E4888" s="154"/>
      <c r="F4888" s="154"/>
      <c r="G4888" s="106">
        <v>0</v>
      </c>
      <c r="H4888" s="103">
        <f>G4888</f>
        <v>0</v>
      </c>
    </row>
    <row r="4889" spans="1:8" ht="15.5" x14ac:dyDescent="0.35">
      <c r="A4889" s="11">
        <f t="shared" si="192"/>
        <v>31</v>
      </c>
      <c r="B4889" s="11" t="s">
        <v>232</v>
      </c>
      <c r="C4889" s="11"/>
      <c r="D4889" s="153"/>
      <c r="E4889" s="154"/>
      <c r="F4889" s="154"/>
      <c r="G4889" s="106">
        <v>0</v>
      </c>
      <c r="H4889" s="103">
        <f>G4889</f>
        <v>0</v>
      </c>
    </row>
    <row r="4890" spans="1:8" ht="15.5" x14ac:dyDescent="0.35">
      <c r="A4890" s="11">
        <f t="shared" si="192"/>
        <v>32</v>
      </c>
      <c r="B4890" s="11" t="s">
        <v>233</v>
      </c>
      <c r="C4890" s="11"/>
      <c r="D4890" s="153"/>
      <c r="E4890" s="154"/>
      <c r="F4890" s="154"/>
      <c r="G4890" s="106">
        <v>0</v>
      </c>
      <c r="H4890" s="103">
        <f>G4890</f>
        <v>0</v>
      </c>
    </row>
    <row r="4891" spans="1:8" ht="15.5" x14ac:dyDescent="0.35">
      <c r="A4891" s="11">
        <f t="shared" si="192"/>
        <v>33</v>
      </c>
      <c r="B4891" s="11"/>
      <c r="C4891" s="11"/>
      <c r="D4891" s="153"/>
      <c r="E4891" s="154"/>
      <c r="F4891" s="154"/>
      <c r="G4891" s="155"/>
      <c r="H4891" s="156"/>
    </row>
    <row r="4892" spans="1:8" ht="15.5" x14ac:dyDescent="0.35">
      <c r="A4892" s="11">
        <f t="shared" si="192"/>
        <v>34</v>
      </c>
      <c r="B4892" s="11" t="s">
        <v>234</v>
      </c>
      <c r="C4892" s="11"/>
      <c r="D4892" s="153"/>
      <c r="E4892" s="154"/>
      <c r="F4892" s="154"/>
      <c r="G4892" s="106">
        <v>0</v>
      </c>
      <c r="H4892" s="103">
        <f>G4892</f>
        <v>0</v>
      </c>
    </row>
    <row r="4893" spans="1:8" ht="15.5" x14ac:dyDescent="0.35">
      <c r="A4893" s="11">
        <f t="shared" si="192"/>
        <v>35</v>
      </c>
      <c r="B4893" s="11" t="s">
        <v>235</v>
      </c>
      <c r="C4893" s="11"/>
      <c r="D4893" s="153"/>
      <c r="E4893" s="154"/>
      <c r="F4893" s="154"/>
      <c r="G4893" s="106">
        <v>0</v>
      </c>
      <c r="H4893" s="103">
        <f>G4893</f>
        <v>0</v>
      </c>
    </row>
    <row r="4894" spans="1:8" ht="15.5" x14ac:dyDescent="0.35">
      <c r="A4894" s="11">
        <f t="shared" si="192"/>
        <v>36</v>
      </c>
      <c r="B4894" s="11" t="s">
        <v>236</v>
      </c>
      <c r="C4894" s="11"/>
      <c r="D4894" s="153"/>
      <c r="E4894" s="154"/>
      <c r="F4894" s="154"/>
      <c r="G4894" s="106">
        <v>0</v>
      </c>
      <c r="H4894" s="103">
        <f>G4894</f>
        <v>0</v>
      </c>
    </row>
    <row r="4895" spans="1:8" ht="62" x14ac:dyDescent="0.35">
      <c r="A4895" s="157">
        <f t="shared" si="192"/>
        <v>37</v>
      </c>
      <c r="B4895" s="158" t="s">
        <v>237</v>
      </c>
      <c r="C4895" s="159"/>
      <c r="D4895" s="160"/>
      <c r="E4895" s="161"/>
      <c r="F4895" s="161"/>
      <c r="G4895" s="162">
        <v>23195.759999999998</v>
      </c>
      <c r="H4895" s="163">
        <f>G4895</f>
        <v>23195.759999999998</v>
      </c>
    </row>
    <row r="4896" spans="1:8" ht="16" thickBot="1" x14ac:dyDescent="0.4">
      <c r="A4896" s="11">
        <f t="shared" si="192"/>
        <v>38</v>
      </c>
      <c r="B4896" s="114" t="s">
        <v>238</v>
      </c>
      <c r="C4896" s="114"/>
      <c r="D4896" s="164"/>
      <c r="E4896" s="165"/>
      <c r="F4896" s="165"/>
      <c r="G4896" s="166">
        <f>SUM(G4887:G4890)+SUM(G4892:G4895)</f>
        <v>23195.759999999998</v>
      </c>
      <c r="H4896" s="167">
        <f>G4896</f>
        <v>23195.759999999998</v>
      </c>
    </row>
    <row r="4897" spans="1:8" ht="16.5" thickTop="1" thickBot="1" x14ac:dyDescent="0.4">
      <c r="A4897" s="11"/>
      <c r="B4897" s="11"/>
      <c r="C4897" s="11"/>
      <c r="D4897" s="168"/>
      <c r="E4897" s="168"/>
      <c r="F4897" s="168"/>
      <c r="G4897" s="168"/>
      <c r="H4897" s="168"/>
    </row>
    <row r="4898" spans="1:8" ht="16" thickTop="1" x14ac:dyDescent="0.35">
      <c r="A4898" s="11">
        <f>+A4896+1</f>
        <v>39</v>
      </c>
      <c r="B4898" s="114" t="s">
        <v>239</v>
      </c>
      <c r="C4898" s="114"/>
      <c r="D4898" s="169">
        <f>D4884</f>
        <v>25428532.75</v>
      </c>
      <c r="E4898" s="170">
        <f>E4884</f>
        <v>0</v>
      </c>
      <c r="F4898" s="170">
        <f>F4884</f>
        <v>0</v>
      </c>
      <c r="G4898" s="170">
        <f>G4884+G4896</f>
        <v>23195.759999999998</v>
      </c>
      <c r="H4898" s="171">
        <f>SUM(D4898:G4898)</f>
        <v>25451728.510000002</v>
      </c>
    </row>
    <row r="4899" spans="1:8" ht="16" thickBot="1" x14ac:dyDescent="0.4">
      <c r="A4899" s="11">
        <f>+A4898+1</f>
        <v>40</v>
      </c>
      <c r="B4899" s="172" t="s">
        <v>240</v>
      </c>
      <c r="C4899" s="172"/>
      <c r="D4899" s="164"/>
      <c r="E4899" s="173"/>
      <c r="F4899" s="173"/>
      <c r="G4899" s="173"/>
      <c r="H4899" s="174">
        <v>9.7786721810000001E-3</v>
      </c>
    </row>
    <row r="4900" spans="1:8" ht="16" thickTop="1" x14ac:dyDescent="0.35">
      <c r="A4900" s="11"/>
      <c r="B4900" s="11"/>
      <c r="C4900" s="11"/>
      <c r="D4900" s="11"/>
      <c r="E4900" s="70"/>
      <c r="F4900" s="11"/>
      <c r="G4900" s="11"/>
      <c r="H4900" s="11"/>
    </row>
    <row r="4901" spans="1:8" ht="15.5" x14ac:dyDescent="0.35">
      <c r="A4901" s="11" t="s">
        <v>241</v>
      </c>
      <c r="B4901" s="11"/>
      <c r="C4901" s="11"/>
      <c r="D4901" s="11"/>
      <c r="E4901" s="70"/>
      <c r="F4901" s="11"/>
      <c r="G4901" s="11"/>
      <c r="H4901" s="11"/>
    </row>
    <row r="4902" spans="1:8" ht="15.5" x14ac:dyDescent="0.35">
      <c r="A4902" s="11" t="s">
        <v>242</v>
      </c>
      <c r="B4902" s="11"/>
      <c r="C4902" s="11"/>
      <c r="D4902" s="11"/>
      <c r="E4902" s="70"/>
      <c r="F4902" s="11"/>
      <c r="G4902" s="11"/>
      <c r="H4902" s="11"/>
    </row>
    <row r="4903" spans="1:8" ht="15.5" x14ac:dyDescent="0.35">
      <c r="A4903" s="11" t="s">
        <v>243</v>
      </c>
      <c r="B4903" s="11"/>
      <c r="C4903" s="11"/>
      <c r="D4903" s="11"/>
      <c r="E4903" s="70"/>
      <c r="F4903" s="11"/>
      <c r="G4903" s="11"/>
      <c r="H4903" s="11"/>
    </row>
    <row r="4904" spans="1:8" ht="15.5" x14ac:dyDescent="0.35">
      <c r="A4904" s="11" t="s">
        <v>244</v>
      </c>
      <c r="B4904" s="11"/>
      <c r="C4904" s="11"/>
      <c r="D4904" s="11"/>
      <c r="E4904" s="70"/>
      <c r="F4904" s="11"/>
      <c r="G4904" s="11"/>
      <c r="H4904" s="11"/>
    </row>
    <row r="4915" spans="1:8" ht="20" x14ac:dyDescent="0.4">
      <c r="A4915" s="68" t="s">
        <v>0</v>
      </c>
      <c r="B4915" s="11"/>
      <c r="C4915" s="68"/>
      <c r="E4915" s="69"/>
      <c r="F4915" s="11"/>
      <c r="G4915" s="11"/>
      <c r="H4915" s="11"/>
    </row>
    <row r="4916" spans="1:8" ht="20.25" customHeight="1" x14ac:dyDescent="0.4">
      <c r="A4916" s="4" t="s">
        <v>1</v>
      </c>
      <c r="B4916" s="4"/>
      <c r="C4916" s="4"/>
      <c r="D4916" s="11"/>
      <c r="E4916" s="70"/>
      <c r="F4916" s="11"/>
      <c r="G4916" s="11"/>
      <c r="H4916" s="11"/>
    </row>
    <row r="4917" spans="1:8" ht="15.5" x14ac:dyDescent="0.35">
      <c r="A4917" s="71" t="s">
        <v>190</v>
      </c>
      <c r="B4917" s="72"/>
      <c r="C4917" s="73"/>
      <c r="D4917" s="11"/>
      <c r="E4917" s="70"/>
      <c r="F4917" s="11"/>
      <c r="G4917" s="11"/>
      <c r="H4917" s="11"/>
    </row>
    <row r="4918" spans="1:8" ht="20.5" thickBot="1" x14ac:dyDescent="0.45">
      <c r="A4918" s="74" t="s">
        <v>191</v>
      </c>
      <c r="B4918" s="75"/>
      <c r="C4918" s="75"/>
      <c r="D4918" s="11"/>
      <c r="E4918" s="70"/>
      <c r="F4918" s="11"/>
      <c r="G4918" s="11"/>
      <c r="H4918" s="11"/>
    </row>
    <row r="4919" spans="1:8" ht="16" thickBot="1" x14ac:dyDescent="0.4">
      <c r="A4919" s="11"/>
      <c r="B4919" s="11"/>
      <c r="C4919" s="11"/>
      <c r="D4919" s="11"/>
      <c r="E4919" s="70"/>
      <c r="F4919" s="11"/>
      <c r="G4919" s="11"/>
      <c r="H4919" s="11"/>
    </row>
    <row r="4920" spans="1:8" ht="16" thickTop="1" x14ac:dyDescent="0.35">
      <c r="A4920" s="11">
        <v>1</v>
      </c>
      <c r="B4920" s="76" t="s">
        <v>192</v>
      </c>
      <c r="C4920" s="77">
        <v>260347000</v>
      </c>
      <c r="D4920" s="78"/>
      <c r="E4920" s="79"/>
      <c r="F4920" s="11"/>
      <c r="G4920" s="11"/>
      <c r="H4920" s="11"/>
    </row>
    <row r="4921" spans="1:8" ht="15.5" x14ac:dyDescent="0.35">
      <c r="A4921" s="11">
        <v>2</v>
      </c>
      <c r="B4921" s="76" t="s">
        <v>193</v>
      </c>
      <c r="C4921" s="80" t="s">
        <v>141</v>
      </c>
      <c r="D4921" s="81"/>
      <c r="E4921" s="82"/>
      <c r="F4921" s="11"/>
      <c r="G4921" s="11"/>
      <c r="H4921" s="11"/>
    </row>
    <row r="4922" spans="1:8" ht="16" thickBot="1" x14ac:dyDescent="0.4">
      <c r="A4922" s="11">
        <v>3</v>
      </c>
      <c r="B4922" s="76" t="s">
        <v>194</v>
      </c>
      <c r="C4922" s="83">
        <v>0</v>
      </c>
      <c r="D4922" s="84"/>
      <c r="E4922" s="85"/>
      <c r="F4922" s="11"/>
      <c r="G4922" s="11"/>
      <c r="H4922" s="11"/>
    </row>
    <row r="4923" spans="1:8" ht="16" thickTop="1" x14ac:dyDescent="0.35">
      <c r="A4923" s="11"/>
      <c r="B4923" s="76" t="s">
        <v>195</v>
      </c>
      <c r="C4923" s="76"/>
      <c r="D4923" s="86"/>
      <c r="E4923" s="70"/>
      <c r="F4923" s="11"/>
      <c r="G4923" s="11"/>
      <c r="H4923" s="11"/>
    </row>
    <row r="4924" spans="1:8" ht="15.5" x14ac:dyDescent="0.35">
      <c r="A4924" s="11"/>
      <c r="B4924" s="11"/>
      <c r="C4924" s="11"/>
      <c r="D4924" s="11"/>
      <c r="E4924" s="70"/>
      <c r="F4924" s="11"/>
      <c r="G4924" s="11"/>
      <c r="H4924" s="11"/>
    </row>
    <row r="4925" spans="1:8" ht="15.5" x14ac:dyDescent="0.35">
      <c r="A4925" s="11"/>
      <c r="B4925" s="76"/>
      <c r="C4925" s="76"/>
      <c r="D4925" s="11"/>
      <c r="E4925" s="70"/>
      <c r="F4925" s="86"/>
      <c r="G4925" s="11"/>
      <c r="H4925" s="11"/>
    </row>
    <row r="4926" spans="1:8" ht="16" thickBot="1" x14ac:dyDescent="0.4">
      <c r="A4926" s="11"/>
      <c r="B4926" s="11"/>
      <c r="C4926" s="11"/>
      <c r="D4926" s="86" t="s">
        <v>196</v>
      </c>
      <c r="E4926" s="70" t="s">
        <v>197</v>
      </c>
      <c r="F4926" s="86" t="s">
        <v>198</v>
      </c>
      <c r="G4926" s="86" t="s">
        <v>199</v>
      </c>
      <c r="H4926" s="11"/>
    </row>
    <row r="4927" spans="1:8" ht="16.5" thickTop="1" thickBot="1" x14ac:dyDescent="0.4">
      <c r="A4927" s="11">
        <v>4</v>
      </c>
      <c r="B4927" s="76" t="s">
        <v>200</v>
      </c>
      <c r="C4927" s="76"/>
      <c r="D4927" s="87"/>
      <c r="E4927" s="88"/>
      <c r="F4927" s="89"/>
      <c r="G4927" s="88" t="s">
        <v>79</v>
      </c>
      <c r="H4927" s="90"/>
    </row>
    <row r="4928" spans="1:8" ht="16" thickTop="1" x14ac:dyDescent="0.35">
      <c r="A4928" s="11"/>
      <c r="B4928" s="11"/>
      <c r="C4928" s="11"/>
      <c r="D4928" s="91" t="s">
        <v>201</v>
      </c>
      <c r="E4928" s="92" t="s">
        <v>201</v>
      </c>
      <c r="F4928" s="91" t="s">
        <v>201</v>
      </c>
      <c r="G4928" s="91" t="s">
        <v>202</v>
      </c>
      <c r="H4928" s="91" t="s">
        <v>203</v>
      </c>
    </row>
    <row r="4929" spans="1:8" ht="16" thickBot="1" x14ac:dyDescent="0.4">
      <c r="A4929" s="11"/>
      <c r="B4929" s="92" t="s">
        <v>204</v>
      </c>
      <c r="C4929" s="92"/>
      <c r="D4929" s="93"/>
      <c r="E4929" s="94"/>
      <c r="F4929" s="93"/>
      <c r="G4929" s="93"/>
      <c r="H4929" s="93"/>
    </row>
    <row r="4930" spans="1:8" ht="16" thickTop="1" x14ac:dyDescent="0.35">
      <c r="A4930" s="11">
        <f>1+A4927</f>
        <v>5</v>
      </c>
      <c r="B4930" s="76" t="s">
        <v>205</v>
      </c>
      <c r="C4930" s="92"/>
      <c r="D4930" s="95">
        <v>0</v>
      </c>
      <c r="E4930" s="96"/>
      <c r="F4930" s="97"/>
      <c r="G4930" s="97"/>
      <c r="H4930" s="98">
        <f>D4930</f>
        <v>0</v>
      </c>
    </row>
    <row r="4931" spans="1:8" ht="15.5" x14ac:dyDescent="0.35">
      <c r="A4931" s="11">
        <f>+A4930+1</f>
        <v>6</v>
      </c>
      <c r="B4931" s="11" t="s">
        <v>206</v>
      </c>
      <c r="C4931" s="11"/>
      <c r="D4931" s="99"/>
      <c r="E4931" s="100">
        <v>0</v>
      </c>
      <c r="F4931" s="101"/>
      <c r="G4931" s="102"/>
      <c r="H4931" s="103">
        <f>E4931</f>
        <v>0</v>
      </c>
    </row>
    <row r="4932" spans="1:8" ht="15.5" x14ac:dyDescent="0.35">
      <c r="A4932" s="11">
        <f>+A4931+1</f>
        <v>7</v>
      </c>
      <c r="B4932" s="11" t="s">
        <v>32</v>
      </c>
      <c r="C4932" s="11"/>
      <c r="D4932" s="104"/>
      <c r="E4932" s="105"/>
      <c r="F4932" s="106">
        <v>0</v>
      </c>
      <c r="G4932" s="107"/>
      <c r="H4932" s="103">
        <f>F4932</f>
        <v>0</v>
      </c>
    </row>
    <row r="4933" spans="1:8" ht="15.5" x14ac:dyDescent="0.35">
      <c r="A4933" s="11">
        <f>+A4932+1</f>
        <v>8</v>
      </c>
      <c r="B4933" s="11" t="s">
        <v>207</v>
      </c>
      <c r="C4933" s="11"/>
      <c r="D4933" s="104"/>
      <c r="E4933" s="108"/>
      <c r="F4933" s="106">
        <v>0</v>
      </c>
      <c r="G4933" s="101"/>
      <c r="H4933" s="109">
        <f>F4933</f>
        <v>0</v>
      </c>
    </row>
    <row r="4934" spans="1:8" ht="15.5" x14ac:dyDescent="0.35">
      <c r="A4934" s="11">
        <f>+A4933+1</f>
        <v>9</v>
      </c>
      <c r="B4934" s="11" t="s">
        <v>208</v>
      </c>
      <c r="C4934" s="11"/>
      <c r="D4934" s="104"/>
      <c r="E4934" s="110"/>
      <c r="F4934" s="111"/>
      <c r="G4934" s="112">
        <v>3747419</v>
      </c>
      <c r="H4934" s="113">
        <f>G4934</f>
        <v>3747419</v>
      </c>
    </row>
    <row r="4935" spans="1:8" ht="16" thickBot="1" x14ac:dyDescent="0.4">
      <c r="A4935" s="11">
        <f>+A4934+1</f>
        <v>10</v>
      </c>
      <c r="B4935" s="114" t="s">
        <v>209</v>
      </c>
      <c r="C4935" s="114"/>
      <c r="D4935" s="115">
        <f>D4930</f>
        <v>0</v>
      </c>
      <c r="E4935" s="116">
        <f>E4931</f>
        <v>0</v>
      </c>
      <c r="F4935" s="116">
        <f>F4932+F4933</f>
        <v>0</v>
      </c>
      <c r="G4935" s="116">
        <f>G4934</f>
        <v>3747419</v>
      </c>
      <c r="H4935" s="117">
        <f>SUM(H4930:H4934)</f>
        <v>3747419</v>
      </c>
    </row>
    <row r="4936" spans="1:8" ht="16" thickTop="1" x14ac:dyDescent="0.35">
      <c r="A4936" s="11"/>
      <c r="B4936" s="11"/>
      <c r="C4936" s="11"/>
      <c r="D4936" s="118"/>
      <c r="E4936" s="119"/>
      <c r="F4936" s="118"/>
      <c r="G4936" s="118"/>
      <c r="H4936" s="118"/>
    </row>
    <row r="4937" spans="1:8" ht="16" thickBot="1" x14ac:dyDescent="0.4">
      <c r="A4937" s="11"/>
      <c r="B4937" s="92" t="s">
        <v>210</v>
      </c>
      <c r="C4937" s="92"/>
      <c r="D4937" s="118"/>
      <c r="E4937" s="119"/>
      <c r="F4937" s="118"/>
      <c r="G4937" s="118"/>
      <c r="H4937" s="118"/>
    </row>
    <row r="4938" spans="1:8" ht="16" thickTop="1" x14ac:dyDescent="0.35">
      <c r="A4938" s="11">
        <f>+A4935+1</f>
        <v>11</v>
      </c>
      <c r="B4938" s="11" t="s">
        <v>211</v>
      </c>
      <c r="C4938" s="11"/>
      <c r="D4938" s="120">
        <v>0</v>
      </c>
      <c r="E4938" s="121">
        <v>0</v>
      </c>
      <c r="F4938" s="121">
        <v>0</v>
      </c>
      <c r="G4938" s="121">
        <v>0</v>
      </c>
      <c r="H4938" s="98">
        <f>SUM(D4938:G4938)</f>
        <v>0</v>
      </c>
    </row>
    <row r="4939" spans="1:8" ht="16" thickBot="1" x14ac:dyDescent="0.4">
      <c r="A4939" s="11">
        <f>+A4938+1</f>
        <v>12</v>
      </c>
      <c r="B4939" s="114" t="s">
        <v>212</v>
      </c>
      <c r="C4939" s="114"/>
      <c r="D4939" s="115">
        <f>D4935-D4938</f>
        <v>0</v>
      </c>
      <c r="E4939" s="116">
        <f>E4935-E4938</f>
        <v>0</v>
      </c>
      <c r="F4939" s="116">
        <f>F4935-F4938</f>
        <v>0</v>
      </c>
      <c r="G4939" s="116">
        <f>G4935-G4938</f>
        <v>3747419</v>
      </c>
      <c r="H4939" s="117">
        <f>SUM(D4939:G4939)</f>
        <v>3747419</v>
      </c>
    </row>
    <row r="4940" spans="1:8" ht="16" thickTop="1" x14ac:dyDescent="0.35">
      <c r="A4940" s="11"/>
      <c r="B4940" s="11"/>
      <c r="C4940" s="11"/>
      <c r="D4940" s="11"/>
      <c r="E4940" s="122"/>
      <c r="F4940" s="11"/>
      <c r="G4940" s="11"/>
      <c r="H4940" s="11"/>
    </row>
    <row r="4941" spans="1:8" ht="16" thickBot="1" x14ac:dyDescent="0.4">
      <c r="A4941" s="11"/>
      <c r="B4941" s="123" t="s">
        <v>213</v>
      </c>
      <c r="C4941" s="91"/>
      <c r="D4941" s="11"/>
      <c r="E4941" s="122"/>
      <c r="F4941" s="11"/>
      <c r="G4941" s="11"/>
      <c r="H4941" s="11"/>
    </row>
    <row r="4942" spans="1:8" ht="16" thickTop="1" x14ac:dyDescent="0.35">
      <c r="A4942" s="11">
        <f>+A4939+1</f>
        <v>13</v>
      </c>
      <c r="B4942" s="11" t="s">
        <v>214</v>
      </c>
      <c r="C4942" s="11"/>
      <c r="D4942" s="124"/>
      <c r="E4942" s="125"/>
      <c r="F4942" s="126"/>
      <c r="G4942" s="126"/>
      <c r="H4942" s="127">
        <v>5604409990</v>
      </c>
    </row>
    <row r="4943" spans="1:8" ht="15.5" x14ac:dyDescent="0.35">
      <c r="A4943" s="11">
        <f>+A4942+1</f>
        <v>14</v>
      </c>
      <c r="B4943" s="11" t="s">
        <v>215</v>
      </c>
      <c r="C4943" s="11"/>
      <c r="D4943" s="128"/>
      <c r="E4943" s="129"/>
      <c r="F4943" s="130"/>
      <c r="G4943" s="130"/>
      <c r="H4943" s="131">
        <v>0</v>
      </c>
    </row>
    <row r="4944" spans="1:8" ht="15.5" x14ac:dyDescent="0.35">
      <c r="A4944" s="11">
        <f>+A4943+1</f>
        <v>15</v>
      </c>
      <c r="B4944" s="11" t="s">
        <v>216</v>
      </c>
      <c r="C4944" s="11"/>
      <c r="D4944" s="128"/>
      <c r="E4944" s="129"/>
      <c r="F4944" s="130"/>
      <c r="G4944" s="130"/>
      <c r="H4944" s="131">
        <v>0</v>
      </c>
    </row>
    <row r="4945" spans="1:8" ht="15.5" x14ac:dyDescent="0.35">
      <c r="A4945" s="11">
        <f>+A4944+1</f>
        <v>16</v>
      </c>
      <c r="B4945" s="11" t="s">
        <v>217</v>
      </c>
      <c r="C4945" s="11"/>
      <c r="D4945" s="128"/>
      <c r="E4945" s="129"/>
      <c r="F4945" s="130"/>
      <c r="G4945" s="130"/>
      <c r="H4945" s="131">
        <v>47001113</v>
      </c>
    </row>
    <row r="4946" spans="1:8" ht="16" thickBot="1" x14ac:dyDescent="0.4">
      <c r="A4946" s="11">
        <f>+A4945+1</f>
        <v>17</v>
      </c>
      <c r="B4946" s="114" t="s">
        <v>218</v>
      </c>
      <c r="C4946" s="114"/>
      <c r="D4946" s="132"/>
      <c r="E4946" s="133"/>
      <c r="F4946" s="134"/>
      <c r="G4946" s="134"/>
      <c r="H4946" s="135">
        <f>H4942+H4943+H4944-H4945</f>
        <v>5557408877</v>
      </c>
    </row>
    <row r="4947" spans="1:8" ht="16" thickTop="1" x14ac:dyDescent="0.35">
      <c r="A4947" s="11"/>
      <c r="B4947" s="11" t="s">
        <v>195</v>
      </c>
      <c r="C4947" s="11"/>
      <c r="D4947" s="136"/>
      <c r="E4947" s="137"/>
      <c r="F4947" s="136"/>
      <c r="G4947" s="136"/>
      <c r="H4947" s="136"/>
    </row>
    <row r="4948" spans="1:8" ht="16" thickBot="1" x14ac:dyDescent="0.4">
      <c r="A4948" s="11"/>
      <c r="B4948" s="92" t="s">
        <v>219</v>
      </c>
      <c r="C4948" s="92"/>
      <c r="D4948" s="136"/>
      <c r="E4948" s="137"/>
      <c r="F4948" s="136"/>
      <c r="G4948" s="136"/>
      <c r="H4948" s="136"/>
    </row>
    <row r="4949" spans="1:8" ht="16" thickTop="1" x14ac:dyDescent="0.35">
      <c r="A4949" s="11">
        <f>+A4946+1</f>
        <v>18</v>
      </c>
      <c r="B4949" s="11" t="s">
        <v>220</v>
      </c>
      <c r="C4949" s="11"/>
      <c r="D4949" s="138">
        <v>0</v>
      </c>
      <c r="E4949" s="139">
        <v>0</v>
      </c>
      <c r="F4949" s="139">
        <v>0</v>
      </c>
      <c r="G4949" s="139">
        <v>6.7429999999999996E-4</v>
      </c>
      <c r="H4949" s="140">
        <f>SUM(D4949:G4949)</f>
        <v>6.7429999999999996E-4</v>
      </c>
    </row>
    <row r="4950" spans="1:8" ht="15.5" x14ac:dyDescent="0.35">
      <c r="A4950" s="11">
        <f t="shared" ref="A4950:A4955" si="193">+A4949+1</f>
        <v>19</v>
      </c>
      <c r="B4950" s="11" t="s">
        <v>221</v>
      </c>
      <c r="C4950" s="11"/>
      <c r="D4950" s="141">
        <f>H4946*D4949</f>
        <v>0</v>
      </c>
      <c r="E4950" s="106">
        <f>H4946*E4949</f>
        <v>0</v>
      </c>
      <c r="F4950" s="106">
        <f>H4946*F4949</f>
        <v>0</v>
      </c>
      <c r="G4950" s="106">
        <f>H4946*G4949</f>
        <v>3747360.8057610998</v>
      </c>
      <c r="H4950" s="103">
        <f>SUM(D4950:G4950)</f>
        <v>3747360.8057610998</v>
      </c>
    </row>
    <row r="4951" spans="1:8" ht="15.5" x14ac:dyDescent="0.35">
      <c r="A4951" s="11">
        <f t="shared" si="193"/>
        <v>20</v>
      </c>
      <c r="B4951" s="11" t="s">
        <v>222</v>
      </c>
      <c r="C4951" s="11"/>
      <c r="D4951" s="141">
        <f>IF(D4939&gt;0,D4939-D4950,0)</f>
        <v>0</v>
      </c>
      <c r="E4951" s="106">
        <f>IF(E4939&gt;0,E4939-E4950,0)</f>
        <v>0</v>
      </c>
      <c r="F4951" s="106">
        <f>IF(F4939&gt;0,F4939-F4950,0)</f>
        <v>0</v>
      </c>
      <c r="G4951" s="106">
        <f>IF(G4939&gt;0,G4939-G4950,0)</f>
        <v>58.194238900206983</v>
      </c>
      <c r="H4951" s="103">
        <f>SUM(D4951:G4951)</f>
        <v>58.194238900206983</v>
      </c>
    </row>
    <row r="4952" spans="1:8" ht="15.5" x14ac:dyDescent="0.35">
      <c r="A4952" s="11">
        <f t="shared" si="193"/>
        <v>21</v>
      </c>
      <c r="B4952" s="11" t="s">
        <v>223</v>
      </c>
      <c r="C4952" s="11"/>
      <c r="D4952" s="142"/>
      <c r="E4952" s="143"/>
      <c r="F4952" s="143"/>
      <c r="G4952" s="143"/>
      <c r="H4952" s="144"/>
    </row>
    <row r="4953" spans="1:8" ht="15.5" x14ac:dyDescent="0.35">
      <c r="A4953" s="11">
        <f t="shared" si="193"/>
        <v>22</v>
      </c>
      <c r="B4953" s="11" t="s">
        <v>224</v>
      </c>
      <c r="C4953" s="11"/>
      <c r="D4953" s="145"/>
      <c r="E4953" s="146"/>
      <c r="F4953" s="146"/>
      <c r="G4953" s="146"/>
      <c r="H4953" s="147"/>
    </row>
    <row r="4954" spans="1:8" ht="15.5" x14ac:dyDescent="0.35">
      <c r="A4954" s="11">
        <f t="shared" si="193"/>
        <v>23</v>
      </c>
      <c r="B4954" s="11" t="s">
        <v>225</v>
      </c>
      <c r="C4954" s="11"/>
      <c r="D4954" s="145"/>
      <c r="E4954" s="146"/>
      <c r="F4954" s="146"/>
      <c r="G4954" s="146"/>
      <c r="H4954" s="147"/>
    </row>
    <row r="4955" spans="1:8" ht="15.5" x14ac:dyDescent="0.35">
      <c r="A4955" s="11">
        <f t="shared" si="193"/>
        <v>24</v>
      </c>
      <c r="B4955" s="11" t="s">
        <v>226</v>
      </c>
      <c r="C4955" s="11"/>
      <c r="D4955" s="148"/>
      <c r="E4955" s="149"/>
      <c r="F4955" s="149"/>
      <c r="G4955" s="149"/>
      <c r="H4955" s="144"/>
    </row>
    <row r="4956" spans="1:8" ht="15.5" x14ac:dyDescent="0.35">
      <c r="A4956" s="122" t="s">
        <v>7</v>
      </c>
      <c r="B4956" s="2" t="s">
        <v>19</v>
      </c>
      <c r="C4956" s="34"/>
      <c r="D4956" s="141">
        <v>0</v>
      </c>
      <c r="E4956" s="106">
        <v>0</v>
      </c>
      <c r="F4956" s="106">
        <v>0</v>
      </c>
      <c r="G4956" s="106">
        <v>250.94</v>
      </c>
      <c r="H4956" s="103">
        <f t="shared" ref="H4956:H4962" si="194">SUM(D4956:G4956)</f>
        <v>250.94</v>
      </c>
    </row>
    <row r="4957" spans="1:8" ht="15.5" x14ac:dyDescent="0.35">
      <c r="A4957" s="122" t="s">
        <v>8</v>
      </c>
      <c r="B4957" s="2" t="s">
        <v>20</v>
      </c>
      <c r="C4957" s="11"/>
      <c r="D4957" s="141">
        <v>0</v>
      </c>
      <c r="E4957" s="106">
        <v>0</v>
      </c>
      <c r="F4957" s="106">
        <v>0</v>
      </c>
      <c r="G4957" s="106">
        <v>0</v>
      </c>
      <c r="H4957" s="103">
        <f t="shared" si="194"/>
        <v>0</v>
      </c>
    </row>
    <row r="4958" spans="1:8" ht="15.5" x14ac:dyDescent="0.35">
      <c r="A4958" s="122" t="s">
        <v>9</v>
      </c>
      <c r="B4958" s="11" t="s">
        <v>21</v>
      </c>
      <c r="C4958" s="11"/>
      <c r="D4958" s="141">
        <f>D4950+D4956+D4957</f>
        <v>0</v>
      </c>
      <c r="E4958" s="106">
        <f>E4950+E4956+E4957</f>
        <v>0</v>
      </c>
      <c r="F4958" s="106">
        <f>F4950+F4956+F4957</f>
        <v>0</v>
      </c>
      <c r="G4958" s="106">
        <f>G4950+G4956+G4957</f>
        <v>3747611.7457610997</v>
      </c>
      <c r="H4958" s="103">
        <f t="shared" si="194"/>
        <v>3747611.7457610997</v>
      </c>
    </row>
    <row r="4959" spans="1:8" ht="15.5" x14ac:dyDescent="0.35">
      <c r="A4959" s="11">
        <v>25</v>
      </c>
      <c r="B4959" s="11" t="s">
        <v>22</v>
      </c>
      <c r="C4959" s="11"/>
      <c r="D4959" s="141">
        <v>0</v>
      </c>
      <c r="E4959" s="106">
        <v>0</v>
      </c>
      <c r="F4959" s="106">
        <v>0</v>
      </c>
      <c r="G4959" s="106">
        <v>3747610.83</v>
      </c>
      <c r="H4959" s="103">
        <f t="shared" si="194"/>
        <v>3747610.83</v>
      </c>
    </row>
    <row r="4960" spans="1:8" ht="15.5" x14ac:dyDescent="0.35">
      <c r="A4960" s="11">
        <f>+A4959+1</f>
        <v>26</v>
      </c>
      <c r="B4960" s="11" t="s">
        <v>23</v>
      </c>
      <c r="C4960" s="11"/>
      <c r="D4960" s="141">
        <f>D4959-D4958</f>
        <v>0</v>
      </c>
      <c r="E4960" s="106">
        <f>E4959-E4958</f>
        <v>0</v>
      </c>
      <c r="F4960" s="106">
        <f>F4959-F4958</f>
        <v>0</v>
      </c>
      <c r="G4960" s="106">
        <f>G4959-G4958</f>
        <v>-0.91576109966263175</v>
      </c>
      <c r="H4960" s="103">
        <f t="shared" si="194"/>
        <v>-0.91576109966263175</v>
      </c>
    </row>
    <row r="4961" spans="1:8" ht="15.5" x14ac:dyDescent="0.35">
      <c r="A4961" s="11">
        <f>+A4960+1</f>
        <v>27</v>
      </c>
      <c r="B4961" s="11" t="s">
        <v>227</v>
      </c>
      <c r="C4961" s="11"/>
      <c r="D4961" s="141">
        <v>0</v>
      </c>
      <c r="E4961" s="106">
        <v>0</v>
      </c>
      <c r="F4961" s="106">
        <v>0</v>
      </c>
      <c r="G4961" s="150"/>
      <c r="H4961" s="103">
        <f t="shared" si="194"/>
        <v>0</v>
      </c>
    </row>
    <row r="4962" spans="1:8" ht="16" thickBot="1" x14ac:dyDescent="0.4">
      <c r="A4962" s="11">
        <f>+A4961+1</f>
        <v>28</v>
      </c>
      <c r="B4962" s="114" t="s">
        <v>228</v>
      </c>
      <c r="C4962" s="114"/>
      <c r="D4962" s="115">
        <v>0</v>
      </c>
      <c r="E4962" s="116">
        <v>0</v>
      </c>
      <c r="F4962" s="116">
        <v>0</v>
      </c>
      <c r="G4962" s="116">
        <v>3747610.83</v>
      </c>
      <c r="H4962" s="117">
        <f t="shared" si="194"/>
        <v>3747610.83</v>
      </c>
    </row>
    <row r="4963" spans="1:8" ht="16" thickTop="1" x14ac:dyDescent="0.35">
      <c r="A4963" s="11"/>
      <c r="B4963" s="11"/>
      <c r="C4963" s="11"/>
      <c r="D4963" s="122"/>
      <c r="E4963" s="122"/>
      <c r="F4963" s="122"/>
      <c r="G4963" s="122"/>
      <c r="H4963" s="122"/>
    </row>
    <row r="4964" spans="1:8" ht="16" thickBot="1" x14ac:dyDescent="0.4">
      <c r="A4964" s="11"/>
      <c r="B4964" s="92" t="s">
        <v>229</v>
      </c>
      <c r="C4964" s="92"/>
      <c r="D4964" s="122"/>
      <c r="E4964" s="122"/>
      <c r="F4964" s="122"/>
      <c r="G4964" s="122"/>
      <c r="H4964" s="122"/>
    </row>
    <row r="4965" spans="1:8" ht="16" thickTop="1" x14ac:dyDescent="0.35">
      <c r="A4965" s="11">
        <f>+A4962+1</f>
        <v>29</v>
      </c>
      <c r="B4965" s="11" t="s">
        <v>230</v>
      </c>
      <c r="C4965" s="11"/>
      <c r="D4965" s="151"/>
      <c r="E4965" s="152"/>
      <c r="F4965" s="152"/>
      <c r="G4965" s="121">
        <v>0</v>
      </c>
      <c r="H4965" s="98">
        <f>G4965</f>
        <v>0</v>
      </c>
    </row>
    <row r="4966" spans="1:8" ht="15.5" x14ac:dyDescent="0.35">
      <c r="A4966" s="11">
        <f t="shared" ref="A4966:A4974" si="195">+A4965+1</f>
        <v>30</v>
      </c>
      <c r="B4966" s="11" t="s">
        <v>231</v>
      </c>
      <c r="C4966" s="11"/>
      <c r="D4966" s="153"/>
      <c r="E4966" s="154"/>
      <c r="F4966" s="154"/>
      <c r="G4966" s="106">
        <v>0</v>
      </c>
      <c r="H4966" s="103">
        <f>G4966</f>
        <v>0</v>
      </c>
    </row>
    <row r="4967" spans="1:8" ht="15.5" x14ac:dyDescent="0.35">
      <c r="A4967" s="11">
        <f t="shared" si="195"/>
        <v>31</v>
      </c>
      <c r="B4967" s="11" t="s">
        <v>232</v>
      </c>
      <c r="C4967" s="11"/>
      <c r="D4967" s="153"/>
      <c r="E4967" s="154"/>
      <c r="F4967" s="154"/>
      <c r="G4967" s="106">
        <v>0</v>
      </c>
      <c r="H4967" s="103">
        <f>G4967</f>
        <v>0</v>
      </c>
    </row>
    <row r="4968" spans="1:8" ht="15.5" x14ac:dyDescent="0.35">
      <c r="A4968" s="11">
        <f t="shared" si="195"/>
        <v>32</v>
      </c>
      <c r="B4968" s="11" t="s">
        <v>233</v>
      </c>
      <c r="C4968" s="11"/>
      <c r="D4968" s="153"/>
      <c r="E4968" s="154"/>
      <c r="F4968" s="154"/>
      <c r="G4968" s="106">
        <v>0</v>
      </c>
      <c r="H4968" s="103">
        <f>G4968</f>
        <v>0</v>
      </c>
    </row>
    <row r="4969" spans="1:8" ht="15.5" x14ac:dyDescent="0.35">
      <c r="A4969" s="11">
        <f t="shared" si="195"/>
        <v>33</v>
      </c>
      <c r="B4969" s="11"/>
      <c r="C4969" s="11"/>
      <c r="D4969" s="153"/>
      <c r="E4969" s="154"/>
      <c r="F4969" s="154"/>
      <c r="G4969" s="155"/>
      <c r="H4969" s="156"/>
    </row>
    <row r="4970" spans="1:8" ht="15.5" x14ac:dyDescent="0.35">
      <c r="A4970" s="11">
        <f t="shared" si="195"/>
        <v>34</v>
      </c>
      <c r="B4970" s="11" t="s">
        <v>234</v>
      </c>
      <c r="C4970" s="11"/>
      <c r="D4970" s="153"/>
      <c r="E4970" s="154"/>
      <c r="F4970" s="154"/>
      <c r="G4970" s="106">
        <v>0</v>
      </c>
      <c r="H4970" s="103">
        <f>G4970</f>
        <v>0</v>
      </c>
    </row>
    <row r="4971" spans="1:8" ht="15.5" x14ac:dyDescent="0.35">
      <c r="A4971" s="11">
        <f t="shared" si="195"/>
        <v>35</v>
      </c>
      <c r="B4971" s="11" t="s">
        <v>235</v>
      </c>
      <c r="C4971" s="11"/>
      <c r="D4971" s="153"/>
      <c r="E4971" s="154"/>
      <c r="F4971" s="154"/>
      <c r="G4971" s="106">
        <v>0</v>
      </c>
      <c r="H4971" s="103">
        <f>G4971</f>
        <v>0</v>
      </c>
    </row>
    <row r="4972" spans="1:8" ht="15.5" x14ac:dyDescent="0.35">
      <c r="A4972" s="11">
        <f t="shared" si="195"/>
        <v>36</v>
      </c>
      <c r="B4972" s="11" t="s">
        <v>236</v>
      </c>
      <c r="C4972" s="11"/>
      <c r="D4972" s="153"/>
      <c r="E4972" s="154"/>
      <c r="F4972" s="154"/>
      <c r="G4972" s="106">
        <v>0</v>
      </c>
      <c r="H4972" s="103">
        <f>G4972</f>
        <v>0</v>
      </c>
    </row>
    <row r="4973" spans="1:8" ht="62" x14ac:dyDescent="0.35">
      <c r="A4973" s="157">
        <f t="shared" si="195"/>
        <v>37</v>
      </c>
      <c r="B4973" s="158" t="s">
        <v>237</v>
      </c>
      <c r="C4973" s="159"/>
      <c r="D4973" s="160"/>
      <c r="E4973" s="161"/>
      <c r="F4973" s="161"/>
      <c r="G4973" s="162">
        <v>3241.63</v>
      </c>
      <c r="H4973" s="163">
        <f>G4973</f>
        <v>3241.63</v>
      </c>
    </row>
    <row r="4974" spans="1:8" ht="16" thickBot="1" x14ac:dyDescent="0.4">
      <c r="A4974" s="11">
        <f t="shared" si="195"/>
        <v>38</v>
      </c>
      <c r="B4974" s="114" t="s">
        <v>238</v>
      </c>
      <c r="C4974" s="114"/>
      <c r="D4974" s="164"/>
      <c r="E4974" s="165"/>
      <c r="F4974" s="165"/>
      <c r="G4974" s="166">
        <f>SUM(G4965:G4968)+SUM(G4970:G4973)</f>
        <v>3241.63</v>
      </c>
      <c r="H4974" s="167">
        <f>G4974</f>
        <v>3241.63</v>
      </c>
    </row>
    <row r="4975" spans="1:8" ht="16.5" thickTop="1" thickBot="1" x14ac:dyDescent="0.4">
      <c r="A4975" s="11"/>
      <c r="B4975" s="11"/>
      <c r="C4975" s="11"/>
      <c r="D4975" s="168"/>
      <c r="E4975" s="168"/>
      <c r="F4975" s="168"/>
      <c r="G4975" s="168"/>
      <c r="H4975" s="168"/>
    </row>
    <row r="4976" spans="1:8" ht="16" thickTop="1" x14ac:dyDescent="0.35">
      <c r="A4976" s="11">
        <f>+A4974+1</f>
        <v>39</v>
      </c>
      <c r="B4976" s="114" t="s">
        <v>239</v>
      </c>
      <c r="C4976" s="114"/>
      <c r="D4976" s="169">
        <f>D4962</f>
        <v>0</v>
      </c>
      <c r="E4976" s="170">
        <f>E4962</f>
        <v>0</v>
      </c>
      <c r="F4976" s="170">
        <f>F4962</f>
        <v>0</v>
      </c>
      <c r="G4976" s="170">
        <f>G4962+G4974</f>
        <v>3750852.46</v>
      </c>
      <c r="H4976" s="171">
        <f>SUM(D4976:G4976)</f>
        <v>3750852.46</v>
      </c>
    </row>
    <row r="4977" spans="1:8" ht="16" thickBot="1" x14ac:dyDescent="0.4">
      <c r="A4977" s="11">
        <f>+A4976+1</f>
        <v>40</v>
      </c>
      <c r="B4977" s="172" t="s">
        <v>240</v>
      </c>
      <c r="C4977" s="172"/>
      <c r="D4977" s="164"/>
      <c r="E4977" s="173"/>
      <c r="F4977" s="173"/>
      <c r="G4977" s="173"/>
      <c r="H4977" s="174">
        <v>1.441094917E-3</v>
      </c>
    </row>
    <row r="4978" spans="1:8" ht="16" thickTop="1" x14ac:dyDescent="0.35">
      <c r="A4978" s="11"/>
      <c r="B4978" s="11"/>
      <c r="C4978" s="11"/>
      <c r="D4978" s="11"/>
      <c r="E4978" s="70"/>
      <c r="F4978" s="11"/>
      <c r="G4978" s="11"/>
      <c r="H4978" s="11"/>
    </row>
    <row r="4979" spans="1:8" ht="15.5" x14ac:dyDescent="0.35">
      <c r="A4979" s="11" t="s">
        <v>241</v>
      </c>
      <c r="B4979" s="11"/>
      <c r="C4979" s="11"/>
      <c r="D4979" s="11"/>
      <c r="E4979" s="70"/>
      <c r="F4979" s="11"/>
      <c r="G4979" s="11"/>
      <c r="H4979" s="11"/>
    </row>
    <row r="4980" spans="1:8" ht="15.5" x14ac:dyDescent="0.35">
      <c r="A4980" s="11" t="s">
        <v>242</v>
      </c>
      <c r="B4980" s="11"/>
      <c r="C4980" s="11"/>
      <c r="D4980" s="11"/>
      <c r="E4980" s="70"/>
      <c r="F4980" s="11"/>
      <c r="G4980" s="11"/>
      <c r="H4980" s="11"/>
    </row>
    <row r="4981" spans="1:8" ht="15.5" x14ac:dyDescent="0.35">
      <c r="A4981" s="11" t="s">
        <v>243</v>
      </c>
      <c r="B4981" s="11"/>
      <c r="C4981" s="11"/>
      <c r="D4981" s="11"/>
      <c r="E4981" s="70"/>
      <c r="F4981" s="11"/>
      <c r="G4981" s="11"/>
      <c r="H4981" s="11"/>
    </row>
    <row r="4982" spans="1:8" ht="15.5" x14ac:dyDescent="0.35">
      <c r="A4982" s="11" t="s">
        <v>244</v>
      </c>
      <c r="B4982" s="11"/>
      <c r="C4982" s="11"/>
      <c r="D4982" s="11"/>
      <c r="E4982" s="70"/>
      <c r="F4982" s="11"/>
      <c r="G4982" s="11"/>
      <c r="H4982" s="11"/>
    </row>
    <row r="4993" spans="1:8" ht="20" x14ac:dyDescent="0.4">
      <c r="A4993" s="68" t="s">
        <v>0</v>
      </c>
      <c r="B4993" s="11"/>
      <c r="C4993" s="68"/>
      <c r="E4993" s="69"/>
      <c r="F4993" s="11"/>
      <c r="G4993" s="11"/>
      <c r="H4993" s="11"/>
    </row>
    <row r="4994" spans="1:8" ht="20.25" customHeight="1" x14ac:dyDescent="0.4">
      <c r="A4994" s="4" t="s">
        <v>1</v>
      </c>
      <c r="B4994" s="4"/>
      <c r="C4994" s="4"/>
      <c r="D4994" s="11"/>
      <c r="E4994" s="70"/>
      <c r="F4994" s="11"/>
      <c r="G4994" s="11"/>
      <c r="H4994" s="11"/>
    </row>
    <row r="4995" spans="1:8" ht="15.5" x14ac:dyDescent="0.35">
      <c r="A4995" s="71" t="s">
        <v>190</v>
      </c>
      <c r="B4995" s="72"/>
      <c r="C4995" s="73"/>
      <c r="D4995" s="11"/>
      <c r="E4995" s="70"/>
      <c r="F4995" s="11"/>
      <c r="G4995" s="11"/>
      <c r="H4995" s="11"/>
    </row>
    <row r="4996" spans="1:8" ht="20.5" thickBot="1" x14ac:dyDescent="0.45">
      <c r="A4996" s="74" t="s">
        <v>191</v>
      </c>
      <c r="B4996" s="75"/>
      <c r="C4996" s="75"/>
      <c r="D4996" s="11"/>
      <c r="E4996" s="70"/>
      <c r="F4996" s="11"/>
      <c r="G4996" s="11"/>
      <c r="H4996" s="11"/>
    </row>
    <row r="4997" spans="1:8" ht="16" thickBot="1" x14ac:dyDescent="0.4">
      <c r="A4997" s="11"/>
      <c r="B4997" s="11"/>
      <c r="C4997" s="11"/>
      <c r="D4997" s="11"/>
      <c r="E4997" s="70"/>
      <c r="F4997" s="11"/>
      <c r="G4997" s="11"/>
      <c r="H4997" s="11"/>
    </row>
    <row r="4998" spans="1:8" ht="16" thickTop="1" x14ac:dyDescent="0.35">
      <c r="A4998" s="11">
        <v>1</v>
      </c>
      <c r="B4998" s="76" t="s">
        <v>192</v>
      </c>
      <c r="C4998" s="77">
        <v>260350000</v>
      </c>
      <c r="D4998" s="78"/>
      <c r="E4998" s="79"/>
      <c r="F4998" s="11"/>
      <c r="G4998" s="11"/>
      <c r="H4998" s="11"/>
    </row>
    <row r="4999" spans="1:8" ht="15.5" x14ac:dyDescent="0.35">
      <c r="A4999" s="11">
        <v>2</v>
      </c>
      <c r="B4999" s="76" t="s">
        <v>193</v>
      </c>
      <c r="C4999" s="80" t="s">
        <v>142</v>
      </c>
      <c r="D4999" s="81"/>
      <c r="E4999" s="82"/>
      <c r="F4999" s="11"/>
      <c r="G4999" s="11"/>
      <c r="H4999" s="11"/>
    </row>
    <row r="5000" spans="1:8" ht="16" thickBot="1" x14ac:dyDescent="0.4">
      <c r="A5000" s="11">
        <v>3</v>
      </c>
      <c r="B5000" s="76" t="s">
        <v>194</v>
      </c>
      <c r="C5000" s="83">
        <v>0</v>
      </c>
      <c r="D5000" s="84"/>
      <c r="E5000" s="85"/>
      <c r="F5000" s="11"/>
      <c r="G5000" s="11"/>
      <c r="H5000" s="11"/>
    </row>
    <row r="5001" spans="1:8" ht="16" thickTop="1" x14ac:dyDescent="0.35">
      <c r="A5001" s="11"/>
      <c r="B5001" s="76" t="s">
        <v>195</v>
      </c>
      <c r="C5001" s="76"/>
      <c r="D5001" s="86"/>
      <c r="E5001" s="70"/>
      <c r="F5001" s="11"/>
      <c r="G5001" s="11"/>
      <c r="H5001" s="11"/>
    </row>
    <row r="5002" spans="1:8" ht="15.5" x14ac:dyDescent="0.35">
      <c r="A5002" s="11"/>
      <c r="B5002" s="11"/>
      <c r="C5002" s="11"/>
      <c r="D5002" s="11"/>
      <c r="E5002" s="70"/>
      <c r="F5002" s="11"/>
      <c r="G5002" s="11"/>
      <c r="H5002" s="11"/>
    </row>
    <row r="5003" spans="1:8" ht="15.5" x14ac:dyDescent="0.35">
      <c r="A5003" s="11"/>
      <c r="B5003" s="76"/>
      <c r="C5003" s="76"/>
      <c r="D5003" s="11"/>
      <c r="E5003" s="70"/>
      <c r="F5003" s="86"/>
      <c r="G5003" s="11"/>
      <c r="H5003" s="11"/>
    </row>
    <row r="5004" spans="1:8" ht="16" thickBot="1" x14ac:dyDescent="0.4">
      <c r="A5004" s="11"/>
      <c r="B5004" s="11"/>
      <c r="C5004" s="11"/>
      <c r="D5004" s="86" t="s">
        <v>196</v>
      </c>
      <c r="E5004" s="70" t="s">
        <v>197</v>
      </c>
      <c r="F5004" s="86" t="s">
        <v>198</v>
      </c>
      <c r="G5004" s="86" t="s">
        <v>199</v>
      </c>
      <c r="H5004" s="11"/>
    </row>
    <row r="5005" spans="1:8" ht="16.5" thickTop="1" thickBot="1" x14ac:dyDescent="0.4">
      <c r="A5005" s="11">
        <v>4</v>
      </c>
      <c r="B5005" s="76" t="s">
        <v>200</v>
      </c>
      <c r="C5005" s="76"/>
      <c r="D5005" s="87"/>
      <c r="E5005" s="88"/>
      <c r="F5005" s="89"/>
      <c r="G5005" s="88"/>
      <c r="H5005" s="90"/>
    </row>
    <row r="5006" spans="1:8" ht="16" thickTop="1" x14ac:dyDescent="0.35">
      <c r="A5006" s="11"/>
      <c r="B5006" s="11"/>
      <c r="C5006" s="11"/>
      <c r="D5006" s="91" t="s">
        <v>201</v>
      </c>
      <c r="E5006" s="92" t="s">
        <v>201</v>
      </c>
      <c r="F5006" s="91" t="s">
        <v>201</v>
      </c>
      <c r="G5006" s="91" t="s">
        <v>202</v>
      </c>
      <c r="H5006" s="91" t="s">
        <v>203</v>
      </c>
    </row>
    <row r="5007" spans="1:8" ht="16" thickBot="1" x14ac:dyDescent="0.4">
      <c r="A5007" s="11"/>
      <c r="B5007" s="92" t="s">
        <v>204</v>
      </c>
      <c r="C5007" s="92"/>
      <c r="D5007" s="93"/>
      <c r="E5007" s="94"/>
      <c r="F5007" s="93"/>
      <c r="G5007" s="93"/>
      <c r="H5007" s="93"/>
    </row>
    <row r="5008" spans="1:8" ht="16" thickTop="1" x14ac:dyDescent="0.35">
      <c r="A5008" s="11">
        <f>1+A5005</f>
        <v>5</v>
      </c>
      <c r="B5008" s="76" t="s">
        <v>205</v>
      </c>
      <c r="C5008" s="92"/>
      <c r="D5008" s="95">
        <v>0</v>
      </c>
      <c r="E5008" s="96"/>
      <c r="F5008" s="97"/>
      <c r="G5008" s="97"/>
      <c r="H5008" s="98">
        <f>D5008</f>
        <v>0</v>
      </c>
    </row>
    <row r="5009" spans="1:8" ht="15.5" x14ac:dyDescent="0.35">
      <c r="A5009" s="11">
        <f>+A5008+1</f>
        <v>6</v>
      </c>
      <c r="B5009" s="11" t="s">
        <v>206</v>
      </c>
      <c r="C5009" s="11"/>
      <c r="D5009" s="99"/>
      <c r="E5009" s="100">
        <v>0</v>
      </c>
      <c r="F5009" s="101"/>
      <c r="G5009" s="102"/>
      <c r="H5009" s="103">
        <f>E5009</f>
        <v>0</v>
      </c>
    </row>
    <row r="5010" spans="1:8" ht="15.5" x14ac:dyDescent="0.35">
      <c r="A5010" s="11">
        <f>+A5009+1</f>
        <v>7</v>
      </c>
      <c r="B5010" s="11" t="s">
        <v>32</v>
      </c>
      <c r="C5010" s="11"/>
      <c r="D5010" s="104"/>
      <c r="E5010" s="105"/>
      <c r="F5010" s="106">
        <v>0</v>
      </c>
      <c r="G5010" s="107"/>
      <c r="H5010" s="103">
        <f>F5010</f>
        <v>0</v>
      </c>
    </row>
    <row r="5011" spans="1:8" ht="15.5" x14ac:dyDescent="0.35">
      <c r="A5011" s="11">
        <f>+A5010+1</f>
        <v>8</v>
      </c>
      <c r="B5011" s="11" t="s">
        <v>207</v>
      </c>
      <c r="C5011" s="11"/>
      <c r="D5011" s="104"/>
      <c r="E5011" s="108"/>
      <c r="F5011" s="106">
        <v>0</v>
      </c>
      <c r="G5011" s="101"/>
      <c r="H5011" s="109">
        <f>F5011</f>
        <v>0</v>
      </c>
    </row>
    <row r="5012" spans="1:8" ht="15.5" x14ac:dyDescent="0.35">
      <c r="A5012" s="11">
        <f>+A5011+1</f>
        <v>9</v>
      </c>
      <c r="B5012" s="11" t="s">
        <v>208</v>
      </c>
      <c r="C5012" s="11"/>
      <c r="D5012" s="104"/>
      <c r="E5012" s="110"/>
      <c r="F5012" s="111"/>
      <c r="G5012" s="112">
        <v>0</v>
      </c>
      <c r="H5012" s="113">
        <f>G5012</f>
        <v>0</v>
      </c>
    </row>
    <row r="5013" spans="1:8" ht="16" thickBot="1" x14ac:dyDescent="0.4">
      <c r="A5013" s="11">
        <f>+A5012+1</f>
        <v>10</v>
      </c>
      <c r="B5013" s="114" t="s">
        <v>209</v>
      </c>
      <c r="C5013" s="114"/>
      <c r="D5013" s="115">
        <f>D5008</f>
        <v>0</v>
      </c>
      <c r="E5013" s="116">
        <f>E5009</f>
        <v>0</v>
      </c>
      <c r="F5013" s="116">
        <f>F5010+F5011</f>
        <v>0</v>
      </c>
      <c r="G5013" s="116">
        <f>G5012</f>
        <v>0</v>
      </c>
      <c r="H5013" s="117">
        <f>SUM(H5008:H5012)</f>
        <v>0</v>
      </c>
    </row>
    <row r="5014" spans="1:8" ht="16" thickTop="1" x14ac:dyDescent="0.35">
      <c r="A5014" s="11"/>
      <c r="B5014" s="11"/>
      <c r="C5014" s="11"/>
      <c r="D5014" s="118"/>
      <c r="E5014" s="119"/>
      <c r="F5014" s="118"/>
      <c r="G5014" s="118"/>
      <c r="H5014" s="118"/>
    </row>
    <row r="5015" spans="1:8" ht="16" thickBot="1" x14ac:dyDescent="0.4">
      <c r="A5015" s="11"/>
      <c r="B5015" s="92" t="s">
        <v>210</v>
      </c>
      <c r="C5015" s="92"/>
      <c r="D5015" s="118"/>
      <c r="E5015" s="119"/>
      <c r="F5015" s="118"/>
      <c r="G5015" s="118"/>
      <c r="H5015" s="118"/>
    </row>
    <row r="5016" spans="1:8" ht="16" thickTop="1" x14ac:dyDescent="0.35">
      <c r="A5016" s="11">
        <f>+A5013+1</f>
        <v>11</v>
      </c>
      <c r="B5016" s="11" t="s">
        <v>211</v>
      </c>
      <c r="C5016" s="11"/>
      <c r="D5016" s="120">
        <v>0</v>
      </c>
      <c r="E5016" s="121">
        <v>0</v>
      </c>
      <c r="F5016" s="121">
        <v>0</v>
      </c>
      <c r="G5016" s="121">
        <v>0</v>
      </c>
      <c r="H5016" s="98">
        <f>SUM(D5016:G5016)</f>
        <v>0</v>
      </c>
    </row>
    <row r="5017" spans="1:8" ht="16" thickBot="1" x14ac:dyDescent="0.4">
      <c r="A5017" s="11">
        <f>+A5016+1</f>
        <v>12</v>
      </c>
      <c r="B5017" s="114" t="s">
        <v>212</v>
      </c>
      <c r="C5017" s="114"/>
      <c r="D5017" s="115">
        <f>D5013-D5016</f>
        <v>0</v>
      </c>
      <c r="E5017" s="116">
        <f>E5013-E5016</f>
        <v>0</v>
      </c>
      <c r="F5017" s="116">
        <f>F5013-F5016</f>
        <v>0</v>
      </c>
      <c r="G5017" s="116">
        <f>G5013-G5016</f>
        <v>0</v>
      </c>
      <c r="H5017" s="117">
        <f>SUM(D5017:G5017)</f>
        <v>0</v>
      </c>
    </row>
    <row r="5018" spans="1:8" ht="16" thickTop="1" x14ac:dyDescent="0.35">
      <c r="A5018" s="11"/>
      <c r="B5018" s="11"/>
      <c r="C5018" s="11"/>
      <c r="D5018" s="11"/>
      <c r="E5018" s="122"/>
      <c r="F5018" s="11"/>
      <c r="G5018" s="11"/>
      <c r="H5018" s="11"/>
    </row>
    <row r="5019" spans="1:8" ht="16" thickBot="1" x14ac:dyDescent="0.4">
      <c r="A5019" s="11"/>
      <c r="B5019" s="123" t="s">
        <v>213</v>
      </c>
      <c r="C5019" s="91"/>
      <c r="D5019" s="11"/>
      <c r="E5019" s="122"/>
      <c r="F5019" s="11"/>
      <c r="G5019" s="11"/>
      <c r="H5019" s="11"/>
    </row>
    <row r="5020" spans="1:8" ht="16" thickTop="1" x14ac:dyDescent="0.35">
      <c r="A5020" s="11">
        <f>+A5017+1</f>
        <v>13</v>
      </c>
      <c r="B5020" s="11" t="s">
        <v>214</v>
      </c>
      <c r="C5020" s="11"/>
      <c r="D5020" s="124"/>
      <c r="E5020" s="125"/>
      <c r="F5020" s="126"/>
      <c r="G5020" s="126"/>
      <c r="H5020" s="127">
        <v>9528418880</v>
      </c>
    </row>
    <row r="5021" spans="1:8" ht="15.5" x14ac:dyDescent="0.35">
      <c r="A5021" s="11">
        <f>+A5020+1</f>
        <v>14</v>
      </c>
      <c r="B5021" s="11" t="s">
        <v>215</v>
      </c>
      <c r="C5021" s="11"/>
      <c r="D5021" s="128"/>
      <c r="E5021" s="129"/>
      <c r="F5021" s="130"/>
      <c r="G5021" s="130"/>
      <c r="H5021" s="131">
        <v>0</v>
      </c>
    </row>
    <row r="5022" spans="1:8" ht="15.5" x14ac:dyDescent="0.35">
      <c r="A5022" s="11">
        <f>+A5021+1</f>
        <v>15</v>
      </c>
      <c r="B5022" s="11" t="s">
        <v>216</v>
      </c>
      <c r="C5022" s="11"/>
      <c r="D5022" s="128"/>
      <c r="E5022" s="129"/>
      <c r="F5022" s="130"/>
      <c r="G5022" s="130"/>
      <c r="H5022" s="131">
        <v>0</v>
      </c>
    </row>
    <row r="5023" spans="1:8" ht="15.5" x14ac:dyDescent="0.35">
      <c r="A5023" s="11">
        <f>+A5022+1</f>
        <v>16</v>
      </c>
      <c r="B5023" s="11" t="s">
        <v>217</v>
      </c>
      <c r="C5023" s="11"/>
      <c r="D5023" s="128"/>
      <c r="E5023" s="129"/>
      <c r="F5023" s="130"/>
      <c r="G5023" s="130"/>
      <c r="H5023" s="131">
        <v>735530531</v>
      </c>
    </row>
    <row r="5024" spans="1:8" ht="16" thickBot="1" x14ac:dyDescent="0.4">
      <c r="A5024" s="11">
        <f>+A5023+1</f>
        <v>17</v>
      </c>
      <c r="B5024" s="114" t="s">
        <v>218</v>
      </c>
      <c r="C5024" s="114"/>
      <c r="D5024" s="132"/>
      <c r="E5024" s="133"/>
      <c r="F5024" s="134"/>
      <c r="G5024" s="134"/>
      <c r="H5024" s="135">
        <f>H5020+H5021+H5022-H5023</f>
        <v>8792888349</v>
      </c>
    </row>
    <row r="5025" spans="1:8" ht="16" thickTop="1" x14ac:dyDescent="0.35">
      <c r="A5025" s="11"/>
      <c r="B5025" s="11" t="s">
        <v>195</v>
      </c>
      <c r="C5025" s="11"/>
      <c r="D5025" s="136"/>
      <c r="E5025" s="137"/>
      <c r="F5025" s="136"/>
      <c r="G5025" s="136"/>
      <c r="H5025" s="136"/>
    </row>
    <row r="5026" spans="1:8" ht="16" thickBot="1" x14ac:dyDescent="0.4">
      <c r="A5026" s="11"/>
      <c r="B5026" s="92" t="s">
        <v>219</v>
      </c>
      <c r="C5026" s="92"/>
      <c r="D5026" s="136"/>
      <c r="E5026" s="137"/>
      <c r="F5026" s="136"/>
      <c r="G5026" s="136"/>
      <c r="H5026" s="136"/>
    </row>
    <row r="5027" spans="1:8" ht="16" thickTop="1" x14ac:dyDescent="0.35">
      <c r="A5027" s="11">
        <f>+A5024+1</f>
        <v>18</v>
      </c>
      <c r="B5027" s="11" t="s">
        <v>220</v>
      </c>
      <c r="C5027" s="11"/>
      <c r="D5027" s="138">
        <v>4.4625999999999997E-3</v>
      </c>
      <c r="E5027" s="139">
        <v>0</v>
      </c>
      <c r="F5027" s="139">
        <v>0</v>
      </c>
      <c r="G5027" s="139">
        <v>0</v>
      </c>
      <c r="H5027" s="140">
        <f>SUM(D5027:G5027)</f>
        <v>4.4625999999999997E-3</v>
      </c>
    </row>
    <row r="5028" spans="1:8" ht="15.5" x14ac:dyDescent="0.35">
      <c r="A5028" s="11">
        <f t="shared" ref="A5028:A5033" si="196">+A5027+1</f>
        <v>19</v>
      </c>
      <c r="B5028" s="11" t="s">
        <v>221</v>
      </c>
      <c r="C5028" s="11"/>
      <c r="D5028" s="141">
        <f>H5024*D5027</f>
        <v>39239143.5462474</v>
      </c>
      <c r="E5028" s="106">
        <f>H5024*E5027</f>
        <v>0</v>
      </c>
      <c r="F5028" s="106">
        <f>H5024*F5027</f>
        <v>0</v>
      </c>
      <c r="G5028" s="106">
        <f>H5024*G5027</f>
        <v>0</v>
      </c>
      <c r="H5028" s="103">
        <f>SUM(D5028:G5028)</f>
        <v>39239143.5462474</v>
      </c>
    </row>
    <row r="5029" spans="1:8" ht="15.5" x14ac:dyDescent="0.35">
      <c r="A5029" s="11">
        <f t="shared" si="196"/>
        <v>20</v>
      </c>
      <c r="B5029" s="11" t="s">
        <v>222</v>
      </c>
      <c r="C5029" s="11"/>
      <c r="D5029" s="141">
        <f>IF(D5017&gt;0,D5017-D5028,0)</f>
        <v>0</v>
      </c>
      <c r="E5029" s="106">
        <f>IF(E5017&gt;0,E5017-E5028,0)</f>
        <v>0</v>
      </c>
      <c r="F5029" s="106">
        <f>IF(F5017&gt;0,F5017-F5028,0)</f>
        <v>0</v>
      </c>
      <c r="G5029" s="106">
        <f>IF(G5017&gt;0,G5017-G5028,0)</f>
        <v>0</v>
      </c>
      <c r="H5029" s="103">
        <f>SUM(D5029:G5029)</f>
        <v>0</v>
      </c>
    </row>
    <row r="5030" spans="1:8" ht="15.5" x14ac:dyDescent="0.35">
      <c r="A5030" s="11">
        <f t="shared" si="196"/>
        <v>21</v>
      </c>
      <c r="B5030" s="11" t="s">
        <v>223</v>
      </c>
      <c r="C5030" s="11"/>
      <c r="D5030" s="142"/>
      <c r="E5030" s="143"/>
      <c r="F5030" s="143"/>
      <c r="G5030" s="143"/>
      <c r="H5030" s="144"/>
    </row>
    <row r="5031" spans="1:8" ht="15.5" x14ac:dyDescent="0.35">
      <c r="A5031" s="11">
        <f t="shared" si="196"/>
        <v>22</v>
      </c>
      <c r="B5031" s="11" t="s">
        <v>224</v>
      </c>
      <c r="C5031" s="11"/>
      <c r="D5031" s="145"/>
      <c r="E5031" s="146"/>
      <c r="F5031" s="146"/>
      <c r="G5031" s="146"/>
      <c r="H5031" s="147"/>
    </row>
    <row r="5032" spans="1:8" ht="15.5" x14ac:dyDescent="0.35">
      <c r="A5032" s="11">
        <f t="shared" si="196"/>
        <v>23</v>
      </c>
      <c r="B5032" s="11" t="s">
        <v>225</v>
      </c>
      <c r="C5032" s="11"/>
      <c r="D5032" s="145"/>
      <c r="E5032" s="146"/>
      <c r="F5032" s="146"/>
      <c r="G5032" s="146"/>
      <c r="H5032" s="147"/>
    </row>
    <row r="5033" spans="1:8" ht="15.5" x14ac:dyDescent="0.35">
      <c r="A5033" s="11">
        <f t="shared" si="196"/>
        <v>24</v>
      </c>
      <c r="B5033" s="11" t="s">
        <v>226</v>
      </c>
      <c r="C5033" s="11"/>
      <c r="D5033" s="148"/>
      <c r="E5033" s="149"/>
      <c r="F5033" s="149"/>
      <c r="G5033" s="149"/>
      <c r="H5033" s="144"/>
    </row>
    <row r="5034" spans="1:8" ht="15.5" x14ac:dyDescent="0.35">
      <c r="A5034" s="122" t="s">
        <v>7</v>
      </c>
      <c r="B5034" s="2" t="s">
        <v>19</v>
      </c>
      <c r="C5034" s="34"/>
      <c r="D5034" s="141">
        <v>480.88</v>
      </c>
      <c r="E5034" s="106">
        <v>0</v>
      </c>
      <c r="F5034" s="106">
        <v>0</v>
      </c>
      <c r="G5034" s="106">
        <v>0</v>
      </c>
      <c r="H5034" s="103">
        <f t="shared" ref="H5034:H5040" si="197">SUM(D5034:G5034)</f>
        <v>480.88</v>
      </c>
    </row>
    <row r="5035" spans="1:8" ht="15.5" x14ac:dyDescent="0.35">
      <c r="A5035" s="122" t="s">
        <v>8</v>
      </c>
      <c r="B5035" s="2" t="s">
        <v>20</v>
      </c>
      <c r="C5035" s="11"/>
      <c r="D5035" s="141">
        <v>0</v>
      </c>
      <c r="E5035" s="106">
        <v>0</v>
      </c>
      <c r="F5035" s="106">
        <v>0</v>
      </c>
      <c r="G5035" s="106">
        <v>0</v>
      </c>
      <c r="H5035" s="103">
        <f t="shared" si="197"/>
        <v>0</v>
      </c>
    </row>
    <row r="5036" spans="1:8" ht="15.5" x14ac:dyDescent="0.35">
      <c r="A5036" s="122" t="s">
        <v>9</v>
      </c>
      <c r="B5036" s="11" t="s">
        <v>21</v>
      </c>
      <c r="C5036" s="11"/>
      <c r="D5036" s="141">
        <f>D5028+D5034+D5035</f>
        <v>39239624.426247403</v>
      </c>
      <c r="E5036" s="106">
        <f>E5028+E5034+E5035</f>
        <v>0</v>
      </c>
      <c r="F5036" s="106">
        <f>F5028+F5034+F5035</f>
        <v>0</v>
      </c>
      <c r="G5036" s="106">
        <f>G5028+G5034+G5035</f>
        <v>0</v>
      </c>
      <c r="H5036" s="103">
        <f t="shared" si="197"/>
        <v>39239624.426247403</v>
      </c>
    </row>
    <row r="5037" spans="1:8" ht="15.5" x14ac:dyDescent="0.35">
      <c r="A5037" s="11">
        <v>25</v>
      </c>
      <c r="B5037" s="11" t="s">
        <v>22</v>
      </c>
      <c r="C5037" s="11"/>
      <c r="D5037" s="141">
        <v>39239624.880000003</v>
      </c>
      <c r="E5037" s="106">
        <v>0</v>
      </c>
      <c r="F5037" s="106">
        <v>0</v>
      </c>
      <c r="G5037" s="106">
        <v>0</v>
      </c>
      <c r="H5037" s="103">
        <f t="shared" si="197"/>
        <v>39239624.880000003</v>
      </c>
    </row>
    <row r="5038" spans="1:8" ht="15.5" x14ac:dyDescent="0.35">
      <c r="A5038" s="11">
        <f>+A5037+1</f>
        <v>26</v>
      </c>
      <c r="B5038" s="11" t="s">
        <v>23</v>
      </c>
      <c r="C5038" s="11"/>
      <c r="D5038" s="141">
        <f>D5037-D5036</f>
        <v>0.45375259965658188</v>
      </c>
      <c r="E5038" s="106">
        <f>E5037-E5036</f>
        <v>0</v>
      </c>
      <c r="F5038" s="106">
        <f>F5037-F5036</f>
        <v>0</v>
      </c>
      <c r="G5038" s="106">
        <f>G5037-G5036</f>
        <v>0</v>
      </c>
      <c r="H5038" s="103">
        <f t="shared" si="197"/>
        <v>0.45375259965658188</v>
      </c>
    </row>
    <row r="5039" spans="1:8" ht="15.5" x14ac:dyDescent="0.35">
      <c r="A5039" s="11">
        <f>+A5038+1</f>
        <v>27</v>
      </c>
      <c r="B5039" s="11" t="s">
        <v>227</v>
      </c>
      <c r="C5039" s="11"/>
      <c r="D5039" s="141">
        <v>-1299134.92</v>
      </c>
      <c r="E5039" s="106">
        <v>0</v>
      </c>
      <c r="F5039" s="106">
        <v>0</v>
      </c>
      <c r="G5039" s="150"/>
      <c r="H5039" s="103">
        <f t="shared" si="197"/>
        <v>-1299134.92</v>
      </c>
    </row>
    <row r="5040" spans="1:8" ht="16" thickBot="1" x14ac:dyDescent="0.4">
      <c r="A5040" s="11">
        <f>+A5039+1</f>
        <v>28</v>
      </c>
      <c r="B5040" s="114" t="s">
        <v>228</v>
      </c>
      <c r="C5040" s="114"/>
      <c r="D5040" s="115">
        <v>37940489.960000001</v>
      </c>
      <c r="E5040" s="116">
        <v>0</v>
      </c>
      <c r="F5040" s="116">
        <v>0</v>
      </c>
      <c r="G5040" s="116">
        <v>0</v>
      </c>
      <c r="H5040" s="117">
        <f t="shared" si="197"/>
        <v>37940489.960000001</v>
      </c>
    </row>
    <row r="5041" spans="1:8" ht="16" thickTop="1" x14ac:dyDescent="0.35">
      <c r="A5041" s="11"/>
      <c r="B5041" s="11"/>
      <c r="C5041" s="11"/>
      <c r="D5041" s="122"/>
      <c r="E5041" s="122"/>
      <c r="F5041" s="122"/>
      <c r="G5041" s="122"/>
      <c r="H5041" s="122"/>
    </row>
    <row r="5042" spans="1:8" ht="16" thickBot="1" x14ac:dyDescent="0.4">
      <c r="A5042" s="11"/>
      <c r="B5042" s="92" t="s">
        <v>229</v>
      </c>
      <c r="C5042" s="92"/>
      <c r="D5042" s="122"/>
      <c r="E5042" s="122"/>
      <c r="F5042" s="122"/>
      <c r="G5042" s="122"/>
      <c r="H5042" s="122"/>
    </row>
    <row r="5043" spans="1:8" ht="16" thickTop="1" x14ac:dyDescent="0.35">
      <c r="A5043" s="11">
        <f>+A5040+1</f>
        <v>29</v>
      </c>
      <c r="B5043" s="11" t="s">
        <v>230</v>
      </c>
      <c r="C5043" s="11"/>
      <c r="D5043" s="151"/>
      <c r="E5043" s="152"/>
      <c r="F5043" s="152"/>
      <c r="G5043" s="121">
        <v>0</v>
      </c>
      <c r="H5043" s="98">
        <f>G5043</f>
        <v>0</v>
      </c>
    </row>
    <row r="5044" spans="1:8" ht="15.5" x14ac:dyDescent="0.35">
      <c r="A5044" s="11">
        <f t="shared" ref="A5044:A5052" si="198">+A5043+1</f>
        <v>30</v>
      </c>
      <c r="B5044" s="11" t="s">
        <v>231</v>
      </c>
      <c r="C5044" s="11"/>
      <c r="D5044" s="153"/>
      <c r="E5044" s="154"/>
      <c r="F5044" s="154"/>
      <c r="G5044" s="106">
        <v>0</v>
      </c>
      <c r="H5044" s="103">
        <f>G5044</f>
        <v>0</v>
      </c>
    </row>
    <row r="5045" spans="1:8" ht="15.5" x14ac:dyDescent="0.35">
      <c r="A5045" s="11">
        <f t="shared" si="198"/>
        <v>31</v>
      </c>
      <c r="B5045" s="11" t="s">
        <v>232</v>
      </c>
      <c r="C5045" s="11"/>
      <c r="D5045" s="153"/>
      <c r="E5045" s="154"/>
      <c r="F5045" s="154"/>
      <c r="G5045" s="106">
        <v>0</v>
      </c>
      <c r="H5045" s="103">
        <f>G5045</f>
        <v>0</v>
      </c>
    </row>
    <row r="5046" spans="1:8" ht="15.5" x14ac:dyDescent="0.35">
      <c r="A5046" s="11">
        <f t="shared" si="198"/>
        <v>32</v>
      </c>
      <c r="B5046" s="11" t="s">
        <v>233</v>
      </c>
      <c r="C5046" s="11"/>
      <c r="D5046" s="153"/>
      <c r="E5046" s="154"/>
      <c r="F5046" s="154"/>
      <c r="G5046" s="106">
        <v>18840.98</v>
      </c>
      <c r="H5046" s="103">
        <f>G5046</f>
        <v>18840.98</v>
      </c>
    </row>
    <row r="5047" spans="1:8" ht="15.5" x14ac:dyDescent="0.35">
      <c r="A5047" s="11">
        <f t="shared" si="198"/>
        <v>33</v>
      </c>
      <c r="B5047" s="11"/>
      <c r="C5047" s="11"/>
      <c r="D5047" s="153"/>
      <c r="E5047" s="154"/>
      <c r="F5047" s="154"/>
      <c r="G5047" s="155"/>
      <c r="H5047" s="156"/>
    </row>
    <row r="5048" spans="1:8" ht="15.5" x14ac:dyDescent="0.35">
      <c r="A5048" s="11">
        <f t="shared" si="198"/>
        <v>34</v>
      </c>
      <c r="B5048" s="11" t="s">
        <v>234</v>
      </c>
      <c r="C5048" s="11"/>
      <c r="D5048" s="153"/>
      <c r="E5048" s="154"/>
      <c r="F5048" s="154"/>
      <c r="G5048" s="106">
        <v>0</v>
      </c>
      <c r="H5048" s="103">
        <f>G5048</f>
        <v>0</v>
      </c>
    </row>
    <row r="5049" spans="1:8" ht="15.5" x14ac:dyDescent="0.35">
      <c r="A5049" s="11">
        <f t="shared" si="198"/>
        <v>35</v>
      </c>
      <c r="B5049" s="11" t="s">
        <v>235</v>
      </c>
      <c r="C5049" s="11"/>
      <c r="D5049" s="153"/>
      <c r="E5049" s="154"/>
      <c r="F5049" s="154"/>
      <c r="G5049" s="106">
        <v>10997.4</v>
      </c>
      <c r="H5049" s="103">
        <f>G5049</f>
        <v>10997.4</v>
      </c>
    </row>
    <row r="5050" spans="1:8" ht="15.5" x14ac:dyDescent="0.35">
      <c r="A5050" s="11">
        <f t="shared" si="198"/>
        <v>36</v>
      </c>
      <c r="B5050" s="11" t="s">
        <v>236</v>
      </c>
      <c r="C5050" s="11"/>
      <c r="D5050" s="153"/>
      <c r="E5050" s="154"/>
      <c r="F5050" s="154"/>
      <c r="G5050" s="106">
        <v>0</v>
      </c>
      <c r="H5050" s="103">
        <f>G5050</f>
        <v>0</v>
      </c>
    </row>
    <row r="5051" spans="1:8" ht="62" x14ac:dyDescent="0.35">
      <c r="A5051" s="157">
        <f t="shared" si="198"/>
        <v>37</v>
      </c>
      <c r="B5051" s="158" t="s">
        <v>237</v>
      </c>
      <c r="C5051" s="159"/>
      <c r="D5051" s="160"/>
      <c r="E5051" s="161"/>
      <c r="F5051" s="161"/>
      <c r="G5051" s="162">
        <v>52863.360000000001</v>
      </c>
      <c r="H5051" s="163">
        <f>G5051</f>
        <v>52863.360000000001</v>
      </c>
    </row>
    <row r="5052" spans="1:8" ht="16" thickBot="1" x14ac:dyDescent="0.4">
      <c r="A5052" s="11">
        <f t="shared" si="198"/>
        <v>38</v>
      </c>
      <c r="B5052" s="114" t="s">
        <v>238</v>
      </c>
      <c r="C5052" s="114"/>
      <c r="D5052" s="164"/>
      <c r="E5052" s="165"/>
      <c r="F5052" s="165"/>
      <c r="G5052" s="166">
        <f>SUM(G5043:G5046)+SUM(G5048:G5051)</f>
        <v>82701.740000000005</v>
      </c>
      <c r="H5052" s="167">
        <f>G5052</f>
        <v>82701.740000000005</v>
      </c>
    </row>
    <row r="5053" spans="1:8" ht="16.5" thickTop="1" thickBot="1" x14ac:dyDescent="0.4">
      <c r="A5053" s="11"/>
      <c r="B5053" s="11"/>
      <c r="C5053" s="11"/>
      <c r="D5053" s="168"/>
      <c r="E5053" s="168"/>
      <c r="F5053" s="168"/>
      <c r="G5053" s="168"/>
      <c r="H5053" s="168"/>
    </row>
    <row r="5054" spans="1:8" ht="16" thickTop="1" x14ac:dyDescent="0.35">
      <c r="A5054" s="11">
        <f>+A5052+1</f>
        <v>39</v>
      </c>
      <c r="B5054" s="114" t="s">
        <v>239</v>
      </c>
      <c r="C5054" s="114"/>
      <c r="D5054" s="169">
        <f>D5040</f>
        <v>37940489.960000001</v>
      </c>
      <c r="E5054" s="170">
        <f>E5040</f>
        <v>0</v>
      </c>
      <c r="F5054" s="170">
        <f>F5040</f>
        <v>0</v>
      </c>
      <c r="G5054" s="170">
        <f>G5040+G5052</f>
        <v>82701.740000000005</v>
      </c>
      <c r="H5054" s="171">
        <f>SUM(D5054:G5054)</f>
        <v>38023191.700000003</v>
      </c>
    </row>
    <row r="5055" spans="1:8" ht="16" thickBot="1" x14ac:dyDescent="0.4">
      <c r="A5055" s="11">
        <f>+A5054+1</f>
        <v>40</v>
      </c>
      <c r="B5055" s="172" t="s">
        <v>240</v>
      </c>
      <c r="C5055" s="172"/>
      <c r="D5055" s="164"/>
      <c r="E5055" s="173"/>
      <c r="F5055" s="173"/>
      <c r="G5055" s="173"/>
      <c r="H5055" s="174">
        <v>1.4608686664E-2</v>
      </c>
    </row>
    <row r="5056" spans="1:8" ht="16" thickTop="1" x14ac:dyDescent="0.35">
      <c r="A5056" s="11"/>
      <c r="B5056" s="11"/>
      <c r="C5056" s="11"/>
      <c r="D5056" s="11"/>
      <c r="E5056" s="70"/>
      <c r="F5056" s="11"/>
      <c r="G5056" s="11"/>
      <c r="H5056" s="11"/>
    </row>
    <row r="5057" spans="1:8" ht="15.5" x14ac:dyDescent="0.35">
      <c r="A5057" s="11" t="s">
        <v>241</v>
      </c>
      <c r="B5057" s="11"/>
      <c r="C5057" s="11"/>
      <c r="D5057" s="11"/>
      <c r="E5057" s="70"/>
      <c r="F5057" s="11"/>
      <c r="G5057" s="11"/>
      <c r="H5057" s="11"/>
    </row>
    <row r="5058" spans="1:8" ht="15.5" x14ac:dyDescent="0.35">
      <c r="A5058" s="11" t="s">
        <v>242</v>
      </c>
      <c r="B5058" s="11"/>
      <c r="C5058" s="11"/>
      <c r="D5058" s="11"/>
      <c r="E5058" s="70"/>
      <c r="F5058" s="11"/>
      <c r="G5058" s="11"/>
      <c r="H5058" s="11"/>
    </row>
    <row r="5059" spans="1:8" ht="15.5" x14ac:dyDescent="0.35">
      <c r="A5059" s="11" t="s">
        <v>243</v>
      </c>
      <c r="B5059" s="11"/>
      <c r="C5059" s="11"/>
      <c r="D5059" s="11"/>
      <c r="E5059" s="70"/>
      <c r="F5059" s="11"/>
      <c r="G5059" s="11"/>
      <c r="H5059" s="11"/>
    </row>
    <row r="5060" spans="1:8" ht="15.5" x14ac:dyDescent="0.35">
      <c r="A5060" s="11" t="s">
        <v>244</v>
      </c>
      <c r="B5060" s="11"/>
      <c r="C5060" s="11"/>
      <c r="D5060" s="11"/>
      <c r="E5060" s="70"/>
      <c r="F5060" s="11"/>
      <c r="G5060" s="11"/>
      <c r="H5060" s="11"/>
    </row>
    <row r="5071" spans="1:8" ht="20" x14ac:dyDescent="0.4">
      <c r="A5071" s="68" t="s">
        <v>0</v>
      </c>
      <c r="B5071" s="11"/>
      <c r="C5071" s="68"/>
      <c r="E5071" s="69"/>
      <c r="F5071" s="11"/>
      <c r="G5071" s="11"/>
      <c r="H5071" s="11"/>
    </row>
    <row r="5072" spans="1:8" ht="20.25" customHeight="1" x14ac:dyDescent="0.4">
      <c r="A5072" s="4" t="s">
        <v>1</v>
      </c>
      <c r="B5072" s="4"/>
      <c r="C5072" s="4"/>
      <c r="D5072" s="11"/>
      <c r="E5072" s="70"/>
      <c r="F5072" s="11"/>
      <c r="G5072" s="11"/>
      <c r="H5072" s="11"/>
    </row>
    <row r="5073" spans="1:8" ht="15.5" x14ac:dyDescent="0.35">
      <c r="A5073" s="71" t="s">
        <v>190</v>
      </c>
      <c r="B5073" s="72"/>
      <c r="C5073" s="73"/>
      <c r="D5073" s="11"/>
      <c r="E5073" s="70"/>
      <c r="F5073" s="11"/>
      <c r="G5073" s="11"/>
      <c r="H5073" s="11"/>
    </row>
    <row r="5074" spans="1:8" ht="20.5" thickBot="1" x14ac:dyDescent="0.45">
      <c r="A5074" s="74" t="s">
        <v>191</v>
      </c>
      <c r="B5074" s="75"/>
      <c r="C5074" s="75"/>
      <c r="D5074" s="11"/>
      <c r="E5074" s="70"/>
      <c r="F5074" s="11"/>
      <c r="G5074" s="11"/>
      <c r="H5074" s="11"/>
    </row>
    <row r="5075" spans="1:8" ht="16" thickBot="1" x14ac:dyDescent="0.4">
      <c r="A5075" s="11"/>
      <c r="B5075" s="11"/>
      <c r="C5075" s="11"/>
      <c r="D5075" s="11"/>
      <c r="E5075" s="70"/>
      <c r="F5075" s="11"/>
      <c r="G5075" s="11"/>
      <c r="H5075" s="11"/>
    </row>
    <row r="5076" spans="1:8" ht="16" thickTop="1" x14ac:dyDescent="0.35">
      <c r="A5076" s="11">
        <v>1</v>
      </c>
      <c r="B5076" s="76" t="s">
        <v>192</v>
      </c>
      <c r="C5076" s="77">
        <v>260350000</v>
      </c>
      <c r="D5076" s="78"/>
      <c r="E5076" s="79"/>
      <c r="F5076" s="11"/>
      <c r="G5076" s="11"/>
      <c r="H5076" s="11"/>
    </row>
    <row r="5077" spans="1:8" ht="15.5" x14ac:dyDescent="0.35">
      <c r="A5077" s="11">
        <v>2</v>
      </c>
      <c r="B5077" s="76" t="s">
        <v>193</v>
      </c>
      <c r="C5077" s="80" t="s">
        <v>143</v>
      </c>
      <c r="D5077" s="81"/>
      <c r="E5077" s="82"/>
      <c r="F5077" s="11"/>
      <c r="G5077" s="11"/>
      <c r="H5077" s="11"/>
    </row>
    <row r="5078" spans="1:8" ht="16" thickBot="1" x14ac:dyDescent="0.4">
      <c r="A5078" s="11">
        <v>3</v>
      </c>
      <c r="B5078" s="76" t="s">
        <v>194</v>
      </c>
      <c r="C5078" s="83">
        <v>0</v>
      </c>
      <c r="D5078" s="84"/>
      <c r="E5078" s="85"/>
      <c r="F5078" s="11"/>
      <c r="G5078" s="11"/>
      <c r="H5078" s="11"/>
    </row>
    <row r="5079" spans="1:8" ht="16" thickTop="1" x14ac:dyDescent="0.35">
      <c r="A5079" s="11"/>
      <c r="B5079" s="76" t="s">
        <v>195</v>
      </c>
      <c r="C5079" s="76"/>
      <c r="D5079" s="86"/>
      <c r="E5079" s="70"/>
      <c r="F5079" s="11"/>
      <c r="G5079" s="11"/>
      <c r="H5079" s="11"/>
    </row>
    <row r="5080" spans="1:8" ht="15.5" x14ac:dyDescent="0.35">
      <c r="A5080" s="11"/>
      <c r="B5080" s="11"/>
      <c r="C5080" s="11"/>
      <c r="D5080" s="11"/>
      <c r="E5080" s="70"/>
      <c r="F5080" s="11"/>
      <c r="G5080" s="11"/>
      <c r="H5080" s="11"/>
    </row>
    <row r="5081" spans="1:8" ht="15.5" x14ac:dyDescent="0.35">
      <c r="A5081" s="11"/>
      <c r="B5081" s="76"/>
      <c r="C5081" s="76"/>
      <c r="D5081" s="11"/>
      <c r="E5081" s="70"/>
      <c r="F5081" s="86"/>
      <c r="G5081" s="11"/>
      <c r="H5081" s="11"/>
    </row>
    <row r="5082" spans="1:8" ht="16" thickBot="1" x14ac:dyDescent="0.4">
      <c r="A5082" s="11"/>
      <c r="B5082" s="11"/>
      <c r="C5082" s="11"/>
      <c r="D5082" s="86" t="s">
        <v>196</v>
      </c>
      <c r="E5082" s="70" t="s">
        <v>197</v>
      </c>
      <c r="F5082" s="86" t="s">
        <v>198</v>
      </c>
      <c r="G5082" s="86" t="s">
        <v>199</v>
      </c>
      <c r="H5082" s="11"/>
    </row>
    <row r="5083" spans="1:8" ht="16.5" thickTop="1" thickBot="1" x14ac:dyDescent="0.4">
      <c r="A5083" s="11">
        <v>4</v>
      </c>
      <c r="B5083" s="76" t="s">
        <v>200</v>
      </c>
      <c r="C5083" s="76"/>
      <c r="D5083" s="87"/>
      <c r="E5083" s="88"/>
      <c r="F5083" s="89"/>
      <c r="G5083" s="88" t="s">
        <v>79</v>
      </c>
      <c r="H5083" s="90"/>
    </row>
    <row r="5084" spans="1:8" ht="16" thickTop="1" x14ac:dyDescent="0.35">
      <c r="A5084" s="11"/>
      <c r="B5084" s="11"/>
      <c r="C5084" s="11"/>
      <c r="D5084" s="91" t="s">
        <v>201</v>
      </c>
      <c r="E5084" s="92" t="s">
        <v>201</v>
      </c>
      <c r="F5084" s="91" t="s">
        <v>201</v>
      </c>
      <c r="G5084" s="91" t="s">
        <v>202</v>
      </c>
      <c r="H5084" s="91" t="s">
        <v>203</v>
      </c>
    </row>
    <row r="5085" spans="1:8" ht="16" thickBot="1" x14ac:dyDescent="0.4">
      <c r="A5085" s="11"/>
      <c r="B5085" s="92" t="s">
        <v>204</v>
      </c>
      <c r="C5085" s="92"/>
      <c r="D5085" s="93"/>
      <c r="E5085" s="94"/>
      <c r="F5085" s="93"/>
      <c r="G5085" s="93"/>
      <c r="H5085" s="93"/>
    </row>
    <row r="5086" spans="1:8" ht="16" thickTop="1" x14ac:dyDescent="0.35">
      <c r="A5086" s="11">
        <f>1+A5083</f>
        <v>5</v>
      </c>
      <c r="B5086" s="76" t="s">
        <v>205</v>
      </c>
      <c r="C5086" s="92"/>
      <c r="D5086" s="95">
        <v>0</v>
      </c>
      <c r="E5086" s="96"/>
      <c r="F5086" s="97"/>
      <c r="G5086" s="97"/>
      <c r="H5086" s="98">
        <f>D5086</f>
        <v>0</v>
      </c>
    </row>
    <row r="5087" spans="1:8" ht="15.5" x14ac:dyDescent="0.35">
      <c r="A5087" s="11">
        <f>+A5086+1</f>
        <v>6</v>
      </c>
      <c r="B5087" s="11" t="s">
        <v>206</v>
      </c>
      <c r="C5087" s="11"/>
      <c r="D5087" s="99"/>
      <c r="E5087" s="100">
        <v>0</v>
      </c>
      <c r="F5087" s="101"/>
      <c r="G5087" s="102"/>
      <c r="H5087" s="103">
        <f>E5087</f>
        <v>0</v>
      </c>
    </row>
    <row r="5088" spans="1:8" ht="15.5" x14ac:dyDescent="0.35">
      <c r="A5088" s="11">
        <f>+A5087+1</f>
        <v>7</v>
      </c>
      <c r="B5088" s="11" t="s">
        <v>32</v>
      </c>
      <c r="C5088" s="11"/>
      <c r="D5088" s="104"/>
      <c r="E5088" s="105"/>
      <c r="F5088" s="106">
        <v>0</v>
      </c>
      <c r="G5088" s="107"/>
      <c r="H5088" s="103">
        <f>F5088</f>
        <v>0</v>
      </c>
    </row>
    <row r="5089" spans="1:8" ht="15.5" x14ac:dyDescent="0.35">
      <c r="A5089" s="11">
        <f>+A5088+1</f>
        <v>8</v>
      </c>
      <c r="B5089" s="11" t="s">
        <v>207</v>
      </c>
      <c r="C5089" s="11"/>
      <c r="D5089" s="104"/>
      <c r="E5089" s="108"/>
      <c r="F5089" s="106">
        <v>0</v>
      </c>
      <c r="G5089" s="101"/>
      <c r="H5089" s="109">
        <f>F5089</f>
        <v>0</v>
      </c>
    </row>
    <row r="5090" spans="1:8" ht="15.5" x14ac:dyDescent="0.35">
      <c r="A5090" s="11">
        <f>+A5089+1</f>
        <v>9</v>
      </c>
      <c r="B5090" s="11" t="s">
        <v>208</v>
      </c>
      <c r="C5090" s="11"/>
      <c r="D5090" s="104"/>
      <c r="E5090" s="110"/>
      <c r="F5090" s="111"/>
      <c r="G5090" s="112">
        <v>15400841</v>
      </c>
      <c r="H5090" s="113">
        <f>G5090</f>
        <v>15400841</v>
      </c>
    </row>
    <row r="5091" spans="1:8" ht="16" thickBot="1" x14ac:dyDescent="0.4">
      <c r="A5091" s="11">
        <f>+A5090+1</f>
        <v>10</v>
      </c>
      <c r="B5091" s="114" t="s">
        <v>209</v>
      </c>
      <c r="C5091" s="114"/>
      <c r="D5091" s="115">
        <f>D5086</f>
        <v>0</v>
      </c>
      <c r="E5091" s="116">
        <f>E5087</f>
        <v>0</v>
      </c>
      <c r="F5091" s="116">
        <f>F5088+F5089</f>
        <v>0</v>
      </c>
      <c r="G5091" s="116">
        <f>G5090</f>
        <v>15400841</v>
      </c>
      <c r="H5091" s="117">
        <f>SUM(H5086:H5090)</f>
        <v>15400841</v>
      </c>
    </row>
    <row r="5092" spans="1:8" ht="16" thickTop="1" x14ac:dyDescent="0.35">
      <c r="A5092" s="11"/>
      <c r="B5092" s="11"/>
      <c r="C5092" s="11"/>
      <c r="D5092" s="118"/>
      <c r="E5092" s="119"/>
      <c r="F5092" s="118"/>
      <c r="G5092" s="118"/>
      <c r="H5092" s="118"/>
    </row>
    <row r="5093" spans="1:8" ht="16" thickBot="1" x14ac:dyDescent="0.4">
      <c r="A5093" s="11"/>
      <c r="B5093" s="92" t="s">
        <v>210</v>
      </c>
      <c r="C5093" s="92"/>
      <c r="D5093" s="118"/>
      <c r="E5093" s="119"/>
      <c r="F5093" s="118"/>
      <c r="G5093" s="118"/>
      <c r="H5093" s="118"/>
    </row>
    <row r="5094" spans="1:8" ht="16" thickTop="1" x14ac:dyDescent="0.35">
      <c r="A5094" s="11">
        <f>+A5091+1</f>
        <v>11</v>
      </c>
      <c r="B5094" s="11" t="s">
        <v>211</v>
      </c>
      <c r="C5094" s="11"/>
      <c r="D5094" s="120">
        <v>0</v>
      </c>
      <c r="E5094" s="121">
        <v>0</v>
      </c>
      <c r="F5094" s="121">
        <v>0</v>
      </c>
      <c r="G5094" s="121">
        <v>0</v>
      </c>
      <c r="H5094" s="98">
        <f>SUM(D5094:G5094)</f>
        <v>0</v>
      </c>
    </row>
    <row r="5095" spans="1:8" ht="16" thickBot="1" x14ac:dyDescent="0.4">
      <c r="A5095" s="11">
        <f>+A5094+1</f>
        <v>12</v>
      </c>
      <c r="B5095" s="114" t="s">
        <v>212</v>
      </c>
      <c r="C5095" s="114"/>
      <c r="D5095" s="115">
        <f>D5091-D5094</f>
        <v>0</v>
      </c>
      <c r="E5095" s="116">
        <f>E5091-E5094</f>
        <v>0</v>
      </c>
      <c r="F5095" s="116">
        <f>F5091-F5094</f>
        <v>0</v>
      </c>
      <c r="G5095" s="116">
        <f>G5091-G5094</f>
        <v>15400841</v>
      </c>
      <c r="H5095" s="117">
        <f>SUM(D5095:G5095)</f>
        <v>15400841</v>
      </c>
    </row>
    <row r="5096" spans="1:8" ht="16" thickTop="1" x14ac:dyDescent="0.35">
      <c r="A5096" s="11"/>
      <c r="B5096" s="11"/>
      <c r="C5096" s="11"/>
      <c r="D5096" s="11"/>
      <c r="E5096" s="122"/>
      <c r="F5096" s="11"/>
      <c r="G5096" s="11"/>
      <c r="H5096" s="11"/>
    </row>
    <row r="5097" spans="1:8" ht="16" thickBot="1" x14ac:dyDescent="0.4">
      <c r="A5097" s="11"/>
      <c r="B5097" s="123" t="s">
        <v>213</v>
      </c>
      <c r="C5097" s="91"/>
      <c r="D5097" s="11"/>
      <c r="E5097" s="122"/>
      <c r="F5097" s="11"/>
      <c r="G5097" s="11"/>
      <c r="H5097" s="11"/>
    </row>
    <row r="5098" spans="1:8" ht="16" thickTop="1" x14ac:dyDescent="0.35">
      <c r="A5098" s="11">
        <f>+A5095+1</f>
        <v>13</v>
      </c>
      <c r="B5098" s="11" t="s">
        <v>214</v>
      </c>
      <c r="C5098" s="11"/>
      <c r="D5098" s="124"/>
      <c r="E5098" s="125"/>
      <c r="F5098" s="126"/>
      <c r="G5098" s="126"/>
      <c r="H5098" s="127">
        <v>9528418880</v>
      </c>
    </row>
    <row r="5099" spans="1:8" ht="15.5" x14ac:dyDescent="0.35">
      <c r="A5099" s="11">
        <f>+A5098+1</f>
        <v>14</v>
      </c>
      <c r="B5099" s="11" t="s">
        <v>215</v>
      </c>
      <c r="C5099" s="11"/>
      <c r="D5099" s="128"/>
      <c r="E5099" s="129"/>
      <c r="F5099" s="130"/>
      <c r="G5099" s="130"/>
      <c r="H5099" s="131">
        <v>0</v>
      </c>
    </row>
    <row r="5100" spans="1:8" ht="15.5" x14ac:dyDescent="0.35">
      <c r="A5100" s="11">
        <f>+A5099+1</f>
        <v>15</v>
      </c>
      <c r="B5100" s="11" t="s">
        <v>216</v>
      </c>
      <c r="C5100" s="11"/>
      <c r="D5100" s="128"/>
      <c r="E5100" s="129"/>
      <c r="F5100" s="130"/>
      <c r="G5100" s="130"/>
      <c r="H5100" s="131">
        <v>0</v>
      </c>
    </row>
    <row r="5101" spans="1:8" ht="15.5" x14ac:dyDescent="0.35">
      <c r="A5101" s="11">
        <f>+A5100+1</f>
        <v>16</v>
      </c>
      <c r="B5101" s="11" t="s">
        <v>217</v>
      </c>
      <c r="C5101" s="11"/>
      <c r="D5101" s="128"/>
      <c r="E5101" s="129"/>
      <c r="F5101" s="130"/>
      <c r="G5101" s="130"/>
      <c r="H5101" s="131">
        <v>0</v>
      </c>
    </row>
    <row r="5102" spans="1:8" ht="16" thickBot="1" x14ac:dyDescent="0.4">
      <c r="A5102" s="11">
        <f>+A5101+1</f>
        <v>17</v>
      </c>
      <c r="B5102" s="114" t="s">
        <v>218</v>
      </c>
      <c r="C5102" s="114"/>
      <c r="D5102" s="132"/>
      <c r="E5102" s="133"/>
      <c r="F5102" s="134"/>
      <c r="G5102" s="134"/>
      <c r="H5102" s="135">
        <f>H5098+H5099+H5100-H5101</f>
        <v>9528418880</v>
      </c>
    </row>
    <row r="5103" spans="1:8" ht="16" thickTop="1" x14ac:dyDescent="0.35">
      <c r="A5103" s="11"/>
      <c r="B5103" s="11" t="s">
        <v>195</v>
      </c>
      <c r="C5103" s="11"/>
      <c r="D5103" s="136"/>
      <c r="E5103" s="137"/>
      <c r="F5103" s="136"/>
      <c r="G5103" s="136"/>
      <c r="H5103" s="136"/>
    </row>
    <row r="5104" spans="1:8" ht="16" thickBot="1" x14ac:dyDescent="0.4">
      <c r="A5104" s="11"/>
      <c r="B5104" s="92" t="s">
        <v>219</v>
      </c>
      <c r="C5104" s="92"/>
      <c r="D5104" s="136"/>
      <c r="E5104" s="137"/>
      <c r="F5104" s="136"/>
      <c r="G5104" s="136"/>
      <c r="H5104" s="136"/>
    </row>
    <row r="5105" spans="1:8" ht="16" thickTop="1" x14ac:dyDescent="0.35">
      <c r="A5105" s="11">
        <f>+A5102+1</f>
        <v>18</v>
      </c>
      <c r="B5105" s="11" t="s">
        <v>220</v>
      </c>
      <c r="C5105" s="11"/>
      <c r="D5105" s="138">
        <v>0</v>
      </c>
      <c r="E5105" s="139">
        <v>0</v>
      </c>
      <c r="F5105" s="139">
        <v>0</v>
      </c>
      <c r="G5105" s="139">
        <v>1.6163E-3</v>
      </c>
      <c r="H5105" s="140">
        <f>SUM(D5105:G5105)</f>
        <v>1.6163E-3</v>
      </c>
    </row>
    <row r="5106" spans="1:8" ht="15.5" x14ac:dyDescent="0.35">
      <c r="A5106" s="11">
        <f t="shared" ref="A5106:A5111" si="199">+A5105+1</f>
        <v>19</v>
      </c>
      <c r="B5106" s="11" t="s">
        <v>221</v>
      </c>
      <c r="C5106" s="11"/>
      <c r="D5106" s="141">
        <f>H5102*D5105</f>
        <v>0</v>
      </c>
      <c r="E5106" s="106">
        <f>H5102*E5105</f>
        <v>0</v>
      </c>
      <c r="F5106" s="106">
        <f>H5102*F5105</f>
        <v>0</v>
      </c>
      <c r="G5106" s="106">
        <f>H5102*G5105</f>
        <v>15400783.435744001</v>
      </c>
      <c r="H5106" s="103">
        <f>SUM(D5106:G5106)</f>
        <v>15400783.435744001</v>
      </c>
    </row>
    <row r="5107" spans="1:8" ht="15.5" x14ac:dyDescent="0.35">
      <c r="A5107" s="11">
        <f t="shared" si="199"/>
        <v>20</v>
      </c>
      <c r="B5107" s="11" t="s">
        <v>222</v>
      </c>
      <c r="C5107" s="11"/>
      <c r="D5107" s="141">
        <f>IF(D5095&gt;0,D5095-D5106,0)</f>
        <v>0</v>
      </c>
      <c r="E5107" s="106">
        <f>IF(E5095&gt;0,E5095-E5106,0)</f>
        <v>0</v>
      </c>
      <c r="F5107" s="106">
        <f>IF(F5095&gt;0,F5095-F5106,0)</f>
        <v>0</v>
      </c>
      <c r="G5107" s="106">
        <f>IF(G5095&gt;0,G5095-G5106,0)</f>
        <v>57.564255999401212</v>
      </c>
      <c r="H5107" s="103">
        <f>SUM(D5107:G5107)</f>
        <v>57.564255999401212</v>
      </c>
    </row>
    <row r="5108" spans="1:8" ht="15.5" x14ac:dyDescent="0.35">
      <c r="A5108" s="11">
        <f t="shared" si="199"/>
        <v>21</v>
      </c>
      <c r="B5108" s="11" t="s">
        <v>223</v>
      </c>
      <c r="C5108" s="11"/>
      <c r="D5108" s="142"/>
      <c r="E5108" s="143"/>
      <c r="F5108" s="143"/>
      <c r="G5108" s="143"/>
      <c r="H5108" s="144"/>
    </row>
    <row r="5109" spans="1:8" ht="15.5" x14ac:dyDescent="0.35">
      <c r="A5109" s="11">
        <f t="shared" si="199"/>
        <v>22</v>
      </c>
      <c r="B5109" s="11" t="s">
        <v>224</v>
      </c>
      <c r="C5109" s="11"/>
      <c r="D5109" s="145"/>
      <c r="E5109" s="146"/>
      <c r="F5109" s="146"/>
      <c r="G5109" s="146"/>
      <c r="H5109" s="147"/>
    </row>
    <row r="5110" spans="1:8" ht="15.5" x14ac:dyDescent="0.35">
      <c r="A5110" s="11">
        <f t="shared" si="199"/>
        <v>23</v>
      </c>
      <c r="B5110" s="11" t="s">
        <v>225</v>
      </c>
      <c r="C5110" s="11"/>
      <c r="D5110" s="145"/>
      <c r="E5110" s="146"/>
      <c r="F5110" s="146"/>
      <c r="G5110" s="146"/>
      <c r="H5110" s="147"/>
    </row>
    <row r="5111" spans="1:8" ht="15.5" x14ac:dyDescent="0.35">
      <c r="A5111" s="11">
        <f t="shared" si="199"/>
        <v>24</v>
      </c>
      <c r="B5111" s="11" t="s">
        <v>226</v>
      </c>
      <c r="C5111" s="11"/>
      <c r="D5111" s="148"/>
      <c r="E5111" s="149"/>
      <c r="F5111" s="149"/>
      <c r="G5111" s="149"/>
      <c r="H5111" s="144"/>
    </row>
    <row r="5112" spans="1:8" ht="15.5" x14ac:dyDescent="0.35">
      <c r="A5112" s="122" t="s">
        <v>7</v>
      </c>
      <c r="B5112" s="2" t="s">
        <v>19</v>
      </c>
      <c r="C5112" s="34"/>
      <c r="D5112" s="141">
        <v>0</v>
      </c>
      <c r="E5112" s="106">
        <v>0</v>
      </c>
      <c r="F5112" s="106">
        <v>0</v>
      </c>
      <c r="G5112" s="106">
        <v>0</v>
      </c>
      <c r="H5112" s="103">
        <f t="shared" ref="H5112:H5118" si="200">SUM(D5112:G5112)</f>
        <v>0</v>
      </c>
    </row>
    <row r="5113" spans="1:8" ht="15.5" x14ac:dyDescent="0.35">
      <c r="A5113" s="122" t="s">
        <v>8</v>
      </c>
      <c r="B5113" s="2" t="s">
        <v>20</v>
      </c>
      <c r="C5113" s="11"/>
      <c r="D5113" s="141">
        <v>0</v>
      </c>
      <c r="E5113" s="106">
        <v>0</v>
      </c>
      <c r="F5113" s="106">
        <v>0</v>
      </c>
      <c r="G5113" s="106">
        <v>0</v>
      </c>
      <c r="H5113" s="103">
        <f t="shared" si="200"/>
        <v>0</v>
      </c>
    </row>
    <row r="5114" spans="1:8" ht="15.5" x14ac:dyDescent="0.35">
      <c r="A5114" s="122" t="s">
        <v>9</v>
      </c>
      <c r="B5114" s="11" t="s">
        <v>21</v>
      </c>
      <c r="C5114" s="11"/>
      <c r="D5114" s="141">
        <f>D5106+D5112+D5113</f>
        <v>0</v>
      </c>
      <c r="E5114" s="106">
        <f>E5106+E5112+E5113</f>
        <v>0</v>
      </c>
      <c r="F5114" s="106">
        <f>F5106+F5112+F5113</f>
        <v>0</v>
      </c>
      <c r="G5114" s="106">
        <f>G5106+G5112+G5113</f>
        <v>15400783.435744001</v>
      </c>
      <c r="H5114" s="103">
        <f t="shared" si="200"/>
        <v>15400783.435744001</v>
      </c>
    </row>
    <row r="5115" spans="1:8" ht="15.5" x14ac:dyDescent="0.35">
      <c r="A5115" s="11">
        <v>25</v>
      </c>
      <c r="B5115" s="11" t="s">
        <v>22</v>
      </c>
      <c r="C5115" s="11"/>
      <c r="D5115" s="141">
        <v>0</v>
      </c>
      <c r="E5115" s="106">
        <v>0</v>
      </c>
      <c r="F5115" s="106">
        <v>0</v>
      </c>
      <c r="G5115" s="106">
        <v>15400783.460000001</v>
      </c>
      <c r="H5115" s="103">
        <f t="shared" si="200"/>
        <v>15400783.460000001</v>
      </c>
    </row>
    <row r="5116" spans="1:8" ht="15.5" x14ac:dyDescent="0.35">
      <c r="A5116" s="11">
        <f>+A5115+1</f>
        <v>26</v>
      </c>
      <c r="B5116" s="11" t="s">
        <v>23</v>
      </c>
      <c r="C5116" s="11"/>
      <c r="D5116" s="141">
        <f>D5115-D5114</f>
        <v>0</v>
      </c>
      <c r="E5116" s="106">
        <f>E5115-E5114</f>
        <v>0</v>
      </c>
      <c r="F5116" s="106">
        <f>F5115-F5114</f>
        <v>0</v>
      </c>
      <c r="G5116" s="106">
        <f>G5115-G5114</f>
        <v>2.425600029528141E-2</v>
      </c>
      <c r="H5116" s="103">
        <f t="shared" si="200"/>
        <v>2.425600029528141E-2</v>
      </c>
    </row>
    <row r="5117" spans="1:8" ht="15.5" x14ac:dyDescent="0.35">
      <c r="A5117" s="11">
        <f>+A5116+1</f>
        <v>27</v>
      </c>
      <c r="B5117" s="11" t="s">
        <v>227</v>
      </c>
      <c r="C5117" s="11"/>
      <c r="D5117" s="141">
        <v>0</v>
      </c>
      <c r="E5117" s="106">
        <v>0</v>
      </c>
      <c r="F5117" s="106">
        <v>0</v>
      </c>
      <c r="G5117" s="150"/>
      <c r="H5117" s="103">
        <f t="shared" si="200"/>
        <v>0</v>
      </c>
    </row>
    <row r="5118" spans="1:8" ht="16" thickBot="1" x14ac:dyDescent="0.4">
      <c r="A5118" s="11">
        <f>+A5117+1</f>
        <v>28</v>
      </c>
      <c r="B5118" s="114" t="s">
        <v>228</v>
      </c>
      <c r="C5118" s="114"/>
      <c r="D5118" s="115">
        <v>0</v>
      </c>
      <c r="E5118" s="116">
        <v>0</v>
      </c>
      <c r="F5118" s="116">
        <v>0</v>
      </c>
      <c r="G5118" s="116">
        <v>15400783.460000001</v>
      </c>
      <c r="H5118" s="117">
        <f t="shared" si="200"/>
        <v>15400783.460000001</v>
      </c>
    </row>
    <row r="5119" spans="1:8" ht="16" thickTop="1" x14ac:dyDescent="0.35">
      <c r="A5119" s="11"/>
      <c r="B5119" s="11"/>
      <c r="C5119" s="11"/>
      <c r="D5119" s="122"/>
      <c r="E5119" s="122"/>
      <c r="F5119" s="122"/>
      <c r="G5119" s="122"/>
      <c r="H5119" s="122"/>
    </row>
    <row r="5120" spans="1:8" ht="16" thickBot="1" x14ac:dyDescent="0.4">
      <c r="A5120" s="11"/>
      <c r="B5120" s="92" t="s">
        <v>229</v>
      </c>
      <c r="C5120" s="92"/>
      <c r="D5120" s="122"/>
      <c r="E5120" s="122"/>
      <c r="F5120" s="122"/>
      <c r="G5120" s="122"/>
      <c r="H5120" s="122"/>
    </row>
    <row r="5121" spans="1:8" ht="16" thickTop="1" x14ac:dyDescent="0.35">
      <c r="A5121" s="11">
        <f>+A5118+1</f>
        <v>29</v>
      </c>
      <c r="B5121" s="11" t="s">
        <v>230</v>
      </c>
      <c r="C5121" s="11"/>
      <c r="D5121" s="151"/>
      <c r="E5121" s="152"/>
      <c r="F5121" s="152"/>
      <c r="G5121" s="121">
        <v>0</v>
      </c>
      <c r="H5121" s="98">
        <f>G5121</f>
        <v>0</v>
      </c>
    </row>
    <row r="5122" spans="1:8" ht="15.5" x14ac:dyDescent="0.35">
      <c r="A5122" s="11">
        <f t="shared" ref="A5122:A5130" si="201">+A5121+1</f>
        <v>30</v>
      </c>
      <c r="B5122" s="11" t="s">
        <v>231</v>
      </c>
      <c r="C5122" s="11"/>
      <c r="D5122" s="153"/>
      <c r="E5122" s="154"/>
      <c r="F5122" s="154"/>
      <c r="G5122" s="106">
        <v>0</v>
      </c>
      <c r="H5122" s="103">
        <f>G5122</f>
        <v>0</v>
      </c>
    </row>
    <row r="5123" spans="1:8" ht="15.5" x14ac:dyDescent="0.35">
      <c r="A5123" s="11">
        <f t="shared" si="201"/>
        <v>31</v>
      </c>
      <c r="B5123" s="11" t="s">
        <v>232</v>
      </c>
      <c r="C5123" s="11"/>
      <c r="D5123" s="153"/>
      <c r="E5123" s="154"/>
      <c r="F5123" s="154"/>
      <c r="G5123" s="106">
        <v>0</v>
      </c>
      <c r="H5123" s="103">
        <f>G5123</f>
        <v>0</v>
      </c>
    </row>
    <row r="5124" spans="1:8" ht="15.5" x14ac:dyDescent="0.35">
      <c r="A5124" s="11">
        <f t="shared" si="201"/>
        <v>32</v>
      </c>
      <c r="B5124" s="11" t="s">
        <v>233</v>
      </c>
      <c r="C5124" s="11"/>
      <c r="D5124" s="153"/>
      <c r="E5124" s="154"/>
      <c r="F5124" s="154"/>
      <c r="G5124" s="106">
        <v>7915.09</v>
      </c>
      <c r="H5124" s="103">
        <f>G5124</f>
        <v>7915.09</v>
      </c>
    </row>
    <row r="5125" spans="1:8" ht="15.5" x14ac:dyDescent="0.35">
      <c r="A5125" s="11">
        <f t="shared" si="201"/>
        <v>33</v>
      </c>
      <c r="B5125" s="11"/>
      <c r="C5125" s="11"/>
      <c r="D5125" s="153"/>
      <c r="E5125" s="154"/>
      <c r="F5125" s="154"/>
      <c r="G5125" s="155"/>
      <c r="H5125" s="156"/>
    </row>
    <row r="5126" spans="1:8" ht="15.5" x14ac:dyDescent="0.35">
      <c r="A5126" s="11">
        <f t="shared" si="201"/>
        <v>34</v>
      </c>
      <c r="B5126" s="11" t="s">
        <v>234</v>
      </c>
      <c r="C5126" s="11"/>
      <c r="D5126" s="153"/>
      <c r="E5126" s="154"/>
      <c r="F5126" s="154"/>
      <c r="G5126" s="106">
        <v>0</v>
      </c>
      <c r="H5126" s="103">
        <f>G5126</f>
        <v>0</v>
      </c>
    </row>
    <row r="5127" spans="1:8" ht="15.5" x14ac:dyDescent="0.35">
      <c r="A5127" s="11">
        <f t="shared" si="201"/>
        <v>35</v>
      </c>
      <c r="B5127" s="11" t="s">
        <v>235</v>
      </c>
      <c r="C5127" s="11"/>
      <c r="D5127" s="153"/>
      <c r="E5127" s="154"/>
      <c r="F5127" s="154"/>
      <c r="G5127" s="106">
        <v>4027.07</v>
      </c>
      <c r="H5127" s="103">
        <f>G5127</f>
        <v>4027.07</v>
      </c>
    </row>
    <row r="5128" spans="1:8" ht="15.5" x14ac:dyDescent="0.35">
      <c r="A5128" s="11">
        <f t="shared" si="201"/>
        <v>36</v>
      </c>
      <c r="B5128" s="11" t="s">
        <v>236</v>
      </c>
      <c r="C5128" s="11"/>
      <c r="D5128" s="153"/>
      <c r="E5128" s="154"/>
      <c r="F5128" s="154"/>
      <c r="G5128" s="106">
        <v>0</v>
      </c>
      <c r="H5128" s="103">
        <f>G5128</f>
        <v>0</v>
      </c>
    </row>
    <row r="5129" spans="1:8" ht="62" x14ac:dyDescent="0.35">
      <c r="A5129" s="157">
        <f t="shared" si="201"/>
        <v>37</v>
      </c>
      <c r="B5129" s="158" t="s">
        <v>237</v>
      </c>
      <c r="C5129" s="159"/>
      <c r="D5129" s="160"/>
      <c r="E5129" s="161"/>
      <c r="F5129" s="161"/>
      <c r="G5129" s="162">
        <v>21261.73</v>
      </c>
      <c r="H5129" s="163">
        <f>G5129</f>
        <v>21261.73</v>
      </c>
    </row>
    <row r="5130" spans="1:8" ht="16" thickBot="1" x14ac:dyDescent="0.4">
      <c r="A5130" s="11">
        <f t="shared" si="201"/>
        <v>38</v>
      </c>
      <c r="B5130" s="114" t="s">
        <v>238</v>
      </c>
      <c r="C5130" s="114"/>
      <c r="D5130" s="164"/>
      <c r="E5130" s="165"/>
      <c r="F5130" s="165"/>
      <c r="G5130" s="166">
        <f>SUM(G5121:G5124)+SUM(G5126:G5129)</f>
        <v>33203.89</v>
      </c>
      <c r="H5130" s="167">
        <f>G5130</f>
        <v>33203.89</v>
      </c>
    </row>
    <row r="5131" spans="1:8" ht="16.5" thickTop="1" thickBot="1" x14ac:dyDescent="0.4">
      <c r="A5131" s="11"/>
      <c r="B5131" s="11"/>
      <c r="C5131" s="11"/>
      <c r="D5131" s="168"/>
      <c r="E5131" s="168"/>
      <c r="F5131" s="168"/>
      <c r="G5131" s="168"/>
      <c r="H5131" s="168"/>
    </row>
    <row r="5132" spans="1:8" ht="16" thickTop="1" x14ac:dyDescent="0.35">
      <c r="A5132" s="11">
        <f>+A5130+1</f>
        <v>39</v>
      </c>
      <c r="B5132" s="114" t="s">
        <v>239</v>
      </c>
      <c r="C5132" s="114"/>
      <c r="D5132" s="169">
        <f>D5118</f>
        <v>0</v>
      </c>
      <c r="E5132" s="170">
        <f>E5118</f>
        <v>0</v>
      </c>
      <c r="F5132" s="170">
        <f>F5118</f>
        <v>0</v>
      </c>
      <c r="G5132" s="170">
        <f>G5118+G5130</f>
        <v>15433987.350000001</v>
      </c>
      <c r="H5132" s="171">
        <f>SUM(D5132:G5132)</f>
        <v>15433987.350000001</v>
      </c>
    </row>
    <row r="5133" spans="1:8" ht="16" thickBot="1" x14ac:dyDescent="0.4">
      <c r="A5133" s="11">
        <f>+A5132+1</f>
        <v>40</v>
      </c>
      <c r="B5133" s="172" t="s">
        <v>240</v>
      </c>
      <c r="C5133" s="172"/>
      <c r="D5133" s="164"/>
      <c r="E5133" s="173"/>
      <c r="F5133" s="173"/>
      <c r="G5133" s="173"/>
      <c r="H5133" s="174">
        <v>5.9298095479999998E-3</v>
      </c>
    </row>
    <row r="5134" spans="1:8" ht="16" thickTop="1" x14ac:dyDescent="0.35">
      <c r="A5134" s="11"/>
      <c r="B5134" s="11"/>
      <c r="C5134" s="11"/>
      <c r="D5134" s="11"/>
      <c r="E5134" s="70"/>
      <c r="F5134" s="11"/>
      <c r="G5134" s="11"/>
      <c r="H5134" s="11"/>
    </row>
    <row r="5135" spans="1:8" ht="15.5" x14ac:dyDescent="0.35">
      <c r="A5135" s="11" t="s">
        <v>241</v>
      </c>
      <c r="B5135" s="11"/>
      <c r="C5135" s="11"/>
      <c r="D5135" s="11"/>
      <c r="E5135" s="70"/>
      <c r="F5135" s="11"/>
      <c r="G5135" s="11"/>
      <c r="H5135" s="11"/>
    </row>
    <row r="5136" spans="1:8" ht="15.5" x14ac:dyDescent="0.35">
      <c r="A5136" s="11" t="s">
        <v>242</v>
      </c>
      <c r="B5136" s="11"/>
      <c r="C5136" s="11"/>
      <c r="D5136" s="11"/>
      <c r="E5136" s="70"/>
      <c r="F5136" s="11"/>
      <c r="G5136" s="11"/>
      <c r="H5136" s="11"/>
    </row>
    <row r="5137" spans="1:8" ht="15.5" x14ac:dyDescent="0.35">
      <c r="A5137" s="11" t="s">
        <v>243</v>
      </c>
      <c r="B5137" s="11"/>
      <c r="C5137" s="11"/>
      <c r="D5137" s="11"/>
      <c r="E5137" s="70"/>
      <c r="F5137" s="11"/>
      <c r="G5137" s="11"/>
      <c r="H5137" s="11"/>
    </row>
    <row r="5138" spans="1:8" ht="15.5" x14ac:dyDescent="0.35">
      <c r="A5138" s="11" t="s">
        <v>244</v>
      </c>
      <c r="B5138" s="11"/>
      <c r="C5138" s="11"/>
      <c r="D5138" s="11"/>
      <c r="E5138" s="70"/>
      <c r="F5138" s="11"/>
      <c r="G5138" s="11"/>
      <c r="H5138" s="11"/>
    </row>
    <row r="5149" spans="1:8" ht="20" x14ac:dyDescent="0.4">
      <c r="A5149" s="68" t="s">
        <v>0</v>
      </c>
      <c r="B5149" s="11"/>
      <c r="C5149" s="68"/>
      <c r="E5149" s="69"/>
      <c r="F5149" s="11"/>
      <c r="G5149" s="11"/>
      <c r="H5149" s="11"/>
    </row>
    <row r="5150" spans="1:8" ht="20.25" customHeight="1" x14ac:dyDescent="0.4">
      <c r="A5150" s="4" t="s">
        <v>1</v>
      </c>
      <c r="B5150" s="4"/>
      <c r="C5150" s="4"/>
      <c r="D5150" s="11"/>
      <c r="E5150" s="70"/>
      <c r="F5150" s="11"/>
      <c r="G5150" s="11"/>
      <c r="H5150" s="11"/>
    </row>
    <row r="5151" spans="1:8" ht="15.5" x14ac:dyDescent="0.35">
      <c r="A5151" s="71" t="s">
        <v>190</v>
      </c>
      <c r="B5151" s="72"/>
      <c r="C5151" s="73"/>
      <c r="D5151" s="11"/>
      <c r="E5151" s="70"/>
      <c r="F5151" s="11"/>
      <c r="G5151" s="11"/>
      <c r="H5151" s="11"/>
    </row>
    <row r="5152" spans="1:8" ht="20.5" thickBot="1" x14ac:dyDescent="0.45">
      <c r="A5152" s="74" t="s">
        <v>191</v>
      </c>
      <c r="B5152" s="75"/>
      <c r="C5152" s="75"/>
      <c r="D5152" s="11"/>
      <c r="E5152" s="70"/>
      <c r="F5152" s="11"/>
      <c r="G5152" s="11"/>
      <c r="H5152" s="11"/>
    </row>
    <row r="5153" spans="1:8" ht="16" thickBot="1" x14ac:dyDescent="0.4">
      <c r="A5153" s="11"/>
      <c r="B5153" s="11"/>
      <c r="C5153" s="11"/>
      <c r="D5153" s="11"/>
      <c r="E5153" s="70"/>
      <c r="F5153" s="11"/>
      <c r="G5153" s="11"/>
      <c r="H5153" s="11"/>
    </row>
    <row r="5154" spans="1:8" ht="16" thickTop="1" x14ac:dyDescent="0.35">
      <c r="A5154" s="11">
        <v>1</v>
      </c>
      <c r="B5154" s="76" t="s">
        <v>192</v>
      </c>
      <c r="C5154" s="77">
        <v>260352000</v>
      </c>
      <c r="D5154" s="78"/>
      <c r="E5154" s="79"/>
      <c r="F5154" s="11"/>
      <c r="G5154" s="11"/>
      <c r="H5154" s="11"/>
    </row>
    <row r="5155" spans="1:8" ht="15.5" x14ac:dyDescent="0.35">
      <c r="A5155" s="11">
        <v>2</v>
      </c>
      <c r="B5155" s="76" t="s">
        <v>193</v>
      </c>
      <c r="C5155" s="80" t="s">
        <v>144</v>
      </c>
      <c r="D5155" s="81"/>
      <c r="E5155" s="82"/>
      <c r="F5155" s="11"/>
      <c r="G5155" s="11"/>
      <c r="H5155" s="11"/>
    </row>
    <row r="5156" spans="1:8" ht="16" thickBot="1" x14ac:dyDescent="0.4">
      <c r="A5156" s="11">
        <v>3</v>
      </c>
      <c r="B5156" s="76" t="s">
        <v>194</v>
      </c>
      <c r="C5156" s="83" t="s">
        <v>87</v>
      </c>
      <c r="D5156" s="84"/>
      <c r="E5156" s="85"/>
      <c r="F5156" s="11"/>
      <c r="G5156" s="11"/>
      <c r="H5156" s="11"/>
    </row>
    <row r="5157" spans="1:8" ht="16" thickTop="1" x14ac:dyDescent="0.35">
      <c r="A5157" s="11"/>
      <c r="B5157" s="76" t="s">
        <v>195</v>
      </c>
      <c r="C5157" s="76"/>
      <c r="D5157" s="86"/>
      <c r="E5157" s="70"/>
      <c r="F5157" s="11"/>
      <c r="G5157" s="11"/>
      <c r="H5157" s="11"/>
    </row>
    <row r="5158" spans="1:8" ht="15.5" x14ac:dyDescent="0.35">
      <c r="A5158" s="11"/>
      <c r="B5158" s="11"/>
      <c r="C5158" s="11"/>
      <c r="D5158" s="11"/>
      <c r="E5158" s="70"/>
      <c r="F5158" s="11"/>
      <c r="G5158" s="11"/>
      <c r="H5158" s="11"/>
    </row>
    <row r="5159" spans="1:8" ht="15.5" x14ac:dyDescent="0.35">
      <c r="A5159" s="11"/>
      <c r="B5159" s="76"/>
      <c r="C5159" s="76"/>
      <c r="D5159" s="11"/>
      <c r="E5159" s="70"/>
      <c r="F5159" s="86"/>
      <c r="G5159" s="11"/>
      <c r="H5159" s="11"/>
    </row>
    <row r="5160" spans="1:8" ht="16" thickBot="1" x14ac:dyDescent="0.4">
      <c r="A5160" s="11"/>
      <c r="B5160" s="11"/>
      <c r="C5160" s="11"/>
      <c r="D5160" s="86" t="s">
        <v>196</v>
      </c>
      <c r="E5160" s="70" t="s">
        <v>197</v>
      </c>
      <c r="F5160" s="86" t="s">
        <v>198</v>
      </c>
      <c r="G5160" s="86" t="s">
        <v>199</v>
      </c>
      <c r="H5160" s="11"/>
    </row>
    <row r="5161" spans="1:8" ht="16.5" thickTop="1" thickBot="1" x14ac:dyDescent="0.4">
      <c r="A5161" s="11">
        <v>4</v>
      </c>
      <c r="B5161" s="76" t="s">
        <v>200</v>
      </c>
      <c r="C5161" s="76"/>
      <c r="D5161" s="87"/>
      <c r="E5161" s="88"/>
      <c r="F5161" s="89"/>
      <c r="G5161" s="88"/>
      <c r="H5161" s="90"/>
    </row>
    <row r="5162" spans="1:8" ht="16" thickTop="1" x14ac:dyDescent="0.35">
      <c r="A5162" s="11"/>
      <c r="B5162" s="11"/>
      <c r="C5162" s="11"/>
      <c r="D5162" s="91" t="s">
        <v>201</v>
      </c>
      <c r="E5162" s="92" t="s">
        <v>201</v>
      </c>
      <c r="F5162" s="91" t="s">
        <v>201</v>
      </c>
      <c r="G5162" s="91" t="s">
        <v>202</v>
      </c>
      <c r="H5162" s="91" t="s">
        <v>203</v>
      </c>
    </row>
    <row r="5163" spans="1:8" ht="16" thickBot="1" x14ac:dyDescent="0.4">
      <c r="A5163" s="11"/>
      <c r="B5163" s="92" t="s">
        <v>204</v>
      </c>
      <c r="C5163" s="92"/>
      <c r="D5163" s="93"/>
      <c r="E5163" s="94"/>
      <c r="F5163" s="93"/>
      <c r="G5163" s="93"/>
      <c r="H5163" s="93"/>
    </row>
    <row r="5164" spans="1:8" ht="16" thickTop="1" x14ac:dyDescent="0.35">
      <c r="A5164" s="11">
        <f>1+A5161</f>
        <v>5</v>
      </c>
      <c r="B5164" s="76" t="s">
        <v>205</v>
      </c>
      <c r="C5164" s="92"/>
      <c r="D5164" s="95">
        <v>0</v>
      </c>
      <c r="E5164" s="96"/>
      <c r="F5164" s="97"/>
      <c r="G5164" s="97"/>
      <c r="H5164" s="98">
        <f>D5164</f>
        <v>0</v>
      </c>
    </row>
    <row r="5165" spans="1:8" ht="15.5" x14ac:dyDescent="0.35">
      <c r="A5165" s="11">
        <f>+A5164+1</f>
        <v>6</v>
      </c>
      <c r="B5165" s="11" t="s">
        <v>206</v>
      </c>
      <c r="C5165" s="11"/>
      <c r="D5165" s="99"/>
      <c r="E5165" s="100">
        <v>0</v>
      </c>
      <c r="F5165" s="101"/>
      <c r="G5165" s="102"/>
      <c r="H5165" s="103">
        <f>E5165</f>
        <v>0</v>
      </c>
    </row>
    <row r="5166" spans="1:8" ht="15.5" x14ac:dyDescent="0.35">
      <c r="A5166" s="11">
        <f>+A5165+1</f>
        <v>7</v>
      </c>
      <c r="B5166" s="11" t="s">
        <v>32</v>
      </c>
      <c r="C5166" s="11"/>
      <c r="D5166" s="104"/>
      <c r="E5166" s="105"/>
      <c r="F5166" s="106">
        <v>0</v>
      </c>
      <c r="G5166" s="107"/>
      <c r="H5166" s="103">
        <f>F5166</f>
        <v>0</v>
      </c>
    </row>
    <row r="5167" spans="1:8" ht="15.5" x14ac:dyDescent="0.35">
      <c r="A5167" s="11">
        <f>+A5166+1</f>
        <v>8</v>
      </c>
      <c r="B5167" s="11" t="s">
        <v>207</v>
      </c>
      <c r="C5167" s="11"/>
      <c r="D5167" s="104"/>
      <c r="E5167" s="108"/>
      <c r="F5167" s="106">
        <v>0</v>
      </c>
      <c r="G5167" s="101"/>
      <c r="H5167" s="109">
        <f>F5167</f>
        <v>0</v>
      </c>
    </row>
    <row r="5168" spans="1:8" ht="15.5" x14ac:dyDescent="0.35">
      <c r="A5168" s="11">
        <f>+A5167+1</f>
        <v>9</v>
      </c>
      <c r="B5168" s="11" t="s">
        <v>208</v>
      </c>
      <c r="C5168" s="11"/>
      <c r="D5168" s="104"/>
      <c r="E5168" s="110"/>
      <c r="F5168" s="111"/>
      <c r="G5168" s="112">
        <v>0</v>
      </c>
      <c r="H5168" s="113">
        <f>G5168</f>
        <v>0</v>
      </c>
    </row>
    <row r="5169" spans="1:8" ht="16" thickBot="1" x14ac:dyDescent="0.4">
      <c r="A5169" s="11">
        <f>+A5168+1</f>
        <v>10</v>
      </c>
      <c r="B5169" s="114" t="s">
        <v>209</v>
      </c>
      <c r="C5169" s="114"/>
      <c r="D5169" s="115">
        <f>D5164</f>
        <v>0</v>
      </c>
      <c r="E5169" s="116">
        <f>E5165</f>
        <v>0</v>
      </c>
      <c r="F5169" s="116">
        <f>F5166+F5167</f>
        <v>0</v>
      </c>
      <c r="G5169" s="116">
        <f>G5168</f>
        <v>0</v>
      </c>
      <c r="H5169" s="117">
        <f>SUM(H5164:H5168)</f>
        <v>0</v>
      </c>
    </row>
    <row r="5170" spans="1:8" ht="16" thickTop="1" x14ac:dyDescent="0.35">
      <c r="A5170" s="11"/>
      <c r="B5170" s="11"/>
      <c r="C5170" s="11"/>
      <c r="D5170" s="118"/>
      <c r="E5170" s="119"/>
      <c r="F5170" s="118"/>
      <c r="G5170" s="118"/>
      <c r="H5170" s="118"/>
    </row>
    <row r="5171" spans="1:8" ht="16" thickBot="1" x14ac:dyDescent="0.4">
      <c r="A5171" s="11"/>
      <c r="B5171" s="92" t="s">
        <v>210</v>
      </c>
      <c r="C5171" s="92"/>
      <c r="D5171" s="118"/>
      <c r="E5171" s="119"/>
      <c r="F5171" s="118"/>
      <c r="G5171" s="118"/>
      <c r="H5171" s="118"/>
    </row>
    <row r="5172" spans="1:8" ht="16" thickTop="1" x14ac:dyDescent="0.35">
      <c r="A5172" s="11">
        <f>+A5169+1</f>
        <v>11</v>
      </c>
      <c r="B5172" s="11" t="s">
        <v>211</v>
      </c>
      <c r="C5172" s="11"/>
      <c r="D5172" s="120">
        <v>0</v>
      </c>
      <c r="E5172" s="121">
        <v>0</v>
      </c>
      <c r="F5172" s="121">
        <v>0</v>
      </c>
      <c r="G5172" s="121">
        <v>0</v>
      </c>
      <c r="H5172" s="98">
        <f>SUM(D5172:G5172)</f>
        <v>0</v>
      </c>
    </row>
    <row r="5173" spans="1:8" ht="16" thickBot="1" x14ac:dyDescent="0.4">
      <c r="A5173" s="11">
        <f>+A5172+1</f>
        <v>12</v>
      </c>
      <c r="B5173" s="114" t="s">
        <v>212</v>
      </c>
      <c r="C5173" s="114"/>
      <c r="D5173" s="115">
        <f>D5169-D5172</f>
        <v>0</v>
      </c>
      <c r="E5173" s="116">
        <f>E5169-E5172</f>
        <v>0</v>
      </c>
      <c r="F5173" s="116">
        <f>F5169-F5172</f>
        <v>0</v>
      </c>
      <c r="G5173" s="116">
        <f>G5169-G5172</f>
        <v>0</v>
      </c>
      <c r="H5173" s="117">
        <f>SUM(D5173:G5173)</f>
        <v>0</v>
      </c>
    </row>
    <row r="5174" spans="1:8" ht="16" thickTop="1" x14ac:dyDescent="0.35">
      <c r="A5174" s="11"/>
      <c r="B5174" s="11"/>
      <c r="C5174" s="11"/>
      <c r="D5174" s="11"/>
      <c r="E5174" s="122"/>
      <c r="F5174" s="11"/>
      <c r="G5174" s="11"/>
      <c r="H5174" s="11"/>
    </row>
    <row r="5175" spans="1:8" ht="16" thickBot="1" x14ac:dyDescent="0.4">
      <c r="A5175" s="11"/>
      <c r="B5175" s="123" t="s">
        <v>213</v>
      </c>
      <c r="C5175" s="91"/>
      <c r="D5175" s="11"/>
      <c r="E5175" s="122"/>
      <c r="F5175" s="11"/>
      <c r="G5175" s="11"/>
      <c r="H5175" s="11"/>
    </row>
    <row r="5176" spans="1:8" ht="16" thickTop="1" x14ac:dyDescent="0.35">
      <c r="A5176" s="11">
        <f>+A5173+1</f>
        <v>13</v>
      </c>
      <c r="B5176" s="11" t="s">
        <v>214</v>
      </c>
      <c r="C5176" s="11"/>
      <c r="D5176" s="124"/>
      <c r="E5176" s="125"/>
      <c r="F5176" s="126"/>
      <c r="G5176" s="126"/>
      <c r="H5176" s="127">
        <v>3577292640</v>
      </c>
    </row>
    <row r="5177" spans="1:8" ht="15.5" x14ac:dyDescent="0.35">
      <c r="A5177" s="11">
        <f>+A5176+1</f>
        <v>14</v>
      </c>
      <c r="B5177" s="11" t="s">
        <v>215</v>
      </c>
      <c r="C5177" s="11"/>
      <c r="D5177" s="128"/>
      <c r="E5177" s="129"/>
      <c r="F5177" s="130"/>
      <c r="G5177" s="130"/>
      <c r="H5177" s="131">
        <v>7288780</v>
      </c>
    </row>
    <row r="5178" spans="1:8" ht="15.5" x14ac:dyDescent="0.35">
      <c r="A5178" s="11">
        <f>+A5177+1</f>
        <v>15</v>
      </c>
      <c r="B5178" s="11" t="s">
        <v>216</v>
      </c>
      <c r="C5178" s="11"/>
      <c r="D5178" s="128"/>
      <c r="E5178" s="129"/>
      <c r="F5178" s="130"/>
      <c r="G5178" s="130"/>
      <c r="H5178" s="131">
        <v>0</v>
      </c>
    </row>
    <row r="5179" spans="1:8" ht="15.5" x14ac:dyDescent="0.35">
      <c r="A5179" s="11">
        <f>+A5178+1</f>
        <v>16</v>
      </c>
      <c r="B5179" s="11" t="s">
        <v>217</v>
      </c>
      <c r="C5179" s="11"/>
      <c r="D5179" s="128"/>
      <c r="E5179" s="129"/>
      <c r="F5179" s="130"/>
      <c r="G5179" s="130"/>
      <c r="H5179" s="131">
        <v>62916257</v>
      </c>
    </row>
    <row r="5180" spans="1:8" ht="16" thickBot="1" x14ac:dyDescent="0.4">
      <c r="A5180" s="11">
        <f>+A5179+1</f>
        <v>17</v>
      </c>
      <c r="B5180" s="114" t="s">
        <v>218</v>
      </c>
      <c r="C5180" s="114"/>
      <c r="D5180" s="132"/>
      <c r="E5180" s="133"/>
      <c r="F5180" s="134"/>
      <c r="G5180" s="134"/>
      <c r="H5180" s="135">
        <f>H5176+H5177+H5178-H5179</f>
        <v>3521665163</v>
      </c>
    </row>
    <row r="5181" spans="1:8" ht="16" thickTop="1" x14ac:dyDescent="0.35">
      <c r="A5181" s="11"/>
      <c r="B5181" s="11" t="s">
        <v>195</v>
      </c>
      <c r="C5181" s="11"/>
      <c r="D5181" s="136"/>
      <c r="E5181" s="137"/>
      <c r="F5181" s="136"/>
      <c r="G5181" s="136"/>
      <c r="H5181" s="136"/>
    </row>
    <row r="5182" spans="1:8" ht="16" thickBot="1" x14ac:dyDescent="0.4">
      <c r="A5182" s="11"/>
      <c r="B5182" s="92" t="s">
        <v>219</v>
      </c>
      <c r="C5182" s="92"/>
      <c r="D5182" s="136"/>
      <c r="E5182" s="137"/>
      <c r="F5182" s="136"/>
      <c r="G5182" s="136"/>
      <c r="H5182" s="136"/>
    </row>
    <row r="5183" spans="1:8" ht="16" thickTop="1" x14ac:dyDescent="0.35">
      <c r="A5183" s="11">
        <f>+A5180+1</f>
        <v>18</v>
      </c>
      <c r="B5183" s="11" t="s">
        <v>220</v>
      </c>
      <c r="C5183" s="11"/>
      <c r="D5183" s="138">
        <v>4.7448000000000004E-3</v>
      </c>
      <c r="E5183" s="139">
        <v>0</v>
      </c>
      <c r="F5183" s="139">
        <v>0</v>
      </c>
      <c r="G5183" s="139">
        <v>0</v>
      </c>
      <c r="H5183" s="140">
        <f>SUM(D5183:G5183)</f>
        <v>4.7448000000000004E-3</v>
      </c>
    </row>
    <row r="5184" spans="1:8" ht="15.5" x14ac:dyDescent="0.35">
      <c r="A5184" s="11">
        <f t="shared" ref="A5184:A5189" si="202">+A5183+1</f>
        <v>19</v>
      </c>
      <c r="B5184" s="11" t="s">
        <v>221</v>
      </c>
      <c r="C5184" s="11"/>
      <c r="D5184" s="141">
        <f>H5180*D5183</f>
        <v>16709596.865402402</v>
      </c>
      <c r="E5184" s="106">
        <f>H5180*E5183</f>
        <v>0</v>
      </c>
      <c r="F5184" s="106">
        <f>H5180*F5183</f>
        <v>0</v>
      </c>
      <c r="G5184" s="106">
        <f>H5180*G5183</f>
        <v>0</v>
      </c>
      <c r="H5184" s="103">
        <f>SUM(D5184:G5184)</f>
        <v>16709596.865402402</v>
      </c>
    </row>
    <row r="5185" spans="1:8" ht="15.5" x14ac:dyDescent="0.35">
      <c r="A5185" s="11">
        <f t="shared" si="202"/>
        <v>20</v>
      </c>
      <c r="B5185" s="11" t="s">
        <v>222</v>
      </c>
      <c r="C5185" s="11"/>
      <c r="D5185" s="141">
        <f>IF(D5173&gt;0,D5173-D5184,0)</f>
        <v>0</v>
      </c>
      <c r="E5185" s="106">
        <f>IF(E5173&gt;0,E5173-E5184,0)</f>
        <v>0</v>
      </c>
      <c r="F5185" s="106">
        <f>IF(F5173&gt;0,F5173-F5184,0)</f>
        <v>0</v>
      </c>
      <c r="G5185" s="106">
        <f>IF(G5173&gt;0,G5173-G5184,0)</f>
        <v>0</v>
      </c>
      <c r="H5185" s="103">
        <f>SUM(D5185:G5185)</f>
        <v>0</v>
      </c>
    </row>
    <row r="5186" spans="1:8" ht="15.5" x14ac:dyDescent="0.35">
      <c r="A5186" s="11">
        <f t="shared" si="202"/>
        <v>21</v>
      </c>
      <c r="B5186" s="11" t="s">
        <v>223</v>
      </c>
      <c r="C5186" s="11"/>
      <c r="D5186" s="142"/>
      <c r="E5186" s="143"/>
      <c r="F5186" s="143"/>
      <c r="G5186" s="143"/>
      <c r="H5186" s="144"/>
    </row>
    <row r="5187" spans="1:8" ht="15.5" x14ac:dyDescent="0.35">
      <c r="A5187" s="11">
        <f t="shared" si="202"/>
        <v>22</v>
      </c>
      <c r="B5187" s="11" t="s">
        <v>224</v>
      </c>
      <c r="C5187" s="11"/>
      <c r="D5187" s="145"/>
      <c r="E5187" s="146"/>
      <c r="F5187" s="146"/>
      <c r="G5187" s="146"/>
      <c r="H5187" s="147"/>
    </row>
    <row r="5188" spans="1:8" ht="15.5" x14ac:dyDescent="0.35">
      <c r="A5188" s="11">
        <f t="shared" si="202"/>
        <v>23</v>
      </c>
      <c r="B5188" s="11" t="s">
        <v>225</v>
      </c>
      <c r="C5188" s="11"/>
      <c r="D5188" s="145"/>
      <c r="E5188" s="146"/>
      <c r="F5188" s="146"/>
      <c r="G5188" s="146"/>
      <c r="H5188" s="147"/>
    </row>
    <row r="5189" spans="1:8" ht="15.5" x14ac:dyDescent="0.35">
      <c r="A5189" s="11">
        <f t="shared" si="202"/>
        <v>24</v>
      </c>
      <c r="B5189" s="11" t="s">
        <v>226</v>
      </c>
      <c r="C5189" s="11"/>
      <c r="D5189" s="148"/>
      <c r="E5189" s="149"/>
      <c r="F5189" s="149"/>
      <c r="G5189" s="149"/>
      <c r="H5189" s="144"/>
    </row>
    <row r="5190" spans="1:8" ht="15.5" x14ac:dyDescent="0.35">
      <c r="A5190" s="122" t="s">
        <v>7</v>
      </c>
      <c r="B5190" s="2" t="s">
        <v>19</v>
      </c>
      <c r="C5190" s="34"/>
      <c r="D5190" s="141">
        <v>273</v>
      </c>
      <c r="E5190" s="106">
        <v>0</v>
      </c>
      <c r="F5190" s="106">
        <v>0</v>
      </c>
      <c r="G5190" s="106">
        <v>0</v>
      </c>
      <c r="H5190" s="103">
        <f t="shared" ref="H5190:H5196" si="203">SUM(D5190:G5190)</f>
        <v>273</v>
      </c>
    </row>
    <row r="5191" spans="1:8" ht="15.5" x14ac:dyDescent="0.35">
      <c r="A5191" s="122" t="s">
        <v>8</v>
      </c>
      <c r="B5191" s="2" t="s">
        <v>20</v>
      </c>
      <c r="C5191" s="11"/>
      <c r="D5191" s="141">
        <v>18.170000000000002</v>
      </c>
      <c r="E5191" s="106">
        <v>0</v>
      </c>
      <c r="F5191" s="106">
        <v>0</v>
      </c>
      <c r="G5191" s="106">
        <v>0</v>
      </c>
      <c r="H5191" s="103">
        <f t="shared" si="203"/>
        <v>18.170000000000002</v>
      </c>
    </row>
    <row r="5192" spans="1:8" ht="15.5" x14ac:dyDescent="0.35">
      <c r="A5192" s="122" t="s">
        <v>9</v>
      </c>
      <c r="B5192" s="11" t="s">
        <v>21</v>
      </c>
      <c r="C5192" s="11"/>
      <c r="D5192" s="141">
        <f>D5184+D5190+D5191</f>
        <v>16709888.035402402</v>
      </c>
      <c r="E5192" s="106">
        <f>E5184+E5190+E5191</f>
        <v>0</v>
      </c>
      <c r="F5192" s="106">
        <f>F5184+F5190+F5191</f>
        <v>0</v>
      </c>
      <c r="G5192" s="106">
        <f>G5184+G5190+G5191</f>
        <v>0</v>
      </c>
      <c r="H5192" s="103">
        <f t="shared" si="203"/>
        <v>16709888.035402402</v>
      </c>
    </row>
    <row r="5193" spans="1:8" ht="15.5" x14ac:dyDescent="0.35">
      <c r="A5193" s="11">
        <v>25</v>
      </c>
      <c r="B5193" s="11" t="s">
        <v>22</v>
      </c>
      <c r="C5193" s="11"/>
      <c r="D5193" s="141">
        <v>16709887.82</v>
      </c>
      <c r="E5193" s="106">
        <v>0</v>
      </c>
      <c r="F5193" s="106">
        <v>0</v>
      </c>
      <c r="G5193" s="106">
        <v>0</v>
      </c>
      <c r="H5193" s="103">
        <f t="shared" si="203"/>
        <v>16709887.82</v>
      </c>
    </row>
    <row r="5194" spans="1:8" ht="15.5" x14ac:dyDescent="0.35">
      <c r="A5194" s="11">
        <f>+A5193+1</f>
        <v>26</v>
      </c>
      <c r="B5194" s="11" t="s">
        <v>23</v>
      </c>
      <c r="C5194" s="11"/>
      <c r="D5194" s="141">
        <f>D5193-D5192</f>
        <v>-0.21540240198373795</v>
      </c>
      <c r="E5194" s="106">
        <f>E5193-E5192</f>
        <v>0</v>
      </c>
      <c r="F5194" s="106">
        <f>F5193-F5192</f>
        <v>0</v>
      </c>
      <c r="G5194" s="106">
        <f>G5193-G5192</f>
        <v>0</v>
      </c>
      <c r="H5194" s="103">
        <f t="shared" si="203"/>
        <v>-0.21540240198373795</v>
      </c>
    </row>
    <row r="5195" spans="1:8" ht="15.5" x14ac:dyDescent="0.35">
      <c r="A5195" s="11">
        <f>+A5194+1</f>
        <v>27</v>
      </c>
      <c r="B5195" s="11" t="s">
        <v>227</v>
      </c>
      <c r="C5195" s="11"/>
      <c r="D5195" s="141">
        <v>-64684.73</v>
      </c>
      <c r="E5195" s="106">
        <v>0</v>
      </c>
      <c r="F5195" s="106">
        <v>0</v>
      </c>
      <c r="G5195" s="150"/>
      <c r="H5195" s="103">
        <f t="shared" si="203"/>
        <v>-64684.73</v>
      </c>
    </row>
    <row r="5196" spans="1:8" ht="16" thickBot="1" x14ac:dyDescent="0.4">
      <c r="A5196" s="11">
        <f>+A5195+1</f>
        <v>28</v>
      </c>
      <c r="B5196" s="114" t="s">
        <v>228</v>
      </c>
      <c r="C5196" s="114"/>
      <c r="D5196" s="115">
        <v>16645203.09</v>
      </c>
      <c r="E5196" s="116">
        <v>0</v>
      </c>
      <c r="F5196" s="116">
        <v>0</v>
      </c>
      <c r="G5196" s="116">
        <v>0</v>
      </c>
      <c r="H5196" s="117">
        <f t="shared" si="203"/>
        <v>16645203.09</v>
      </c>
    </row>
    <row r="5197" spans="1:8" ht="16" thickTop="1" x14ac:dyDescent="0.35">
      <c r="A5197" s="11"/>
      <c r="B5197" s="11"/>
      <c r="C5197" s="11"/>
      <c r="D5197" s="122"/>
      <c r="E5197" s="122"/>
      <c r="F5197" s="122"/>
      <c r="G5197" s="122"/>
      <c r="H5197" s="122"/>
    </row>
    <row r="5198" spans="1:8" ht="16" thickBot="1" x14ac:dyDescent="0.4">
      <c r="A5198" s="11"/>
      <c r="B5198" s="92" t="s">
        <v>229</v>
      </c>
      <c r="C5198" s="92"/>
      <c r="D5198" s="122"/>
      <c r="E5198" s="122"/>
      <c r="F5198" s="122"/>
      <c r="G5198" s="122"/>
      <c r="H5198" s="122"/>
    </row>
    <row r="5199" spans="1:8" ht="16" thickTop="1" x14ac:dyDescent="0.35">
      <c r="A5199" s="11">
        <f>+A5196+1</f>
        <v>29</v>
      </c>
      <c r="B5199" s="11" t="s">
        <v>230</v>
      </c>
      <c r="C5199" s="11"/>
      <c r="D5199" s="151"/>
      <c r="E5199" s="152"/>
      <c r="F5199" s="152"/>
      <c r="G5199" s="121">
        <v>0</v>
      </c>
      <c r="H5199" s="98">
        <f>G5199</f>
        <v>0</v>
      </c>
    </row>
    <row r="5200" spans="1:8" ht="15.5" x14ac:dyDescent="0.35">
      <c r="A5200" s="11">
        <f t="shared" ref="A5200:A5208" si="204">+A5199+1</f>
        <v>30</v>
      </c>
      <c r="B5200" s="11" t="s">
        <v>231</v>
      </c>
      <c r="C5200" s="11"/>
      <c r="D5200" s="153"/>
      <c r="E5200" s="154"/>
      <c r="F5200" s="154"/>
      <c r="G5200" s="106">
        <v>0</v>
      </c>
      <c r="H5200" s="103">
        <f>G5200</f>
        <v>0</v>
      </c>
    </row>
    <row r="5201" spans="1:8" ht="15.5" x14ac:dyDescent="0.35">
      <c r="A5201" s="11">
        <f t="shared" si="204"/>
        <v>31</v>
      </c>
      <c r="B5201" s="11" t="s">
        <v>232</v>
      </c>
      <c r="C5201" s="11"/>
      <c r="D5201" s="153"/>
      <c r="E5201" s="154"/>
      <c r="F5201" s="154"/>
      <c r="G5201" s="106">
        <v>0</v>
      </c>
      <c r="H5201" s="103">
        <f>G5201</f>
        <v>0</v>
      </c>
    </row>
    <row r="5202" spans="1:8" ht="15.5" x14ac:dyDescent="0.35">
      <c r="A5202" s="11">
        <f t="shared" si="204"/>
        <v>32</v>
      </c>
      <c r="B5202" s="11" t="s">
        <v>233</v>
      </c>
      <c r="C5202" s="11"/>
      <c r="D5202" s="153"/>
      <c r="E5202" s="154"/>
      <c r="F5202" s="154"/>
      <c r="G5202" s="106">
        <v>2540.8200000000002</v>
      </c>
      <c r="H5202" s="103">
        <f>G5202</f>
        <v>2540.8200000000002</v>
      </c>
    </row>
    <row r="5203" spans="1:8" ht="15.5" x14ac:dyDescent="0.35">
      <c r="A5203" s="11">
        <f t="shared" si="204"/>
        <v>33</v>
      </c>
      <c r="B5203" s="11"/>
      <c r="C5203" s="11"/>
      <c r="D5203" s="153"/>
      <c r="E5203" s="154"/>
      <c r="F5203" s="154"/>
      <c r="G5203" s="155"/>
      <c r="H5203" s="156"/>
    </row>
    <row r="5204" spans="1:8" ht="15.5" x14ac:dyDescent="0.35">
      <c r="A5204" s="11">
        <f t="shared" si="204"/>
        <v>34</v>
      </c>
      <c r="B5204" s="11" t="s">
        <v>234</v>
      </c>
      <c r="C5204" s="11"/>
      <c r="D5204" s="153"/>
      <c r="E5204" s="154"/>
      <c r="F5204" s="154"/>
      <c r="G5204" s="106">
        <v>0</v>
      </c>
      <c r="H5204" s="103">
        <f>G5204</f>
        <v>0</v>
      </c>
    </row>
    <row r="5205" spans="1:8" ht="15.5" x14ac:dyDescent="0.35">
      <c r="A5205" s="11">
        <f t="shared" si="204"/>
        <v>35</v>
      </c>
      <c r="B5205" s="11" t="s">
        <v>235</v>
      </c>
      <c r="C5205" s="11"/>
      <c r="D5205" s="153"/>
      <c r="E5205" s="154"/>
      <c r="F5205" s="154"/>
      <c r="G5205" s="106">
        <v>0</v>
      </c>
      <c r="H5205" s="103">
        <f>G5205</f>
        <v>0</v>
      </c>
    </row>
    <row r="5206" spans="1:8" ht="15.5" x14ac:dyDescent="0.35">
      <c r="A5206" s="11">
        <f t="shared" si="204"/>
        <v>36</v>
      </c>
      <c r="B5206" s="11" t="s">
        <v>236</v>
      </c>
      <c r="C5206" s="11"/>
      <c r="D5206" s="153"/>
      <c r="E5206" s="154"/>
      <c r="F5206" s="154"/>
      <c r="G5206" s="106">
        <v>0</v>
      </c>
      <c r="H5206" s="103">
        <f>G5206</f>
        <v>0</v>
      </c>
    </row>
    <row r="5207" spans="1:8" ht="62" x14ac:dyDescent="0.35">
      <c r="A5207" s="157">
        <f t="shared" si="204"/>
        <v>37</v>
      </c>
      <c r="B5207" s="158" t="s">
        <v>237</v>
      </c>
      <c r="C5207" s="159"/>
      <c r="D5207" s="160"/>
      <c r="E5207" s="161"/>
      <c r="F5207" s="161"/>
      <c r="G5207" s="162">
        <v>1752.38</v>
      </c>
      <c r="H5207" s="163">
        <f>G5207</f>
        <v>1752.38</v>
      </c>
    </row>
    <row r="5208" spans="1:8" ht="16" thickBot="1" x14ac:dyDescent="0.4">
      <c r="A5208" s="11">
        <f t="shared" si="204"/>
        <v>38</v>
      </c>
      <c r="B5208" s="114" t="s">
        <v>238</v>
      </c>
      <c r="C5208" s="114"/>
      <c r="D5208" s="164"/>
      <c r="E5208" s="165"/>
      <c r="F5208" s="165"/>
      <c r="G5208" s="166">
        <f>SUM(G5199:G5202)+SUM(G5204:G5207)</f>
        <v>4293.2000000000007</v>
      </c>
      <c r="H5208" s="167">
        <f>G5208</f>
        <v>4293.2000000000007</v>
      </c>
    </row>
    <row r="5209" spans="1:8" ht="16.5" thickTop="1" thickBot="1" x14ac:dyDescent="0.4">
      <c r="A5209" s="11"/>
      <c r="B5209" s="11"/>
      <c r="C5209" s="11"/>
      <c r="D5209" s="168"/>
      <c r="E5209" s="168"/>
      <c r="F5209" s="168"/>
      <c r="G5209" s="168"/>
      <c r="H5209" s="168"/>
    </row>
    <row r="5210" spans="1:8" ht="16" thickTop="1" x14ac:dyDescent="0.35">
      <c r="A5210" s="11">
        <f>+A5208+1</f>
        <v>39</v>
      </c>
      <c r="B5210" s="114" t="s">
        <v>239</v>
      </c>
      <c r="C5210" s="114"/>
      <c r="D5210" s="169">
        <f>D5196</f>
        <v>16645203.09</v>
      </c>
      <c r="E5210" s="170">
        <f>E5196</f>
        <v>0</v>
      </c>
      <c r="F5210" s="170">
        <f>F5196</f>
        <v>0</v>
      </c>
      <c r="G5210" s="170">
        <f>G5196+G5208</f>
        <v>4293.2000000000007</v>
      </c>
      <c r="H5210" s="171">
        <f>SUM(D5210:G5210)</f>
        <v>16649496.289999999</v>
      </c>
    </row>
    <row r="5211" spans="1:8" ht="16" thickBot="1" x14ac:dyDescent="0.4">
      <c r="A5211" s="11">
        <f>+A5210+1</f>
        <v>40</v>
      </c>
      <c r="B5211" s="172" t="s">
        <v>240</v>
      </c>
      <c r="C5211" s="172"/>
      <c r="D5211" s="164"/>
      <c r="E5211" s="173"/>
      <c r="F5211" s="173"/>
      <c r="G5211" s="173"/>
      <c r="H5211" s="174">
        <v>6.396813722E-3</v>
      </c>
    </row>
    <row r="5212" spans="1:8" ht="16" thickTop="1" x14ac:dyDescent="0.35">
      <c r="A5212" s="11"/>
      <c r="B5212" s="11"/>
      <c r="C5212" s="11"/>
      <c r="D5212" s="11"/>
      <c r="E5212" s="70"/>
      <c r="F5212" s="11"/>
      <c r="G5212" s="11"/>
      <c r="H5212" s="11"/>
    </row>
    <row r="5213" spans="1:8" ht="15.5" x14ac:dyDescent="0.35">
      <c r="A5213" s="11" t="s">
        <v>241</v>
      </c>
      <c r="B5213" s="11"/>
      <c r="C5213" s="11"/>
      <c r="D5213" s="11"/>
      <c r="E5213" s="70"/>
      <c r="F5213" s="11"/>
      <c r="G5213" s="11"/>
      <c r="H5213" s="11"/>
    </row>
    <row r="5214" spans="1:8" ht="15.5" x14ac:dyDescent="0.35">
      <c r="A5214" s="11" t="s">
        <v>242</v>
      </c>
      <c r="B5214" s="11"/>
      <c r="C5214" s="11"/>
      <c r="D5214" s="11"/>
      <c r="E5214" s="70"/>
      <c r="F5214" s="11"/>
      <c r="G5214" s="11"/>
      <c r="H5214" s="11"/>
    </row>
    <row r="5215" spans="1:8" ht="15.5" x14ac:dyDescent="0.35">
      <c r="A5215" s="11" t="s">
        <v>243</v>
      </c>
      <c r="B5215" s="11"/>
      <c r="C5215" s="11"/>
      <c r="D5215" s="11"/>
      <c r="E5215" s="70"/>
      <c r="F5215" s="11"/>
      <c r="G5215" s="11"/>
      <c r="H5215" s="11"/>
    </row>
    <row r="5216" spans="1:8" ht="15.5" x14ac:dyDescent="0.35">
      <c r="A5216" s="11" t="s">
        <v>244</v>
      </c>
      <c r="B5216" s="11"/>
      <c r="C5216" s="11"/>
      <c r="D5216" s="11"/>
      <c r="E5216" s="70"/>
      <c r="F5216" s="11"/>
      <c r="G5216" s="11"/>
      <c r="H5216" s="11"/>
    </row>
    <row r="5227" spans="1:8" ht="20" x14ac:dyDescent="0.4">
      <c r="A5227" s="68" t="s">
        <v>0</v>
      </c>
      <c r="B5227" s="11"/>
      <c r="C5227" s="68"/>
      <c r="E5227" s="69"/>
      <c r="F5227" s="11"/>
      <c r="G5227" s="11"/>
      <c r="H5227" s="11"/>
    </row>
    <row r="5228" spans="1:8" ht="20.25" customHeight="1" x14ac:dyDescent="0.4">
      <c r="A5228" s="4" t="s">
        <v>1</v>
      </c>
      <c r="B5228" s="4"/>
      <c r="C5228" s="4"/>
      <c r="D5228" s="11"/>
      <c r="E5228" s="70"/>
      <c r="F5228" s="11"/>
      <c r="G5228" s="11"/>
      <c r="H5228" s="11"/>
    </row>
    <row r="5229" spans="1:8" ht="15.5" x14ac:dyDescent="0.35">
      <c r="A5229" s="71" t="s">
        <v>190</v>
      </c>
      <c r="B5229" s="72"/>
      <c r="C5229" s="73"/>
      <c r="D5229" s="11"/>
      <c r="E5229" s="70"/>
      <c r="F5229" s="11"/>
      <c r="G5229" s="11"/>
      <c r="H5229" s="11"/>
    </row>
    <row r="5230" spans="1:8" ht="20.5" thickBot="1" x14ac:dyDescent="0.45">
      <c r="A5230" s="74" t="s">
        <v>191</v>
      </c>
      <c r="B5230" s="75"/>
      <c r="C5230" s="75"/>
      <c r="D5230" s="11"/>
      <c r="E5230" s="70"/>
      <c r="F5230" s="11"/>
      <c r="G5230" s="11"/>
      <c r="H5230" s="11"/>
    </row>
    <row r="5231" spans="1:8" ht="16" thickBot="1" x14ac:dyDescent="0.4">
      <c r="A5231" s="11"/>
      <c r="B5231" s="11"/>
      <c r="C5231" s="11"/>
      <c r="D5231" s="11"/>
      <c r="E5231" s="70"/>
      <c r="F5231" s="11"/>
      <c r="G5231" s="11"/>
      <c r="H5231" s="11"/>
    </row>
    <row r="5232" spans="1:8" ht="16" thickTop="1" x14ac:dyDescent="0.35">
      <c r="A5232" s="11">
        <v>1</v>
      </c>
      <c r="B5232" s="76" t="s">
        <v>192</v>
      </c>
      <c r="C5232" s="77">
        <v>260352000</v>
      </c>
      <c r="D5232" s="78"/>
      <c r="E5232" s="79"/>
      <c r="F5232" s="11"/>
      <c r="G5232" s="11"/>
      <c r="H5232" s="11"/>
    </row>
    <row r="5233" spans="1:8" ht="15.5" x14ac:dyDescent="0.35">
      <c r="A5233" s="11">
        <v>2</v>
      </c>
      <c r="B5233" s="76" t="s">
        <v>193</v>
      </c>
      <c r="C5233" s="80" t="s">
        <v>145</v>
      </c>
      <c r="D5233" s="81"/>
      <c r="E5233" s="82"/>
      <c r="F5233" s="11"/>
      <c r="G5233" s="11"/>
      <c r="H5233" s="11"/>
    </row>
    <row r="5234" spans="1:8" ht="16" thickBot="1" x14ac:dyDescent="0.4">
      <c r="A5234" s="11">
        <v>3</v>
      </c>
      <c r="B5234" s="76" t="s">
        <v>194</v>
      </c>
      <c r="C5234" s="83" t="s">
        <v>87</v>
      </c>
      <c r="D5234" s="84"/>
      <c r="E5234" s="85"/>
      <c r="F5234" s="11"/>
      <c r="G5234" s="11"/>
      <c r="H5234" s="11"/>
    </row>
    <row r="5235" spans="1:8" ht="16" thickTop="1" x14ac:dyDescent="0.35">
      <c r="A5235" s="11"/>
      <c r="B5235" s="76" t="s">
        <v>195</v>
      </c>
      <c r="C5235" s="76"/>
      <c r="D5235" s="86"/>
      <c r="E5235" s="70"/>
      <c r="F5235" s="11"/>
      <c r="G5235" s="11"/>
      <c r="H5235" s="11"/>
    </row>
    <row r="5236" spans="1:8" ht="15.5" x14ac:dyDescent="0.35">
      <c r="A5236" s="11"/>
      <c r="B5236" s="11"/>
      <c r="C5236" s="11"/>
      <c r="D5236" s="11"/>
      <c r="E5236" s="70"/>
      <c r="F5236" s="11"/>
      <c r="G5236" s="11"/>
      <c r="H5236" s="11"/>
    </row>
    <row r="5237" spans="1:8" ht="15.5" x14ac:dyDescent="0.35">
      <c r="A5237" s="11"/>
      <c r="B5237" s="76"/>
      <c r="C5237" s="76"/>
      <c r="D5237" s="11"/>
      <c r="E5237" s="70"/>
      <c r="F5237" s="86"/>
      <c r="G5237" s="11"/>
      <c r="H5237" s="11"/>
    </row>
    <row r="5238" spans="1:8" ht="16" thickBot="1" x14ac:dyDescent="0.4">
      <c r="A5238" s="11"/>
      <c r="B5238" s="11"/>
      <c r="C5238" s="11"/>
      <c r="D5238" s="86" t="s">
        <v>196</v>
      </c>
      <c r="E5238" s="70" t="s">
        <v>197</v>
      </c>
      <c r="F5238" s="86" t="s">
        <v>198</v>
      </c>
      <c r="G5238" s="86" t="s">
        <v>199</v>
      </c>
      <c r="H5238" s="11"/>
    </row>
    <row r="5239" spans="1:8" ht="16.5" thickTop="1" thickBot="1" x14ac:dyDescent="0.4">
      <c r="A5239" s="11">
        <v>4</v>
      </c>
      <c r="B5239" s="76" t="s">
        <v>200</v>
      </c>
      <c r="C5239" s="76"/>
      <c r="D5239" s="87"/>
      <c r="E5239" s="88"/>
      <c r="F5239" s="89"/>
      <c r="G5239" s="88" t="s">
        <v>79</v>
      </c>
      <c r="H5239" s="90"/>
    </row>
    <row r="5240" spans="1:8" ht="16" thickTop="1" x14ac:dyDescent="0.35">
      <c r="A5240" s="11"/>
      <c r="B5240" s="11"/>
      <c r="C5240" s="11"/>
      <c r="D5240" s="91" t="s">
        <v>201</v>
      </c>
      <c r="E5240" s="92" t="s">
        <v>201</v>
      </c>
      <c r="F5240" s="91" t="s">
        <v>201</v>
      </c>
      <c r="G5240" s="91" t="s">
        <v>202</v>
      </c>
      <c r="H5240" s="91" t="s">
        <v>203</v>
      </c>
    </row>
    <row r="5241" spans="1:8" ht="16" thickBot="1" x14ac:dyDescent="0.4">
      <c r="A5241" s="11"/>
      <c r="B5241" s="92" t="s">
        <v>204</v>
      </c>
      <c r="C5241" s="92"/>
      <c r="D5241" s="93"/>
      <c r="E5241" s="94"/>
      <c r="F5241" s="93"/>
      <c r="G5241" s="93"/>
      <c r="H5241" s="93"/>
    </row>
    <row r="5242" spans="1:8" ht="16" thickTop="1" x14ac:dyDescent="0.35">
      <c r="A5242" s="11">
        <f>1+A5239</f>
        <v>5</v>
      </c>
      <c r="B5242" s="76" t="s">
        <v>205</v>
      </c>
      <c r="C5242" s="92"/>
      <c r="D5242" s="95">
        <v>0</v>
      </c>
      <c r="E5242" s="96"/>
      <c r="F5242" s="97"/>
      <c r="G5242" s="97"/>
      <c r="H5242" s="98">
        <f>D5242</f>
        <v>0</v>
      </c>
    </row>
    <row r="5243" spans="1:8" ht="15.5" x14ac:dyDescent="0.35">
      <c r="A5243" s="11">
        <f>+A5242+1</f>
        <v>6</v>
      </c>
      <c r="B5243" s="11" t="s">
        <v>206</v>
      </c>
      <c r="C5243" s="11"/>
      <c r="D5243" s="99"/>
      <c r="E5243" s="100">
        <v>0</v>
      </c>
      <c r="F5243" s="101"/>
      <c r="G5243" s="102"/>
      <c r="H5243" s="103">
        <f>E5243</f>
        <v>0</v>
      </c>
    </row>
    <row r="5244" spans="1:8" ht="15.5" x14ac:dyDescent="0.35">
      <c r="A5244" s="11">
        <f>+A5243+1</f>
        <v>7</v>
      </c>
      <c r="B5244" s="11" t="s">
        <v>32</v>
      </c>
      <c r="C5244" s="11"/>
      <c r="D5244" s="104"/>
      <c r="E5244" s="105"/>
      <c r="F5244" s="106">
        <v>0</v>
      </c>
      <c r="G5244" s="107"/>
      <c r="H5244" s="103">
        <f>F5244</f>
        <v>0</v>
      </c>
    </row>
    <row r="5245" spans="1:8" ht="15.5" x14ac:dyDescent="0.35">
      <c r="A5245" s="11">
        <f>+A5244+1</f>
        <v>8</v>
      </c>
      <c r="B5245" s="11" t="s">
        <v>207</v>
      </c>
      <c r="C5245" s="11"/>
      <c r="D5245" s="104"/>
      <c r="E5245" s="108"/>
      <c r="F5245" s="106">
        <v>0</v>
      </c>
      <c r="G5245" s="101"/>
      <c r="H5245" s="109">
        <f>F5245</f>
        <v>0</v>
      </c>
    </row>
    <row r="5246" spans="1:8" ht="15.5" x14ac:dyDescent="0.35">
      <c r="A5246" s="11">
        <f>+A5245+1</f>
        <v>9</v>
      </c>
      <c r="B5246" s="11" t="s">
        <v>208</v>
      </c>
      <c r="C5246" s="11"/>
      <c r="D5246" s="104"/>
      <c r="E5246" s="110"/>
      <c r="F5246" s="111"/>
      <c r="G5246" s="112">
        <v>4727138</v>
      </c>
      <c r="H5246" s="113">
        <f>G5246</f>
        <v>4727138</v>
      </c>
    </row>
    <row r="5247" spans="1:8" ht="16" thickBot="1" x14ac:dyDescent="0.4">
      <c r="A5247" s="11">
        <f>+A5246+1</f>
        <v>10</v>
      </c>
      <c r="B5247" s="114" t="s">
        <v>209</v>
      </c>
      <c r="C5247" s="114"/>
      <c r="D5247" s="115">
        <f>D5242</f>
        <v>0</v>
      </c>
      <c r="E5247" s="116">
        <f>E5243</f>
        <v>0</v>
      </c>
      <c r="F5247" s="116">
        <f>F5244+F5245</f>
        <v>0</v>
      </c>
      <c r="G5247" s="116">
        <f>G5246</f>
        <v>4727138</v>
      </c>
      <c r="H5247" s="117">
        <f>SUM(H5242:H5246)</f>
        <v>4727138</v>
      </c>
    </row>
    <row r="5248" spans="1:8" ht="16" thickTop="1" x14ac:dyDescent="0.35">
      <c r="A5248" s="11"/>
      <c r="B5248" s="11"/>
      <c r="C5248" s="11"/>
      <c r="D5248" s="118"/>
      <c r="E5248" s="119"/>
      <c r="F5248" s="118"/>
      <c r="G5248" s="118"/>
      <c r="H5248" s="118"/>
    </row>
    <row r="5249" spans="1:8" ht="16" thickBot="1" x14ac:dyDescent="0.4">
      <c r="A5249" s="11"/>
      <c r="B5249" s="92" t="s">
        <v>210</v>
      </c>
      <c r="C5249" s="92"/>
      <c r="D5249" s="118"/>
      <c r="E5249" s="119"/>
      <c r="F5249" s="118"/>
      <c r="G5249" s="118"/>
      <c r="H5249" s="118"/>
    </row>
    <row r="5250" spans="1:8" ht="16" thickTop="1" x14ac:dyDescent="0.35">
      <c r="A5250" s="11">
        <f>+A5247+1</f>
        <v>11</v>
      </c>
      <c r="B5250" s="11" t="s">
        <v>211</v>
      </c>
      <c r="C5250" s="11"/>
      <c r="D5250" s="120">
        <v>0</v>
      </c>
      <c r="E5250" s="121">
        <v>0</v>
      </c>
      <c r="F5250" s="121">
        <v>0</v>
      </c>
      <c r="G5250" s="121">
        <v>502406.17</v>
      </c>
      <c r="H5250" s="98">
        <f>SUM(D5250:G5250)</f>
        <v>502406.17</v>
      </c>
    </row>
    <row r="5251" spans="1:8" ht="16" thickBot="1" x14ac:dyDescent="0.4">
      <c r="A5251" s="11">
        <f>+A5250+1</f>
        <v>12</v>
      </c>
      <c r="B5251" s="114" t="s">
        <v>212</v>
      </c>
      <c r="C5251" s="114"/>
      <c r="D5251" s="115">
        <f>D5247-D5250</f>
        <v>0</v>
      </c>
      <c r="E5251" s="116">
        <f>E5247-E5250</f>
        <v>0</v>
      </c>
      <c r="F5251" s="116">
        <f>F5247-F5250</f>
        <v>0</v>
      </c>
      <c r="G5251" s="116">
        <f>G5247-G5250</f>
        <v>4224731.83</v>
      </c>
      <c r="H5251" s="117">
        <f>SUM(D5251:G5251)</f>
        <v>4224731.83</v>
      </c>
    </row>
    <row r="5252" spans="1:8" ht="16" thickTop="1" x14ac:dyDescent="0.35">
      <c r="A5252" s="11"/>
      <c r="B5252" s="11"/>
      <c r="C5252" s="11"/>
      <c r="D5252" s="11"/>
      <c r="E5252" s="122"/>
      <c r="F5252" s="11"/>
      <c r="G5252" s="11"/>
      <c r="H5252" s="11"/>
    </row>
    <row r="5253" spans="1:8" ht="16" thickBot="1" x14ac:dyDescent="0.4">
      <c r="A5253" s="11"/>
      <c r="B5253" s="123" t="s">
        <v>213</v>
      </c>
      <c r="C5253" s="91"/>
      <c r="D5253" s="11"/>
      <c r="E5253" s="122"/>
      <c r="F5253" s="11"/>
      <c r="G5253" s="11"/>
      <c r="H5253" s="11"/>
    </row>
    <row r="5254" spans="1:8" ht="16" thickTop="1" x14ac:dyDescent="0.35">
      <c r="A5254" s="11">
        <f>+A5251+1</f>
        <v>13</v>
      </c>
      <c r="B5254" s="11" t="s">
        <v>214</v>
      </c>
      <c r="C5254" s="11"/>
      <c r="D5254" s="124"/>
      <c r="E5254" s="125"/>
      <c r="F5254" s="126"/>
      <c r="G5254" s="126"/>
      <c r="H5254" s="127">
        <v>3577292640</v>
      </c>
    </row>
    <row r="5255" spans="1:8" ht="15.5" x14ac:dyDescent="0.35">
      <c r="A5255" s="11">
        <f>+A5254+1</f>
        <v>14</v>
      </c>
      <c r="B5255" s="11" t="s">
        <v>215</v>
      </c>
      <c r="C5255" s="11"/>
      <c r="D5255" s="128"/>
      <c r="E5255" s="129"/>
      <c r="F5255" s="130"/>
      <c r="G5255" s="130"/>
      <c r="H5255" s="131">
        <v>7288780</v>
      </c>
    </row>
    <row r="5256" spans="1:8" ht="15.5" x14ac:dyDescent="0.35">
      <c r="A5256" s="11">
        <f>+A5255+1</f>
        <v>15</v>
      </c>
      <c r="B5256" s="11" t="s">
        <v>216</v>
      </c>
      <c r="C5256" s="11"/>
      <c r="D5256" s="128"/>
      <c r="E5256" s="129"/>
      <c r="F5256" s="130"/>
      <c r="G5256" s="130"/>
      <c r="H5256" s="131">
        <v>0</v>
      </c>
    </row>
    <row r="5257" spans="1:8" ht="15.5" x14ac:dyDescent="0.35">
      <c r="A5257" s="11">
        <f>+A5256+1</f>
        <v>16</v>
      </c>
      <c r="B5257" s="11" t="s">
        <v>217</v>
      </c>
      <c r="C5257" s="11"/>
      <c r="D5257" s="128"/>
      <c r="E5257" s="129"/>
      <c r="F5257" s="130"/>
      <c r="G5257" s="130"/>
      <c r="H5257" s="131">
        <v>0</v>
      </c>
    </row>
    <row r="5258" spans="1:8" ht="16" thickBot="1" x14ac:dyDescent="0.4">
      <c r="A5258" s="11">
        <f>+A5257+1</f>
        <v>17</v>
      </c>
      <c r="B5258" s="114" t="s">
        <v>218</v>
      </c>
      <c r="C5258" s="114"/>
      <c r="D5258" s="132"/>
      <c r="E5258" s="133"/>
      <c r="F5258" s="134"/>
      <c r="G5258" s="134"/>
      <c r="H5258" s="135">
        <f>H5254+H5255+H5256-H5257</f>
        <v>3584581420</v>
      </c>
    </row>
    <row r="5259" spans="1:8" ht="16" thickTop="1" x14ac:dyDescent="0.35">
      <c r="A5259" s="11"/>
      <c r="B5259" s="11" t="s">
        <v>195</v>
      </c>
      <c r="C5259" s="11"/>
      <c r="D5259" s="136"/>
      <c r="E5259" s="137"/>
      <c r="F5259" s="136"/>
      <c r="G5259" s="136"/>
      <c r="H5259" s="136"/>
    </row>
    <row r="5260" spans="1:8" ht="16" thickBot="1" x14ac:dyDescent="0.4">
      <c r="A5260" s="11"/>
      <c r="B5260" s="92" t="s">
        <v>219</v>
      </c>
      <c r="C5260" s="92"/>
      <c r="D5260" s="136"/>
      <c r="E5260" s="137"/>
      <c r="F5260" s="136"/>
      <c r="G5260" s="136"/>
      <c r="H5260" s="136"/>
    </row>
    <row r="5261" spans="1:8" ht="16" thickTop="1" x14ac:dyDescent="0.35">
      <c r="A5261" s="11">
        <f>+A5258+1</f>
        <v>18</v>
      </c>
      <c r="B5261" s="11" t="s">
        <v>220</v>
      </c>
      <c r="C5261" s="11"/>
      <c r="D5261" s="138">
        <v>0</v>
      </c>
      <c r="E5261" s="139">
        <v>0</v>
      </c>
      <c r="F5261" s="139">
        <v>0</v>
      </c>
      <c r="G5261" s="139">
        <v>1.1785000000000001E-3</v>
      </c>
      <c r="H5261" s="140">
        <f>SUM(D5261:G5261)</f>
        <v>1.1785000000000001E-3</v>
      </c>
    </row>
    <row r="5262" spans="1:8" ht="15.5" x14ac:dyDescent="0.35">
      <c r="A5262" s="11">
        <f t="shared" ref="A5262:A5267" si="205">+A5261+1</f>
        <v>19</v>
      </c>
      <c r="B5262" s="11" t="s">
        <v>221</v>
      </c>
      <c r="C5262" s="11"/>
      <c r="D5262" s="141">
        <f>H5258*D5261</f>
        <v>0</v>
      </c>
      <c r="E5262" s="106">
        <f>H5258*E5261</f>
        <v>0</v>
      </c>
      <c r="F5262" s="106">
        <f>H5258*F5261</f>
        <v>0</v>
      </c>
      <c r="G5262" s="106">
        <f>H5258*G5261</f>
        <v>4224429.2034700001</v>
      </c>
      <c r="H5262" s="103">
        <f>SUM(D5262:G5262)</f>
        <v>4224429.2034700001</v>
      </c>
    </row>
    <row r="5263" spans="1:8" ht="15.5" x14ac:dyDescent="0.35">
      <c r="A5263" s="11">
        <f t="shared" si="205"/>
        <v>20</v>
      </c>
      <c r="B5263" s="11" t="s">
        <v>222</v>
      </c>
      <c r="C5263" s="11"/>
      <c r="D5263" s="141">
        <f>IF(D5251&gt;0,D5251-D5262,0)</f>
        <v>0</v>
      </c>
      <c r="E5263" s="106">
        <f>IF(E5251&gt;0,E5251-E5262,0)</f>
        <v>0</v>
      </c>
      <c r="F5263" s="106">
        <f>IF(F5251&gt;0,F5251-F5262,0)</f>
        <v>0</v>
      </c>
      <c r="G5263" s="106">
        <f>IF(G5251&gt;0,G5251-G5262,0)</f>
        <v>302.62653000000864</v>
      </c>
      <c r="H5263" s="103">
        <f>SUM(D5263:G5263)</f>
        <v>302.62653000000864</v>
      </c>
    </row>
    <row r="5264" spans="1:8" ht="15.5" x14ac:dyDescent="0.35">
      <c r="A5264" s="11">
        <f t="shared" si="205"/>
        <v>21</v>
      </c>
      <c r="B5264" s="11" t="s">
        <v>223</v>
      </c>
      <c r="C5264" s="11"/>
      <c r="D5264" s="142"/>
      <c r="E5264" s="143"/>
      <c r="F5264" s="143"/>
      <c r="G5264" s="143"/>
      <c r="H5264" s="144"/>
    </row>
    <row r="5265" spans="1:8" ht="15.5" x14ac:dyDescent="0.35">
      <c r="A5265" s="11">
        <f t="shared" si="205"/>
        <v>22</v>
      </c>
      <c r="B5265" s="11" t="s">
        <v>224</v>
      </c>
      <c r="C5265" s="11"/>
      <c r="D5265" s="145"/>
      <c r="E5265" s="146"/>
      <c r="F5265" s="146"/>
      <c r="G5265" s="146"/>
      <c r="H5265" s="147"/>
    </row>
    <row r="5266" spans="1:8" ht="15.5" x14ac:dyDescent="0.35">
      <c r="A5266" s="11">
        <f t="shared" si="205"/>
        <v>23</v>
      </c>
      <c r="B5266" s="11" t="s">
        <v>225</v>
      </c>
      <c r="C5266" s="11"/>
      <c r="D5266" s="145"/>
      <c r="E5266" s="146"/>
      <c r="F5266" s="146"/>
      <c r="G5266" s="146"/>
      <c r="H5266" s="147"/>
    </row>
    <row r="5267" spans="1:8" ht="15.5" x14ac:dyDescent="0.35">
      <c r="A5267" s="11">
        <f t="shared" si="205"/>
        <v>24</v>
      </c>
      <c r="B5267" s="11" t="s">
        <v>226</v>
      </c>
      <c r="C5267" s="11"/>
      <c r="D5267" s="148"/>
      <c r="E5267" s="149"/>
      <c r="F5267" s="149"/>
      <c r="G5267" s="149"/>
      <c r="H5267" s="144"/>
    </row>
    <row r="5268" spans="1:8" ht="15.5" x14ac:dyDescent="0.35">
      <c r="A5268" s="122" t="s">
        <v>7</v>
      </c>
      <c r="B5268" s="2" t="s">
        <v>19</v>
      </c>
      <c r="C5268" s="34"/>
      <c r="D5268" s="141">
        <v>0</v>
      </c>
      <c r="E5268" s="106">
        <v>0</v>
      </c>
      <c r="F5268" s="106">
        <v>0</v>
      </c>
      <c r="G5268" s="106">
        <v>0</v>
      </c>
      <c r="H5268" s="103">
        <f t="shared" ref="H5268:H5274" si="206">SUM(D5268:G5268)</f>
        <v>0</v>
      </c>
    </row>
    <row r="5269" spans="1:8" ht="15.5" x14ac:dyDescent="0.35">
      <c r="A5269" s="122" t="s">
        <v>8</v>
      </c>
      <c r="B5269" s="2" t="s">
        <v>20</v>
      </c>
      <c r="C5269" s="11"/>
      <c r="D5269" s="141">
        <v>0</v>
      </c>
      <c r="E5269" s="106">
        <v>0</v>
      </c>
      <c r="F5269" s="106">
        <v>0</v>
      </c>
      <c r="G5269" s="106">
        <v>0</v>
      </c>
      <c r="H5269" s="103">
        <f t="shared" si="206"/>
        <v>0</v>
      </c>
    </row>
    <row r="5270" spans="1:8" ht="15.5" x14ac:dyDescent="0.35">
      <c r="A5270" s="122" t="s">
        <v>9</v>
      </c>
      <c r="B5270" s="11" t="s">
        <v>21</v>
      </c>
      <c r="C5270" s="11"/>
      <c r="D5270" s="141">
        <f>D5262+D5268+D5269</f>
        <v>0</v>
      </c>
      <c r="E5270" s="106">
        <f>E5262+E5268+E5269</f>
        <v>0</v>
      </c>
      <c r="F5270" s="106">
        <f>F5262+F5268+F5269</f>
        <v>0</v>
      </c>
      <c r="G5270" s="106">
        <f>G5262+G5268+G5269</f>
        <v>4224429.2034700001</v>
      </c>
      <c r="H5270" s="103">
        <f t="shared" si="206"/>
        <v>4224429.2034700001</v>
      </c>
    </row>
    <row r="5271" spans="1:8" ht="15.5" x14ac:dyDescent="0.35">
      <c r="A5271" s="11">
        <v>25</v>
      </c>
      <c r="B5271" s="11" t="s">
        <v>22</v>
      </c>
      <c r="C5271" s="11"/>
      <c r="D5271" s="141">
        <v>0</v>
      </c>
      <c r="E5271" s="106">
        <v>0</v>
      </c>
      <c r="F5271" s="106">
        <v>0</v>
      </c>
      <c r="G5271" s="106">
        <v>4224430.43</v>
      </c>
      <c r="H5271" s="103">
        <f t="shared" si="206"/>
        <v>4224430.43</v>
      </c>
    </row>
    <row r="5272" spans="1:8" ht="15.5" x14ac:dyDescent="0.35">
      <c r="A5272" s="11">
        <f>+A5271+1</f>
        <v>26</v>
      </c>
      <c r="B5272" s="11" t="s">
        <v>23</v>
      </c>
      <c r="C5272" s="11"/>
      <c r="D5272" s="141">
        <f>D5271-D5270</f>
        <v>0</v>
      </c>
      <c r="E5272" s="106">
        <f>E5271-E5270</f>
        <v>0</v>
      </c>
      <c r="F5272" s="106">
        <f>F5271-F5270</f>
        <v>0</v>
      </c>
      <c r="G5272" s="106">
        <f>G5271-G5270</f>
        <v>1.2265299996361136</v>
      </c>
      <c r="H5272" s="103">
        <f t="shared" si="206"/>
        <v>1.2265299996361136</v>
      </c>
    </row>
    <row r="5273" spans="1:8" ht="15.5" x14ac:dyDescent="0.35">
      <c r="A5273" s="11">
        <f>+A5272+1</f>
        <v>27</v>
      </c>
      <c r="B5273" s="11" t="s">
        <v>227</v>
      </c>
      <c r="C5273" s="11"/>
      <c r="D5273" s="141">
        <v>0</v>
      </c>
      <c r="E5273" s="106">
        <v>0</v>
      </c>
      <c r="F5273" s="106">
        <v>0</v>
      </c>
      <c r="G5273" s="150"/>
      <c r="H5273" s="103">
        <f t="shared" si="206"/>
        <v>0</v>
      </c>
    </row>
    <row r="5274" spans="1:8" ht="16" thickBot="1" x14ac:dyDescent="0.4">
      <c r="A5274" s="11">
        <f>+A5273+1</f>
        <v>28</v>
      </c>
      <c r="B5274" s="114" t="s">
        <v>228</v>
      </c>
      <c r="C5274" s="114"/>
      <c r="D5274" s="115">
        <v>0</v>
      </c>
      <c r="E5274" s="116">
        <v>0</v>
      </c>
      <c r="F5274" s="116">
        <v>0</v>
      </c>
      <c r="G5274" s="116">
        <v>4224430.43</v>
      </c>
      <c r="H5274" s="117">
        <f t="shared" si="206"/>
        <v>4224430.43</v>
      </c>
    </row>
    <row r="5275" spans="1:8" ht="16" thickTop="1" x14ac:dyDescent="0.35">
      <c r="A5275" s="11"/>
      <c r="B5275" s="11"/>
      <c r="C5275" s="11"/>
      <c r="D5275" s="122"/>
      <c r="E5275" s="122"/>
      <c r="F5275" s="122"/>
      <c r="G5275" s="122"/>
      <c r="H5275" s="122"/>
    </row>
    <row r="5276" spans="1:8" ht="16" thickBot="1" x14ac:dyDescent="0.4">
      <c r="A5276" s="11"/>
      <c r="B5276" s="92" t="s">
        <v>229</v>
      </c>
      <c r="C5276" s="92"/>
      <c r="D5276" s="122"/>
      <c r="E5276" s="122"/>
      <c r="F5276" s="122"/>
      <c r="G5276" s="122"/>
      <c r="H5276" s="122"/>
    </row>
    <row r="5277" spans="1:8" ht="16" thickTop="1" x14ac:dyDescent="0.35">
      <c r="A5277" s="11">
        <f>+A5274+1</f>
        <v>29</v>
      </c>
      <c r="B5277" s="11" t="s">
        <v>230</v>
      </c>
      <c r="C5277" s="11"/>
      <c r="D5277" s="151"/>
      <c r="E5277" s="152"/>
      <c r="F5277" s="152"/>
      <c r="G5277" s="121">
        <v>0</v>
      </c>
      <c r="H5277" s="98">
        <f>G5277</f>
        <v>0</v>
      </c>
    </row>
    <row r="5278" spans="1:8" ht="15.5" x14ac:dyDescent="0.35">
      <c r="A5278" s="11">
        <f t="shared" ref="A5278:A5286" si="207">+A5277+1</f>
        <v>30</v>
      </c>
      <c r="B5278" s="11" t="s">
        <v>231</v>
      </c>
      <c r="C5278" s="11"/>
      <c r="D5278" s="153"/>
      <c r="E5278" s="154"/>
      <c r="F5278" s="154"/>
      <c r="G5278" s="106">
        <v>0</v>
      </c>
      <c r="H5278" s="103">
        <f>G5278</f>
        <v>0</v>
      </c>
    </row>
    <row r="5279" spans="1:8" ht="15.5" x14ac:dyDescent="0.35">
      <c r="A5279" s="11">
        <f t="shared" si="207"/>
        <v>31</v>
      </c>
      <c r="B5279" s="11" t="s">
        <v>232</v>
      </c>
      <c r="C5279" s="11"/>
      <c r="D5279" s="153"/>
      <c r="E5279" s="154"/>
      <c r="F5279" s="154"/>
      <c r="G5279" s="106">
        <v>0</v>
      </c>
      <c r="H5279" s="103">
        <f>G5279</f>
        <v>0</v>
      </c>
    </row>
    <row r="5280" spans="1:8" ht="15.5" x14ac:dyDescent="0.35">
      <c r="A5280" s="11">
        <f t="shared" si="207"/>
        <v>32</v>
      </c>
      <c r="B5280" s="11" t="s">
        <v>233</v>
      </c>
      <c r="C5280" s="11"/>
      <c r="D5280" s="153"/>
      <c r="E5280" s="154"/>
      <c r="F5280" s="154"/>
      <c r="G5280" s="106">
        <v>637.65</v>
      </c>
      <c r="H5280" s="103">
        <f>G5280</f>
        <v>637.65</v>
      </c>
    </row>
    <row r="5281" spans="1:8" ht="15.5" x14ac:dyDescent="0.35">
      <c r="A5281" s="11">
        <f t="shared" si="207"/>
        <v>33</v>
      </c>
      <c r="B5281" s="11"/>
      <c r="C5281" s="11"/>
      <c r="D5281" s="153"/>
      <c r="E5281" s="154"/>
      <c r="F5281" s="154"/>
      <c r="G5281" s="155"/>
      <c r="H5281" s="156"/>
    </row>
    <row r="5282" spans="1:8" ht="15.5" x14ac:dyDescent="0.35">
      <c r="A5282" s="11">
        <f t="shared" si="207"/>
        <v>34</v>
      </c>
      <c r="B5282" s="11" t="s">
        <v>234</v>
      </c>
      <c r="C5282" s="11"/>
      <c r="D5282" s="153"/>
      <c r="E5282" s="154"/>
      <c r="F5282" s="154"/>
      <c r="G5282" s="106">
        <v>0</v>
      </c>
      <c r="H5282" s="103">
        <f>G5282</f>
        <v>0</v>
      </c>
    </row>
    <row r="5283" spans="1:8" ht="15.5" x14ac:dyDescent="0.35">
      <c r="A5283" s="11">
        <f t="shared" si="207"/>
        <v>35</v>
      </c>
      <c r="B5283" s="11" t="s">
        <v>235</v>
      </c>
      <c r="C5283" s="11"/>
      <c r="D5283" s="153"/>
      <c r="E5283" s="154"/>
      <c r="F5283" s="154"/>
      <c r="G5283" s="106">
        <v>0</v>
      </c>
      <c r="H5283" s="103">
        <f>G5283</f>
        <v>0</v>
      </c>
    </row>
    <row r="5284" spans="1:8" ht="15.5" x14ac:dyDescent="0.35">
      <c r="A5284" s="11">
        <f t="shared" si="207"/>
        <v>36</v>
      </c>
      <c r="B5284" s="11" t="s">
        <v>236</v>
      </c>
      <c r="C5284" s="11"/>
      <c r="D5284" s="153"/>
      <c r="E5284" s="154"/>
      <c r="F5284" s="154"/>
      <c r="G5284" s="106">
        <v>0</v>
      </c>
      <c r="H5284" s="103">
        <f>G5284</f>
        <v>0</v>
      </c>
    </row>
    <row r="5285" spans="1:8" ht="62" x14ac:dyDescent="0.35">
      <c r="A5285" s="157">
        <f t="shared" si="207"/>
        <v>37</v>
      </c>
      <c r="B5285" s="158" t="s">
        <v>237</v>
      </c>
      <c r="C5285" s="159"/>
      <c r="D5285" s="160"/>
      <c r="E5285" s="161"/>
      <c r="F5285" s="161"/>
      <c r="G5285" s="162">
        <v>438.36</v>
      </c>
      <c r="H5285" s="163">
        <f>G5285</f>
        <v>438.36</v>
      </c>
    </row>
    <row r="5286" spans="1:8" ht="16" thickBot="1" x14ac:dyDescent="0.4">
      <c r="A5286" s="11">
        <f t="shared" si="207"/>
        <v>38</v>
      </c>
      <c r="B5286" s="114" t="s">
        <v>238</v>
      </c>
      <c r="C5286" s="114"/>
      <c r="D5286" s="164"/>
      <c r="E5286" s="165"/>
      <c r="F5286" s="165"/>
      <c r="G5286" s="166">
        <f>SUM(G5277:G5280)+SUM(G5282:G5285)</f>
        <v>1076.01</v>
      </c>
      <c r="H5286" s="167">
        <f>G5286</f>
        <v>1076.01</v>
      </c>
    </row>
    <row r="5287" spans="1:8" ht="16.5" thickTop="1" thickBot="1" x14ac:dyDescent="0.4">
      <c r="A5287" s="11"/>
      <c r="B5287" s="11"/>
      <c r="C5287" s="11"/>
      <c r="D5287" s="168"/>
      <c r="E5287" s="168"/>
      <c r="F5287" s="168"/>
      <c r="G5287" s="168"/>
      <c r="H5287" s="168"/>
    </row>
    <row r="5288" spans="1:8" ht="16" thickTop="1" x14ac:dyDescent="0.35">
      <c r="A5288" s="11">
        <f>+A5286+1</f>
        <v>39</v>
      </c>
      <c r="B5288" s="114" t="s">
        <v>239</v>
      </c>
      <c r="C5288" s="114"/>
      <c r="D5288" s="169">
        <f>D5274</f>
        <v>0</v>
      </c>
      <c r="E5288" s="170">
        <f>E5274</f>
        <v>0</v>
      </c>
      <c r="F5288" s="170">
        <f>F5274</f>
        <v>0</v>
      </c>
      <c r="G5288" s="170">
        <f>G5274+G5286</f>
        <v>4225506.4399999995</v>
      </c>
      <c r="H5288" s="171">
        <f>SUM(D5288:G5288)</f>
        <v>4225506.4399999995</v>
      </c>
    </row>
    <row r="5289" spans="1:8" ht="16" thickBot="1" x14ac:dyDescent="0.4">
      <c r="A5289" s="11">
        <f>+A5288+1</f>
        <v>40</v>
      </c>
      <c r="B5289" s="172" t="s">
        <v>240</v>
      </c>
      <c r="C5289" s="172"/>
      <c r="D5289" s="164"/>
      <c r="E5289" s="173"/>
      <c r="F5289" s="173"/>
      <c r="G5289" s="173"/>
      <c r="H5289" s="174">
        <v>1.623459179E-3</v>
      </c>
    </row>
    <row r="5290" spans="1:8" ht="16" thickTop="1" x14ac:dyDescent="0.35">
      <c r="A5290" s="11"/>
      <c r="B5290" s="11"/>
      <c r="C5290" s="11"/>
      <c r="D5290" s="11"/>
      <c r="E5290" s="70"/>
      <c r="F5290" s="11"/>
      <c r="G5290" s="11"/>
      <c r="H5290" s="11"/>
    </row>
    <row r="5291" spans="1:8" ht="15.5" x14ac:dyDescent="0.35">
      <c r="A5291" s="11" t="s">
        <v>241</v>
      </c>
      <c r="B5291" s="11"/>
      <c r="C5291" s="11"/>
      <c r="D5291" s="11"/>
      <c r="E5291" s="70"/>
      <c r="F5291" s="11"/>
      <c r="G5291" s="11"/>
      <c r="H5291" s="11"/>
    </row>
    <row r="5292" spans="1:8" ht="15.5" x14ac:dyDescent="0.35">
      <c r="A5292" s="11" t="s">
        <v>242</v>
      </c>
      <c r="B5292" s="11"/>
      <c r="C5292" s="11"/>
      <c r="D5292" s="11"/>
      <c r="E5292" s="70"/>
      <c r="F5292" s="11"/>
      <c r="G5292" s="11"/>
      <c r="H5292" s="11"/>
    </row>
    <row r="5293" spans="1:8" ht="15.5" x14ac:dyDescent="0.35">
      <c r="A5293" s="11" t="s">
        <v>243</v>
      </c>
      <c r="B5293" s="11"/>
      <c r="C5293" s="11"/>
      <c r="D5293" s="11"/>
      <c r="E5293" s="70"/>
      <c r="F5293" s="11"/>
      <c r="G5293" s="11"/>
      <c r="H5293" s="11"/>
    </row>
    <row r="5294" spans="1:8" ht="15.5" x14ac:dyDescent="0.35">
      <c r="A5294" s="11" t="s">
        <v>244</v>
      </c>
      <c r="B5294" s="11"/>
      <c r="C5294" s="11"/>
      <c r="D5294" s="11"/>
      <c r="E5294" s="70"/>
      <c r="F5294" s="11"/>
      <c r="G5294" s="11"/>
      <c r="H5294" s="11"/>
    </row>
    <row r="5305" spans="1:8" ht="20" x14ac:dyDescent="0.4">
      <c r="A5305" s="68" t="s">
        <v>0</v>
      </c>
      <c r="B5305" s="11"/>
      <c r="C5305" s="68"/>
      <c r="E5305" s="69"/>
      <c r="F5305" s="11"/>
      <c r="G5305" s="11"/>
      <c r="H5305" s="11"/>
    </row>
    <row r="5306" spans="1:8" ht="20.25" customHeight="1" x14ac:dyDescent="0.4">
      <c r="A5306" s="4" t="s">
        <v>1</v>
      </c>
      <c r="B5306" s="4"/>
      <c r="C5306" s="4"/>
      <c r="D5306" s="11"/>
      <c r="E5306" s="70"/>
      <c r="F5306" s="11"/>
      <c r="G5306" s="11"/>
      <c r="H5306" s="11"/>
    </row>
    <row r="5307" spans="1:8" ht="15.5" x14ac:dyDescent="0.35">
      <c r="A5307" s="71" t="s">
        <v>190</v>
      </c>
      <c r="B5307" s="72"/>
      <c r="C5307" s="73"/>
      <c r="D5307" s="11"/>
      <c r="E5307" s="70"/>
      <c r="F5307" s="11"/>
      <c r="G5307" s="11"/>
      <c r="H5307" s="11"/>
    </row>
    <row r="5308" spans="1:8" ht="20.5" thickBot="1" x14ac:dyDescent="0.45">
      <c r="A5308" s="74" t="s">
        <v>191</v>
      </c>
      <c r="B5308" s="75"/>
      <c r="C5308" s="75"/>
      <c r="D5308" s="11"/>
      <c r="E5308" s="70"/>
      <c r="F5308" s="11"/>
      <c r="G5308" s="11"/>
      <c r="H5308" s="11"/>
    </row>
    <row r="5309" spans="1:8" ht="16" thickBot="1" x14ac:dyDescent="0.4">
      <c r="A5309" s="11"/>
      <c r="B5309" s="11"/>
      <c r="C5309" s="11"/>
      <c r="D5309" s="11"/>
      <c r="E5309" s="70"/>
      <c r="F5309" s="11"/>
      <c r="G5309" s="11"/>
      <c r="H5309" s="11"/>
    </row>
    <row r="5310" spans="1:8" ht="16" thickTop="1" x14ac:dyDescent="0.35">
      <c r="A5310" s="11">
        <v>1</v>
      </c>
      <c r="B5310" s="76" t="s">
        <v>192</v>
      </c>
      <c r="C5310" s="77">
        <v>260353000</v>
      </c>
      <c r="D5310" s="78"/>
      <c r="E5310" s="79"/>
      <c r="F5310" s="11"/>
      <c r="G5310" s="11"/>
      <c r="H5310" s="11"/>
    </row>
    <row r="5311" spans="1:8" ht="15.5" x14ac:dyDescent="0.35">
      <c r="A5311" s="11">
        <v>2</v>
      </c>
      <c r="B5311" s="76" t="s">
        <v>193</v>
      </c>
      <c r="C5311" s="80" t="s">
        <v>146</v>
      </c>
      <c r="D5311" s="81"/>
      <c r="E5311" s="82"/>
      <c r="F5311" s="11"/>
      <c r="G5311" s="11"/>
      <c r="H5311" s="11"/>
    </row>
    <row r="5312" spans="1:8" ht="16" thickBot="1" x14ac:dyDescent="0.4">
      <c r="A5312" s="11">
        <v>3</v>
      </c>
      <c r="B5312" s="76" t="s">
        <v>194</v>
      </c>
      <c r="C5312" s="83">
        <v>0</v>
      </c>
      <c r="D5312" s="84"/>
      <c r="E5312" s="85"/>
      <c r="F5312" s="11"/>
      <c r="G5312" s="11"/>
      <c r="H5312" s="11"/>
    </row>
    <row r="5313" spans="1:8" ht="16" thickTop="1" x14ac:dyDescent="0.35">
      <c r="A5313" s="11"/>
      <c r="B5313" s="76" t="s">
        <v>195</v>
      </c>
      <c r="C5313" s="76"/>
      <c r="D5313" s="86"/>
      <c r="E5313" s="70"/>
      <c r="F5313" s="11"/>
      <c r="G5313" s="11"/>
      <c r="H5313" s="11"/>
    </row>
    <row r="5314" spans="1:8" ht="15.5" x14ac:dyDescent="0.35">
      <c r="A5314" s="11"/>
      <c r="B5314" s="11"/>
      <c r="C5314" s="11"/>
      <c r="D5314" s="11"/>
      <c r="E5314" s="70"/>
      <c r="F5314" s="11"/>
      <c r="G5314" s="11"/>
      <c r="H5314" s="11"/>
    </row>
    <row r="5315" spans="1:8" ht="15.5" x14ac:dyDescent="0.35">
      <c r="A5315" s="11"/>
      <c r="B5315" s="76"/>
      <c r="C5315" s="76"/>
      <c r="D5315" s="11"/>
      <c r="E5315" s="70"/>
      <c r="F5315" s="86"/>
      <c r="G5315" s="11"/>
      <c r="H5315" s="11"/>
    </row>
    <row r="5316" spans="1:8" ht="16" thickBot="1" x14ac:dyDescent="0.4">
      <c r="A5316" s="11"/>
      <c r="B5316" s="11"/>
      <c r="C5316" s="11"/>
      <c r="D5316" s="86" t="s">
        <v>196</v>
      </c>
      <c r="E5316" s="70" t="s">
        <v>197</v>
      </c>
      <c r="F5316" s="86" t="s">
        <v>198</v>
      </c>
      <c r="G5316" s="86" t="s">
        <v>199</v>
      </c>
      <c r="H5316" s="11"/>
    </row>
    <row r="5317" spans="1:8" ht="16.5" thickTop="1" thickBot="1" x14ac:dyDescent="0.4">
      <c r="A5317" s="11">
        <v>4</v>
      </c>
      <c r="B5317" s="76" t="s">
        <v>200</v>
      </c>
      <c r="C5317" s="76"/>
      <c r="D5317" s="87"/>
      <c r="E5317" s="88"/>
      <c r="F5317" s="89"/>
      <c r="G5317" s="88"/>
      <c r="H5317" s="90"/>
    </row>
    <row r="5318" spans="1:8" ht="16" thickTop="1" x14ac:dyDescent="0.35">
      <c r="A5318" s="11"/>
      <c r="B5318" s="11"/>
      <c r="C5318" s="11"/>
      <c r="D5318" s="91" t="s">
        <v>201</v>
      </c>
      <c r="E5318" s="92" t="s">
        <v>201</v>
      </c>
      <c r="F5318" s="91" t="s">
        <v>201</v>
      </c>
      <c r="G5318" s="91" t="s">
        <v>202</v>
      </c>
      <c r="H5318" s="91" t="s">
        <v>203</v>
      </c>
    </row>
    <row r="5319" spans="1:8" ht="16" thickBot="1" x14ac:dyDescent="0.4">
      <c r="A5319" s="11"/>
      <c r="B5319" s="92" t="s">
        <v>204</v>
      </c>
      <c r="C5319" s="92"/>
      <c r="D5319" s="93"/>
      <c r="E5319" s="94"/>
      <c r="F5319" s="93"/>
      <c r="G5319" s="93"/>
      <c r="H5319" s="93"/>
    </row>
    <row r="5320" spans="1:8" ht="16" thickTop="1" x14ac:dyDescent="0.35">
      <c r="A5320" s="11">
        <f>1+A5317</f>
        <v>5</v>
      </c>
      <c r="B5320" s="76" t="s">
        <v>205</v>
      </c>
      <c r="C5320" s="92"/>
      <c r="D5320" s="95">
        <v>0</v>
      </c>
      <c r="E5320" s="96"/>
      <c r="F5320" s="97"/>
      <c r="G5320" s="97"/>
      <c r="H5320" s="98">
        <f>D5320</f>
        <v>0</v>
      </c>
    </row>
    <row r="5321" spans="1:8" ht="15.5" x14ac:dyDescent="0.35">
      <c r="A5321" s="11">
        <f>+A5320+1</f>
        <v>6</v>
      </c>
      <c r="B5321" s="11" t="s">
        <v>206</v>
      </c>
      <c r="C5321" s="11"/>
      <c r="D5321" s="99"/>
      <c r="E5321" s="100">
        <v>0</v>
      </c>
      <c r="F5321" s="101"/>
      <c r="G5321" s="102"/>
      <c r="H5321" s="103">
        <f>E5321</f>
        <v>0</v>
      </c>
    </row>
    <row r="5322" spans="1:8" ht="15.5" x14ac:dyDescent="0.35">
      <c r="A5322" s="11">
        <f>+A5321+1</f>
        <v>7</v>
      </c>
      <c r="B5322" s="11" t="s">
        <v>32</v>
      </c>
      <c r="C5322" s="11"/>
      <c r="D5322" s="104"/>
      <c r="E5322" s="105"/>
      <c r="F5322" s="106">
        <v>0</v>
      </c>
      <c r="G5322" s="107"/>
      <c r="H5322" s="103">
        <f>F5322</f>
        <v>0</v>
      </c>
    </row>
    <row r="5323" spans="1:8" ht="15.5" x14ac:dyDescent="0.35">
      <c r="A5323" s="11">
        <f>+A5322+1</f>
        <v>8</v>
      </c>
      <c r="B5323" s="11" t="s">
        <v>207</v>
      </c>
      <c r="C5323" s="11"/>
      <c r="D5323" s="104"/>
      <c r="E5323" s="108"/>
      <c r="F5323" s="106">
        <v>0</v>
      </c>
      <c r="G5323" s="101"/>
      <c r="H5323" s="109">
        <f>F5323</f>
        <v>0</v>
      </c>
    </row>
    <row r="5324" spans="1:8" ht="15.5" x14ac:dyDescent="0.35">
      <c r="A5324" s="11">
        <f>+A5323+1</f>
        <v>9</v>
      </c>
      <c r="B5324" s="11" t="s">
        <v>208</v>
      </c>
      <c r="C5324" s="11"/>
      <c r="D5324" s="104"/>
      <c r="E5324" s="110"/>
      <c r="F5324" s="111"/>
      <c r="G5324" s="112">
        <v>0</v>
      </c>
      <c r="H5324" s="113">
        <f>G5324</f>
        <v>0</v>
      </c>
    </row>
    <row r="5325" spans="1:8" ht="16" thickBot="1" x14ac:dyDescent="0.4">
      <c r="A5325" s="11">
        <f>+A5324+1</f>
        <v>10</v>
      </c>
      <c r="B5325" s="114" t="s">
        <v>209</v>
      </c>
      <c r="C5325" s="114"/>
      <c r="D5325" s="115">
        <f>D5320</f>
        <v>0</v>
      </c>
      <c r="E5325" s="116">
        <f>E5321</f>
        <v>0</v>
      </c>
      <c r="F5325" s="116">
        <f>F5322+F5323</f>
        <v>0</v>
      </c>
      <c r="G5325" s="116">
        <f>G5324</f>
        <v>0</v>
      </c>
      <c r="H5325" s="117">
        <f>SUM(H5320:H5324)</f>
        <v>0</v>
      </c>
    </row>
    <row r="5326" spans="1:8" ht="16" thickTop="1" x14ac:dyDescent="0.35">
      <c r="A5326" s="11"/>
      <c r="B5326" s="11"/>
      <c r="C5326" s="11"/>
      <c r="D5326" s="118"/>
      <c r="E5326" s="119"/>
      <c r="F5326" s="118"/>
      <c r="G5326" s="118"/>
      <c r="H5326" s="118"/>
    </row>
    <row r="5327" spans="1:8" ht="16" thickBot="1" x14ac:dyDescent="0.4">
      <c r="A5327" s="11"/>
      <c r="B5327" s="92" t="s">
        <v>210</v>
      </c>
      <c r="C5327" s="92"/>
      <c r="D5327" s="118"/>
      <c r="E5327" s="119"/>
      <c r="F5327" s="118"/>
      <c r="G5327" s="118"/>
      <c r="H5327" s="118"/>
    </row>
    <row r="5328" spans="1:8" ht="16" thickTop="1" x14ac:dyDescent="0.35">
      <c r="A5328" s="11">
        <f>+A5325+1</f>
        <v>11</v>
      </c>
      <c r="B5328" s="11" t="s">
        <v>211</v>
      </c>
      <c r="C5328" s="11"/>
      <c r="D5328" s="120">
        <v>0</v>
      </c>
      <c r="E5328" s="121">
        <v>0</v>
      </c>
      <c r="F5328" s="121">
        <v>0</v>
      </c>
      <c r="G5328" s="121">
        <v>0</v>
      </c>
      <c r="H5328" s="98">
        <f>SUM(D5328:G5328)</f>
        <v>0</v>
      </c>
    </row>
    <row r="5329" spans="1:8" ht="16" thickBot="1" x14ac:dyDescent="0.4">
      <c r="A5329" s="11">
        <f>+A5328+1</f>
        <v>12</v>
      </c>
      <c r="B5329" s="114" t="s">
        <v>212</v>
      </c>
      <c r="C5329" s="114"/>
      <c r="D5329" s="115">
        <f>D5325-D5328</f>
        <v>0</v>
      </c>
      <c r="E5329" s="116">
        <f>E5325-E5328</f>
        <v>0</v>
      </c>
      <c r="F5329" s="116">
        <f>F5325-F5328</f>
        <v>0</v>
      </c>
      <c r="G5329" s="116">
        <f>G5325-G5328</f>
        <v>0</v>
      </c>
      <c r="H5329" s="117">
        <f>SUM(D5329:G5329)</f>
        <v>0</v>
      </c>
    </row>
    <row r="5330" spans="1:8" ht="16" thickTop="1" x14ac:dyDescent="0.35">
      <c r="A5330" s="11"/>
      <c r="B5330" s="11"/>
      <c r="C5330" s="11"/>
      <c r="D5330" s="11"/>
      <c r="E5330" s="122"/>
      <c r="F5330" s="11"/>
      <c r="G5330" s="11"/>
      <c r="H5330" s="11"/>
    </row>
    <row r="5331" spans="1:8" ht="16" thickBot="1" x14ac:dyDescent="0.4">
      <c r="A5331" s="11"/>
      <c r="B5331" s="123" t="s">
        <v>213</v>
      </c>
      <c r="C5331" s="91"/>
      <c r="D5331" s="11"/>
      <c r="E5331" s="122"/>
      <c r="F5331" s="11"/>
      <c r="G5331" s="11"/>
      <c r="H5331" s="11"/>
    </row>
    <row r="5332" spans="1:8" ht="16" thickTop="1" x14ac:dyDescent="0.35">
      <c r="A5332" s="11">
        <f>+A5329+1</f>
        <v>13</v>
      </c>
      <c r="B5332" s="11" t="s">
        <v>214</v>
      </c>
      <c r="C5332" s="11"/>
      <c r="D5332" s="124"/>
      <c r="E5332" s="125"/>
      <c r="F5332" s="126"/>
      <c r="G5332" s="126"/>
      <c r="H5332" s="127">
        <v>507918000</v>
      </c>
    </row>
    <row r="5333" spans="1:8" ht="15.5" x14ac:dyDescent="0.35">
      <c r="A5333" s="11">
        <f>+A5332+1</f>
        <v>14</v>
      </c>
      <c r="B5333" s="11" t="s">
        <v>215</v>
      </c>
      <c r="C5333" s="11"/>
      <c r="D5333" s="128"/>
      <c r="E5333" s="129"/>
      <c r="F5333" s="130"/>
      <c r="G5333" s="130"/>
      <c r="H5333" s="131">
        <v>0</v>
      </c>
    </row>
    <row r="5334" spans="1:8" ht="15.5" x14ac:dyDescent="0.35">
      <c r="A5334" s="11">
        <f>+A5333+1</f>
        <v>15</v>
      </c>
      <c r="B5334" s="11" t="s">
        <v>216</v>
      </c>
      <c r="C5334" s="11"/>
      <c r="D5334" s="128"/>
      <c r="E5334" s="129"/>
      <c r="F5334" s="130"/>
      <c r="G5334" s="130"/>
      <c r="H5334" s="131">
        <v>0</v>
      </c>
    </row>
    <row r="5335" spans="1:8" ht="15.5" x14ac:dyDescent="0.35">
      <c r="A5335" s="11">
        <f>+A5334+1</f>
        <v>16</v>
      </c>
      <c r="B5335" s="11" t="s">
        <v>217</v>
      </c>
      <c r="C5335" s="11"/>
      <c r="D5335" s="128"/>
      <c r="E5335" s="129"/>
      <c r="F5335" s="130"/>
      <c r="G5335" s="130"/>
      <c r="H5335" s="131">
        <v>0</v>
      </c>
    </row>
    <row r="5336" spans="1:8" ht="16" thickBot="1" x14ac:dyDescent="0.4">
      <c r="A5336" s="11">
        <f>+A5335+1</f>
        <v>17</v>
      </c>
      <c r="B5336" s="114" t="s">
        <v>218</v>
      </c>
      <c r="C5336" s="114"/>
      <c r="D5336" s="132"/>
      <c r="E5336" s="133"/>
      <c r="F5336" s="134"/>
      <c r="G5336" s="134"/>
      <c r="H5336" s="135">
        <f>H5332+H5333+H5334-H5335</f>
        <v>507918000</v>
      </c>
    </row>
    <row r="5337" spans="1:8" ht="16" thickTop="1" x14ac:dyDescent="0.35">
      <c r="A5337" s="11"/>
      <c r="B5337" s="11" t="s">
        <v>195</v>
      </c>
      <c r="C5337" s="11"/>
      <c r="D5337" s="136"/>
      <c r="E5337" s="137"/>
      <c r="F5337" s="136"/>
      <c r="G5337" s="136"/>
      <c r="H5337" s="136"/>
    </row>
    <row r="5338" spans="1:8" ht="16" thickBot="1" x14ac:dyDescent="0.4">
      <c r="A5338" s="11"/>
      <c r="B5338" s="92" t="s">
        <v>219</v>
      </c>
      <c r="C5338" s="92"/>
      <c r="D5338" s="136"/>
      <c r="E5338" s="137"/>
      <c r="F5338" s="136"/>
      <c r="G5338" s="136"/>
      <c r="H5338" s="136"/>
    </row>
    <row r="5339" spans="1:8" ht="16" thickTop="1" x14ac:dyDescent="0.35">
      <c r="A5339" s="11">
        <f>+A5336+1</f>
        <v>18</v>
      </c>
      <c r="B5339" s="11" t="s">
        <v>220</v>
      </c>
      <c r="C5339" s="11"/>
      <c r="D5339" s="138">
        <v>4.5941000000000003E-3</v>
      </c>
      <c r="E5339" s="139">
        <v>0</v>
      </c>
      <c r="F5339" s="139">
        <v>0</v>
      </c>
      <c r="G5339" s="139">
        <v>0</v>
      </c>
      <c r="H5339" s="140">
        <f>SUM(D5339:G5339)</f>
        <v>4.5941000000000003E-3</v>
      </c>
    </row>
    <row r="5340" spans="1:8" ht="15.5" x14ac:dyDescent="0.35">
      <c r="A5340" s="11">
        <f t="shared" ref="A5340:A5345" si="208">+A5339+1</f>
        <v>19</v>
      </c>
      <c r="B5340" s="11" t="s">
        <v>221</v>
      </c>
      <c r="C5340" s="11"/>
      <c r="D5340" s="141">
        <f>H5336*D5339</f>
        <v>2333426.0838000001</v>
      </c>
      <c r="E5340" s="106">
        <f>H5336*E5339</f>
        <v>0</v>
      </c>
      <c r="F5340" s="106">
        <f>H5336*F5339</f>
        <v>0</v>
      </c>
      <c r="G5340" s="106">
        <f>H5336*G5339</f>
        <v>0</v>
      </c>
      <c r="H5340" s="103">
        <f>SUM(D5340:G5340)</f>
        <v>2333426.0838000001</v>
      </c>
    </row>
    <row r="5341" spans="1:8" ht="15.5" x14ac:dyDescent="0.35">
      <c r="A5341" s="11">
        <f t="shared" si="208"/>
        <v>20</v>
      </c>
      <c r="B5341" s="11" t="s">
        <v>222</v>
      </c>
      <c r="C5341" s="11"/>
      <c r="D5341" s="141">
        <f>IF(D5329&gt;0,D5329-D5340,0)</f>
        <v>0</v>
      </c>
      <c r="E5341" s="106">
        <f>IF(E5329&gt;0,E5329-E5340,0)</f>
        <v>0</v>
      </c>
      <c r="F5341" s="106">
        <f>IF(F5329&gt;0,F5329-F5340,0)</f>
        <v>0</v>
      </c>
      <c r="G5341" s="106">
        <f>IF(G5329&gt;0,G5329-G5340,0)</f>
        <v>0</v>
      </c>
      <c r="H5341" s="103">
        <f>SUM(D5341:G5341)</f>
        <v>0</v>
      </c>
    </row>
    <row r="5342" spans="1:8" ht="15.5" x14ac:dyDescent="0.35">
      <c r="A5342" s="11">
        <f t="shared" si="208"/>
        <v>21</v>
      </c>
      <c r="B5342" s="11" t="s">
        <v>223</v>
      </c>
      <c r="C5342" s="11"/>
      <c r="D5342" s="142"/>
      <c r="E5342" s="143"/>
      <c r="F5342" s="143"/>
      <c r="G5342" s="143"/>
      <c r="H5342" s="144"/>
    </row>
    <row r="5343" spans="1:8" ht="15.5" x14ac:dyDescent="0.35">
      <c r="A5343" s="11">
        <f t="shared" si="208"/>
        <v>22</v>
      </c>
      <c r="B5343" s="11" t="s">
        <v>224</v>
      </c>
      <c r="C5343" s="11"/>
      <c r="D5343" s="145"/>
      <c r="E5343" s="146"/>
      <c r="F5343" s="146"/>
      <c r="G5343" s="146"/>
      <c r="H5343" s="147"/>
    </row>
    <row r="5344" spans="1:8" ht="15.5" x14ac:dyDescent="0.35">
      <c r="A5344" s="11">
        <f t="shared" si="208"/>
        <v>23</v>
      </c>
      <c r="B5344" s="11" t="s">
        <v>225</v>
      </c>
      <c r="C5344" s="11"/>
      <c r="D5344" s="145"/>
      <c r="E5344" s="146"/>
      <c r="F5344" s="146"/>
      <c r="G5344" s="146"/>
      <c r="H5344" s="147"/>
    </row>
    <row r="5345" spans="1:8" ht="15.5" x14ac:dyDescent="0.35">
      <c r="A5345" s="11">
        <f t="shared" si="208"/>
        <v>24</v>
      </c>
      <c r="B5345" s="11" t="s">
        <v>226</v>
      </c>
      <c r="C5345" s="11"/>
      <c r="D5345" s="148"/>
      <c r="E5345" s="149"/>
      <c r="F5345" s="149"/>
      <c r="G5345" s="149"/>
      <c r="H5345" s="144"/>
    </row>
    <row r="5346" spans="1:8" ht="15.5" x14ac:dyDescent="0.35">
      <c r="A5346" s="122" t="s">
        <v>7</v>
      </c>
      <c r="B5346" s="2" t="s">
        <v>19</v>
      </c>
      <c r="C5346" s="34"/>
      <c r="D5346" s="141">
        <v>0</v>
      </c>
      <c r="E5346" s="106">
        <v>0</v>
      </c>
      <c r="F5346" s="106">
        <v>0</v>
      </c>
      <c r="G5346" s="106">
        <v>0</v>
      </c>
      <c r="H5346" s="103">
        <f t="shared" ref="H5346:H5352" si="209">SUM(D5346:G5346)</f>
        <v>0</v>
      </c>
    </row>
    <row r="5347" spans="1:8" ht="15.5" x14ac:dyDescent="0.35">
      <c r="A5347" s="122" t="s">
        <v>8</v>
      </c>
      <c r="B5347" s="2" t="s">
        <v>20</v>
      </c>
      <c r="C5347" s="11"/>
      <c r="D5347" s="141">
        <v>0</v>
      </c>
      <c r="E5347" s="106">
        <v>0</v>
      </c>
      <c r="F5347" s="106">
        <v>0</v>
      </c>
      <c r="G5347" s="106">
        <v>0</v>
      </c>
      <c r="H5347" s="103">
        <f t="shared" si="209"/>
        <v>0</v>
      </c>
    </row>
    <row r="5348" spans="1:8" ht="15.5" x14ac:dyDescent="0.35">
      <c r="A5348" s="122" t="s">
        <v>9</v>
      </c>
      <c r="B5348" s="11" t="s">
        <v>21</v>
      </c>
      <c r="C5348" s="11"/>
      <c r="D5348" s="141">
        <f>D5340+D5346+D5347</f>
        <v>2333426.0838000001</v>
      </c>
      <c r="E5348" s="106">
        <f>E5340+E5346+E5347</f>
        <v>0</v>
      </c>
      <c r="F5348" s="106">
        <f>F5340+F5346+F5347</f>
        <v>0</v>
      </c>
      <c r="G5348" s="106">
        <f>G5340+G5346+G5347</f>
        <v>0</v>
      </c>
      <c r="H5348" s="103">
        <f t="shared" si="209"/>
        <v>2333426.0838000001</v>
      </c>
    </row>
    <row r="5349" spans="1:8" ht="15.5" x14ac:dyDescent="0.35">
      <c r="A5349" s="11">
        <v>25</v>
      </c>
      <c r="B5349" s="11" t="s">
        <v>22</v>
      </c>
      <c r="C5349" s="11"/>
      <c r="D5349" s="141">
        <v>2333425.98</v>
      </c>
      <c r="E5349" s="106">
        <v>0</v>
      </c>
      <c r="F5349" s="106">
        <v>0</v>
      </c>
      <c r="G5349" s="106">
        <v>0</v>
      </c>
      <c r="H5349" s="103">
        <f t="shared" si="209"/>
        <v>2333425.98</v>
      </c>
    </row>
    <row r="5350" spans="1:8" ht="15.5" x14ac:dyDescent="0.35">
      <c r="A5350" s="11">
        <f>+A5349+1</f>
        <v>26</v>
      </c>
      <c r="B5350" s="11" t="s">
        <v>23</v>
      </c>
      <c r="C5350" s="11"/>
      <c r="D5350" s="141">
        <f>D5349-D5348</f>
        <v>-0.10380000015720725</v>
      </c>
      <c r="E5350" s="106">
        <f>E5349-E5348</f>
        <v>0</v>
      </c>
      <c r="F5350" s="106">
        <f>F5349-F5348</f>
        <v>0</v>
      </c>
      <c r="G5350" s="106">
        <f>G5349-G5348</f>
        <v>0</v>
      </c>
      <c r="H5350" s="103">
        <f t="shared" si="209"/>
        <v>-0.10380000015720725</v>
      </c>
    </row>
    <row r="5351" spans="1:8" ht="15.5" x14ac:dyDescent="0.35">
      <c r="A5351" s="11">
        <f>+A5350+1</f>
        <v>27</v>
      </c>
      <c r="B5351" s="11" t="s">
        <v>227</v>
      </c>
      <c r="C5351" s="11"/>
      <c r="D5351" s="141">
        <v>-16569.04</v>
      </c>
      <c r="E5351" s="106">
        <v>0</v>
      </c>
      <c r="F5351" s="106">
        <v>0</v>
      </c>
      <c r="G5351" s="150"/>
      <c r="H5351" s="103">
        <f t="shared" si="209"/>
        <v>-16569.04</v>
      </c>
    </row>
    <row r="5352" spans="1:8" ht="16" thickBot="1" x14ac:dyDescent="0.4">
      <c r="A5352" s="11">
        <f>+A5351+1</f>
        <v>28</v>
      </c>
      <c r="B5352" s="114" t="s">
        <v>228</v>
      </c>
      <c r="C5352" s="114"/>
      <c r="D5352" s="115">
        <v>2316856.94</v>
      </c>
      <c r="E5352" s="116">
        <v>0</v>
      </c>
      <c r="F5352" s="116">
        <v>0</v>
      </c>
      <c r="G5352" s="116">
        <v>0</v>
      </c>
      <c r="H5352" s="117">
        <f t="shared" si="209"/>
        <v>2316856.94</v>
      </c>
    </row>
    <row r="5353" spans="1:8" ht="16" thickTop="1" x14ac:dyDescent="0.35">
      <c r="A5353" s="11"/>
      <c r="B5353" s="11"/>
      <c r="C5353" s="11"/>
      <c r="D5353" s="122"/>
      <c r="E5353" s="122"/>
      <c r="F5353" s="122"/>
      <c r="G5353" s="122"/>
      <c r="H5353" s="122"/>
    </row>
    <row r="5354" spans="1:8" ht="16" thickBot="1" x14ac:dyDescent="0.4">
      <c r="A5354" s="11"/>
      <c r="B5354" s="92" t="s">
        <v>229</v>
      </c>
      <c r="C5354" s="92"/>
      <c r="D5354" s="122"/>
      <c r="E5354" s="122"/>
      <c r="F5354" s="122"/>
      <c r="G5354" s="122"/>
      <c r="H5354" s="122"/>
    </row>
    <row r="5355" spans="1:8" ht="16" thickTop="1" x14ac:dyDescent="0.35">
      <c r="A5355" s="11">
        <f>+A5352+1</f>
        <v>29</v>
      </c>
      <c r="B5355" s="11" t="s">
        <v>230</v>
      </c>
      <c r="C5355" s="11"/>
      <c r="D5355" s="151"/>
      <c r="E5355" s="152"/>
      <c r="F5355" s="152"/>
      <c r="G5355" s="121">
        <v>0</v>
      </c>
      <c r="H5355" s="98">
        <f>G5355</f>
        <v>0</v>
      </c>
    </row>
    <row r="5356" spans="1:8" ht="15.5" x14ac:dyDescent="0.35">
      <c r="A5356" s="11">
        <f t="shared" ref="A5356:A5364" si="210">+A5355+1</f>
        <v>30</v>
      </c>
      <c r="B5356" s="11" t="s">
        <v>231</v>
      </c>
      <c r="C5356" s="11"/>
      <c r="D5356" s="153"/>
      <c r="E5356" s="154"/>
      <c r="F5356" s="154"/>
      <c r="G5356" s="106">
        <v>0</v>
      </c>
      <c r="H5356" s="103">
        <f>G5356</f>
        <v>0</v>
      </c>
    </row>
    <row r="5357" spans="1:8" ht="15.5" x14ac:dyDescent="0.35">
      <c r="A5357" s="11">
        <f t="shared" si="210"/>
        <v>31</v>
      </c>
      <c r="B5357" s="11" t="s">
        <v>232</v>
      </c>
      <c r="C5357" s="11"/>
      <c r="D5357" s="153"/>
      <c r="E5357" s="154"/>
      <c r="F5357" s="154"/>
      <c r="G5357" s="106">
        <v>449.4</v>
      </c>
      <c r="H5357" s="103">
        <f>G5357</f>
        <v>449.4</v>
      </c>
    </row>
    <row r="5358" spans="1:8" ht="15.5" x14ac:dyDescent="0.35">
      <c r="A5358" s="11">
        <f t="shared" si="210"/>
        <v>32</v>
      </c>
      <c r="B5358" s="11" t="s">
        <v>233</v>
      </c>
      <c r="C5358" s="11"/>
      <c r="D5358" s="153"/>
      <c r="E5358" s="154"/>
      <c r="F5358" s="154"/>
      <c r="G5358" s="106">
        <v>15043.16</v>
      </c>
      <c r="H5358" s="103">
        <f>G5358</f>
        <v>15043.16</v>
      </c>
    </row>
    <row r="5359" spans="1:8" ht="15.5" x14ac:dyDescent="0.35">
      <c r="A5359" s="11">
        <f t="shared" si="210"/>
        <v>33</v>
      </c>
      <c r="B5359" s="11"/>
      <c r="C5359" s="11"/>
      <c r="D5359" s="153"/>
      <c r="E5359" s="154"/>
      <c r="F5359" s="154"/>
      <c r="G5359" s="155"/>
      <c r="H5359" s="156"/>
    </row>
    <row r="5360" spans="1:8" ht="15.5" x14ac:dyDescent="0.35">
      <c r="A5360" s="11">
        <f t="shared" si="210"/>
        <v>34</v>
      </c>
      <c r="B5360" s="11" t="s">
        <v>234</v>
      </c>
      <c r="C5360" s="11"/>
      <c r="D5360" s="153"/>
      <c r="E5360" s="154"/>
      <c r="F5360" s="154"/>
      <c r="G5360" s="106">
        <v>0</v>
      </c>
      <c r="H5360" s="103">
        <f>G5360</f>
        <v>0</v>
      </c>
    </row>
    <row r="5361" spans="1:8" ht="15.5" x14ac:dyDescent="0.35">
      <c r="A5361" s="11">
        <f t="shared" si="210"/>
        <v>35</v>
      </c>
      <c r="B5361" s="11" t="s">
        <v>235</v>
      </c>
      <c r="C5361" s="11"/>
      <c r="D5361" s="153"/>
      <c r="E5361" s="154"/>
      <c r="F5361" s="154"/>
      <c r="G5361" s="106">
        <v>0</v>
      </c>
      <c r="H5361" s="103">
        <f>G5361</f>
        <v>0</v>
      </c>
    </row>
    <row r="5362" spans="1:8" ht="15.5" x14ac:dyDescent="0.35">
      <c r="A5362" s="11">
        <f t="shared" si="210"/>
        <v>36</v>
      </c>
      <c r="B5362" s="11" t="s">
        <v>236</v>
      </c>
      <c r="C5362" s="11"/>
      <c r="D5362" s="153"/>
      <c r="E5362" s="154"/>
      <c r="F5362" s="154"/>
      <c r="G5362" s="106">
        <v>0</v>
      </c>
      <c r="H5362" s="103">
        <f>G5362</f>
        <v>0</v>
      </c>
    </row>
    <row r="5363" spans="1:8" ht="62" x14ac:dyDescent="0.35">
      <c r="A5363" s="157">
        <f t="shared" si="210"/>
        <v>37</v>
      </c>
      <c r="B5363" s="158" t="s">
        <v>237</v>
      </c>
      <c r="C5363" s="159"/>
      <c r="D5363" s="160"/>
      <c r="E5363" s="161"/>
      <c r="F5363" s="161"/>
      <c r="G5363" s="162">
        <v>2782.21</v>
      </c>
      <c r="H5363" s="163">
        <f>G5363</f>
        <v>2782.21</v>
      </c>
    </row>
    <row r="5364" spans="1:8" ht="16" thickBot="1" x14ac:dyDescent="0.4">
      <c r="A5364" s="11">
        <f t="shared" si="210"/>
        <v>38</v>
      </c>
      <c r="B5364" s="114" t="s">
        <v>238</v>
      </c>
      <c r="C5364" s="114"/>
      <c r="D5364" s="164"/>
      <c r="E5364" s="165"/>
      <c r="F5364" s="165"/>
      <c r="G5364" s="166">
        <f>SUM(G5355:G5358)+SUM(G5360:G5363)</f>
        <v>18274.77</v>
      </c>
      <c r="H5364" s="167">
        <f>G5364</f>
        <v>18274.77</v>
      </c>
    </row>
    <row r="5365" spans="1:8" ht="16.5" thickTop="1" thickBot="1" x14ac:dyDescent="0.4">
      <c r="A5365" s="11"/>
      <c r="B5365" s="11"/>
      <c r="C5365" s="11"/>
      <c r="D5365" s="168"/>
      <c r="E5365" s="168"/>
      <c r="F5365" s="168"/>
      <c r="G5365" s="168"/>
      <c r="H5365" s="168"/>
    </row>
    <row r="5366" spans="1:8" ht="16" thickTop="1" x14ac:dyDescent="0.35">
      <c r="A5366" s="11">
        <f>+A5364+1</f>
        <v>39</v>
      </c>
      <c r="B5366" s="114" t="s">
        <v>239</v>
      </c>
      <c r="C5366" s="114"/>
      <c r="D5366" s="169">
        <f>D5352</f>
        <v>2316856.94</v>
      </c>
      <c r="E5366" s="170">
        <f>E5352</f>
        <v>0</v>
      </c>
      <c r="F5366" s="170">
        <f>F5352</f>
        <v>0</v>
      </c>
      <c r="G5366" s="170">
        <f>G5352+G5364</f>
        <v>18274.77</v>
      </c>
      <c r="H5366" s="171">
        <f>SUM(D5366:G5366)</f>
        <v>2335131.71</v>
      </c>
    </row>
    <row r="5367" spans="1:8" ht="16" thickBot="1" x14ac:dyDescent="0.4">
      <c r="A5367" s="11">
        <f>+A5366+1</f>
        <v>40</v>
      </c>
      <c r="B5367" s="172" t="s">
        <v>240</v>
      </c>
      <c r="C5367" s="172"/>
      <c r="D5367" s="164"/>
      <c r="E5367" s="173"/>
      <c r="F5367" s="173"/>
      <c r="G5367" s="173"/>
      <c r="H5367" s="174">
        <v>8.9716843700000004E-4</v>
      </c>
    </row>
    <row r="5368" spans="1:8" ht="16" thickTop="1" x14ac:dyDescent="0.35">
      <c r="A5368" s="11"/>
      <c r="B5368" s="11"/>
      <c r="C5368" s="11"/>
      <c r="D5368" s="11"/>
      <c r="E5368" s="70"/>
      <c r="F5368" s="11"/>
      <c r="G5368" s="11"/>
      <c r="H5368" s="11"/>
    </row>
    <row r="5369" spans="1:8" ht="15.5" x14ac:dyDescent="0.35">
      <c r="A5369" s="11" t="s">
        <v>241</v>
      </c>
      <c r="B5369" s="11"/>
      <c r="C5369" s="11"/>
      <c r="D5369" s="11"/>
      <c r="E5369" s="70"/>
      <c r="F5369" s="11"/>
      <c r="G5369" s="11"/>
      <c r="H5369" s="11"/>
    </row>
    <row r="5370" spans="1:8" ht="15.5" x14ac:dyDescent="0.35">
      <c r="A5370" s="11" t="s">
        <v>242</v>
      </c>
      <c r="B5370" s="11"/>
      <c r="C5370" s="11"/>
      <c r="D5370" s="11"/>
      <c r="E5370" s="70"/>
      <c r="F5370" s="11"/>
      <c r="G5370" s="11"/>
      <c r="H5370" s="11"/>
    </row>
    <row r="5371" spans="1:8" ht="15.5" x14ac:dyDescent="0.35">
      <c r="A5371" s="11" t="s">
        <v>243</v>
      </c>
      <c r="B5371" s="11"/>
      <c r="C5371" s="11"/>
      <c r="D5371" s="11"/>
      <c r="E5371" s="70"/>
      <c r="F5371" s="11"/>
      <c r="G5371" s="11"/>
      <c r="H5371" s="11"/>
    </row>
    <row r="5372" spans="1:8" ht="15.5" x14ac:dyDescent="0.35">
      <c r="A5372" s="11" t="s">
        <v>244</v>
      </c>
      <c r="B5372" s="11"/>
      <c r="C5372" s="11"/>
      <c r="D5372" s="11"/>
      <c r="E5372" s="70"/>
      <c r="F5372" s="11"/>
      <c r="G5372" s="11"/>
      <c r="H5372" s="11"/>
    </row>
    <row r="5383" spans="1:8" ht="20" x14ac:dyDescent="0.4">
      <c r="A5383" s="68" t="s">
        <v>0</v>
      </c>
      <c r="B5383" s="11"/>
      <c r="C5383" s="68"/>
      <c r="E5383" s="69"/>
      <c r="F5383" s="11"/>
      <c r="G5383" s="11"/>
      <c r="H5383" s="11"/>
    </row>
    <row r="5384" spans="1:8" ht="20.25" customHeight="1" x14ac:dyDescent="0.4">
      <c r="A5384" s="4" t="s">
        <v>1</v>
      </c>
      <c r="B5384" s="4"/>
      <c r="C5384" s="4"/>
      <c r="D5384" s="11"/>
      <c r="E5384" s="70"/>
      <c r="F5384" s="11"/>
      <c r="G5384" s="11"/>
      <c r="H5384" s="11"/>
    </row>
    <row r="5385" spans="1:8" ht="15.5" x14ac:dyDescent="0.35">
      <c r="A5385" s="71" t="s">
        <v>190</v>
      </c>
      <c r="B5385" s="72"/>
      <c r="C5385" s="73"/>
      <c r="D5385" s="11"/>
      <c r="E5385" s="70"/>
      <c r="F5385" s="11"/>
      <c r="G5385" s="11"/>
      <c r="H5385" s="11"/>
    </row>
    <row r="5386" spans="1:8" ht="20.5" thickBot="1" x14ac:dyDescent="0.45">
      <c r="A5386" s="74" t="s">
        <v>191</v>
      </c>
      <c r="B5386" s="75"/>
      <c r="C5386" s="75"/>
      <c r="D5386" s="11"/>
      <c r="E5386" s="70"/>
      <c r="F5386" s="11"/>
      <c r="G5386" s="11"/>
      <c r="H5386" s="11"/>
    </row>
    <row r="5387" spans="1:8" ht="16" thickBot="1" x14ac:dyDescent="0.4">
      <c r="A5387" s="11"/>
      <c r="B5387" s="11"/>
      <c r="C5387" s="11"/>
      <c r="D5387" s="11"/>
      <c r="E5387" s="70"/>
      <c r="F5387" s="11"/>
      <c r="G5387" s="11"/>
      <c r="H5387" s="11"/>
    </row>
    <row r="5388" spans="1:8" ht="16" thickTop="1" x14ac:dyDescent="0.35">
      <c r="A5388" s="11">
        <v>1</v>
      </c>
      <c r="B5388" s="76" t="s">
        <v>192</v>
      </c>
      <c r="C5388" s="77">
        <v>260353000</v>
      </c>
      <c r="D5388" s="78"/>
      <c r="E5388" s="79"/>
      <c r="F5388" s="11"/>
      <c r="G5388" s="11"/>
      <c r="H5388" s="11"/>
    </row>
    <row r="5389" spans="1:8" ht="15.5" x14ac:dyDescent="0.35">
      <c r="A5389" s="11">
        <v>2</v>
      </c>
      <c r="B5389" s="76" t="s">
        <v>193</v>
      </c>
      <c r="C5389" s="80" t="s">
        <v>147</v>
      </c>
      <c r="D5389" s="81"/>
      <c r="E5389" s="82"/>
      <c r="F5389" s="11"/>
      <c r="G5389" s="11"/>
      <c r="H5389" s="11"/>
    </row>
    <row r="5390" spans="1:8" ht="16" thickBot="1" x14ac:dyDescent="0.4">
      <c r="A5390" s="11">
        <v>3</v>
      </c>
      <c r="B5390" s="76" t="s">
        <v>194</v>
      </c>
      <c r="C5390" s="83">
        <v>0</v>
      </c>
      <c r="D5390" s="84"/>
      <c r="E5390" s="85"/>
      <c r="F5390" s="11"/>
      <c r="G5390" s="11"/>
      <c r="H5390" s="11"/>
    </row>
    <row r="5391" spans="1:8" ht="16" thickTop="1" x14ac:dyDescent="0.35">
      <c r="A5391" s="11"/>
      <c r="B5391" s="76" t="s">
        <v>195</v>
      </c>
      <c r="C5391" s="76"/>
      <c r="D5391" s="86"/>
      <c r="E5391" s="70"/>
      <c r="F5391" s="11"/>
      <c r="G5391" s="11"/>
      <c r="H5391" s="11"/>
    </row>
    <row r="5392" spans="1:8" ht="15.5" x14ac:dyDescent="0.35">
      <c r="A5392" s="11"/>
      <c r="B5392" s="11"/>
      <c r="C5392" s="11"/>
      <c r="D5392" s="11"/>
      <c r="E5392" s="70"/>
      <c r="F5392" s="11"/>
      <c r="G5392" s="11"/>
      <c r="H5392" s="11"/>
    </row>
    <row r="5393" spans="1:8" ht="15.5" x14ac:dyDescent="0.35">
      <c r="A5393" s="11"/>
      <c r="B5393" s="76"/>
      <c r="C5393" s="76"/>
      <c r="D5393" s="11"/>
      <c r="E5393" s="70"/>
      <c r="F5393" s="86"/>
      <c r="G5393" s="11"/>
      <c r="H5393" s="11"/>
    </row>
    <row r="5394" spans="1:8" ht="16" thickBot="1" x14ac:dyDescent="0.4">
      <c r="A5394" s="11"/>
      <c r="B5394" s="11"/>
      <c r="C5394" s="11"/>
      <c r="D5394" s="86" t="s">
        <v>196</v>
      </c>
      <c r="E5394" s="70" t="s">
        <v>197</v>
      </c>
      <c r="F5394" s="86" t="s">
        <v>198</v>
      </c>
      <c r="G5394" s="86" t="s">
        <v>199</v>
      </c>
      <c r="H5394" s="11"/>
    </row>
    <row r="5395" spans="1:8" ht="16.5" thickTop="1" thickBot="1" x14ac:dyDescent="0.4">
      <c r="A5395" s="11">
        <v>4</v>
      </c>
      <c r="B5395" s="76" t="s">
        <v>200</v>
      </c>
      <c r="C5395" s="76"/>
      <c r="D5395" s="87"/>
      <c r="E5395" s="88"/>
      <c r="F5395" s="89"/>
      <c r="G5395" s="88" t="s">
        <v>79</v>
      </c>
      <c r="H5395" s="90"/>
    </row>
    <row r="5396" spans="1:8" ht="16" thickTop="1" x14ac:dyDescent="0.35">
      <c r="A5396" s="11"/>
      <c r="B5396" s="11"/>
      <c r="C5396" s="11"/>
      <c r="D5396" s="91" t="s">
        <v>201</v>
      </c>
      <c r="E5396" s="92" t="s">
        <v>201</v>
      </c>
      <c r="F5396" s="91" t="s">
        <v>201</v>
      </c>
      <c r="G5396" s="91" t="s">
        <v>202</v>
      </c>
      <c r="H5396" s="91" t="s">
        <v>203</v>
      </c>
    </row>
    <row r="5397" spans="1:8" ht="16" thickBot="1" x14ac:dyDescent="0.4">
      <c r="A5397" s="11"/>
      <c r="B5397" s="92" t="s">
        <v>204</v>
      </c>
      <c r="C5397" s="92"/>
      <c r="D5397" s="93"/>
      <c r="E5397" s="94"/>
      <c r="F5397" s="93"/>
      <c r="G5397" s="93"/>
      <c r="H5397" s="93"/>
    </row>
    <row r="5398" spans="1:8" ht="16" thickTop="1" x14ac:dyDescent="0.35">
      <c r="A5398" s="11">
        <f>1+A5395</f>
        <v>5</v>
      </c>
      <c r="B5398" s="76" t="s">
        <v>205</v>
      </c>
      <c r="C5398" s="92"/>
      <c r="D5398" s="95">
        <v>0</v>
      </c>
      <c r="E5398" s="96"/>
      <c r="F5398" s="97"/>
      <c r="G5398" s="97"/>
      <c r="H5398" s="98">
        <f>D5398</f>
        <v>0</v>
      </c>
    </row>
    <row r="5399" spans="1:8" ht="15.5" x14ac:dyDescent="0.35">
      <c r="A5399" s="11">
        <f>+A5398+1</f>
        <v>6</v>
      </c>
      <c r="B5399" s="11" t="s">
        <v>206</v>
      </c>
      <c r="C5399" s="11"/>
      <c r="D5399" s="99"/>
      <c r="E5399" s="100">
        <v>0</v>
      </c>
      <c r="F5399" s="101"/>
      <c r="G5399" s="102"/>
      <c r="H5399" s="103">
        <f>E5399</f>
        <v>0</v>
      </c>
    </row>
    <row r="5400" spans="1:8" ht="15.5" x14ac:dyDescent="0.35">
      <c r="A5400" s="11">
        <f>+A5399+1</f>
        <v>7</v>
      </c>
      <c r="B5400" s="11" t="s">
        <v>32</v>
      </c>
      <c r="C5400" s="11"/>
      <c r="D5400" s="104"/>
      <c r="E5400" s="105"/>
      <c r="F5400" s="106">
        <v>0</v>
      </c>
      <c r="G5400" s="107"/>
      <c r="H5400" s="103">
        <f>F5400</f>
        <v>0</v>
      </c>
    </row>
    <row r="5401" spans="1:8" ht="15.5" x14ac:dyDescent="0.35">
      <c r="A5401" s="11">
        <f>+A5400+1</f>
        <v>8</v>
      </c>
      <c r="B5401" s="11" t="s">
        <v>207</v>
      </c>
      <c r="C5401" s="11"/>
      <c r="D5401" s="104"/>
      <c r="E5401" s="108"/>
      <c r="F5401" s="106">
        <v>0</v>
      </c>
      <c r="G5401" s="101"/>
      <c r="H5401" s="109">
        <f>F5401</f>
        <v>0</v>
      </c>
    </row>
    <row r="5402" spans="1:8" ht="15.5" x14ac:dyDescent="0.35">
      <c r="A5402" s="11">
        <f>+A5401+1</f>
        <v>9</v>
      </c>
      <c r="B5402" s="11" t="s">
        <v>208</v>
      </c>
      <c r="C5402" s="11"/>
      <c r="D5402" s="104"/>
      <c r="E5402" s="110"/>
      <c r="F5402" s="111"/>
      <c r="G5402" s="112">
        <v>412000</v>
      </c>
      <c r="H5402" s="113">
        <f>G5402</f>
        <v>412000</v>
      </c>
    </row>
    <row r="5403" spans="1:8" ht="16" thickBot="1" x14ac:dyDescent="0.4">
      <c r="A5403" s="11">
        <f>+A5402+1</f>
        <v>10</v>
      </c>
      <c r="B5403" s="114" t="s">
        <v>209</v>
      </c>
      <c r="C5403" s="114"/>
      <c r="D5403" s="115">
        <f>D5398</f>
        <v>0</v>
      </c>
      <c r="E5403" s="116">
        <f>E5399</f>
        <v>0</v>
      </c>
      <c r="F5403" s="116">
        <f>F5400+F5401</f>
        <v>0</v>
      </c>
      <c r="G5403" s="116">
        <f>G5402</f>
        <v>412000</v>
      </c>
      <c r="H5403" s="117">
        <f>SUM(H5398:H5402)</f>
        <v>412000</v>
      </c>
    </row>
    <row r="5404" spans="1:8" ht="16" thickTop="1" x14ac:dyDescent="0.35">
      <c r="A5404" s="11"/>
      <c r="B5404" s="11"/>
      <c r="C5404" s="11"/>
      <c r="D5404" s="118"/>
      <c r="E5404" s="119"/>
      <c r="F5404" s="118"/>
      <c r="G5404" s="118"/>
      <c r="H5404" s="118"/>
    </row>
    <row r="5405" spans="1:8" ht="16" thickBot="1" x14ac:dyDescent="0.4">
      <c r="A5405" s="11"/>
      <c r="B5405" s="92" t="s">
        <v>210</v>
      </c>
      <c r="C5405" s="92"/>
      <c r="D5405" s="118"/>
      <c r="E5405" s="119"/>
      <c r="F5405" s="118"/>
      <c r="G5405" s="118"/>
      <c r="H5405" s="118"/>
    </row>
    <row r="5406" spans="1:8" ht="16" thickTop="1" x14ac:dyDescent="0.35">
      <c r="A5406" s="11">
        <f>+A5403+1</f>
        <v>11</v>
      </c>
      <c r="B5406" s="11" t="s">
        <v>211</v>
      </c>
      <c r="C5406" s="11"/>
      <c r="D5406" s="120">
        <v>0</v>
      </c>
      <c r="E5406" s="121">
        <v>0</v>
      </c>
      <c r="F5406" s="121">
        <v>0</v>
      </c>
      <c r="G5406" s="121">
        <v>0</v>
      </c>
      <c r="H5406" s="98">
        <f>SUM(D5406:G5406)</f>
        <v>0</v>
      </c>
    </row>
    <row r="5407" spans="1:8" ht="16" thickBot="1" x14ac:dyDescent="0.4">
      <c r="A5407" s="11">
        <f>+A5406+1</f>
        <v>12</v>
      </c>
      <c r="B5407" s="114" t="s">
        <v>212</v>
      </c>
      <c r="C5407" s="114"/>
      <c r="D5407" s="115">
        <f>D5403-D5406</f>
        <v>0</v>
      </c>
      <c r="E5407" s="116">
        <f>E5403-E5406</f>
        <v>0</v>
      </c>
      <c r="F5407" s="116">
        <f>F5403-F5406</f>
        <v>0</v>
      </c>
      <c r="G5407" s="116">
        <f>G5403-G5406</f>
        <v>412000</v>
      </c>
      <c r="H5407" s="117">
        <f>SUM(D5407:G5407)</f>
        <v>412000</v>
      </c>
    </row>
    <row r="5408" spans="1:8" ht="16" thickTop="1" x14ac:dyDescent="0.35">
      <c r="A5408" s="11"/>
      <c r="B5408" s="11"/>
      <c r="C5408" s="11"/>
      <c r="D5408" s="11"/>
      <c r="E5408" s="122"/>
      <c r="F5408" s="11"/>
      <c r="G5408" s="11"/>
      <c r="H5408" s="11"/>
    </row>
    <row r="5409" spans="1:8" ht="16" thickBot="1" x14ac:dyDescent="0.4">
      <c r="A5409" s="11"/>
      <c r="B5409" s="123" t="s">
        <v>213</v>
      </c>
      <c r="C5409" s="91"/>
      <c r="D5409" s="11"/>
      <c r="E5409" s="122"/>
      <c r="F5409" s="11"/>
      <c r="G5409" s="11"/>
      <c r="H5409" s="11"/>
    </row>
    <row r="5410" spans="1:8" ht="16" thickTop="1" x14ac:dyDescent="0.35">
      <c r="A5410" s="11">
        <f>+A5407+1</f>
        <v>13</v>
      </c>
      <c r="B5410" s="11" t="s">
        <v>214</v>
      </c>
      <c r="C5410" s="11"/>
      <c r="D5410" s="124"/>
      <c r="E5410" s="125"/>
      <c r="F5410" s="126"/>
      <c r="G5410" s="126"/>
      <c r="H5410" s="127">
        <v>507918000</v>
      </c>
    </row>
    <row r="5411" spans="1:8" ht="15.5" x14ac:dyDescent="0.35">
      <c r="A5411" s="11">
        <f>+A5410+1</f>
        <v>14</v>
      </c>
      <c r="B5411" s="11" t="s">
        <v>215</v>
      </c>
      <c r="C5411" s="11"/>
      <c r="D5411" s="128"/>
      <c r="E5411" s="129"/>
      <c r="F5411" s="130"/>
      <c r="G5411" s="130"/>
      <c r="H5411" s="131">
        <v>0</v>
      </c>
    </row>
    <row r="5412" spans="1:8" ht="15.5" x14ac:dyDescent="0.35">
      <c r="A5412" s="11">
        <f>+A5411+1</f>
        <v>15</v>
      </c>
      <c r="B5412" s="11" t="s">
        <v>216</v>
      </c>
      <c r="C5412" s="11"/>
      <c r="D5412" s="128"/>
      <c r="E5412" s="129"/>
      <c r="F5412" s="130"/>
      <c r="G5412" s="130"/>
      <c r="H5412" s="131">
        <v>0</v>
      </c>
    </row>
    <row r="5413" spans="1:8" ht="15.5" x14ac:dyDescent="0.35">
      <c r="A5413" s="11">
        <f>+A5412+1</f>
        <v>16</v>
      </c>
      <c r="B5413" s="11" t="s">
        <v>217</v>
      </c>
      <c r="C5413" s="11"/>
      <c r="D5413" s="128"/>
      <c r="E5413" s="129"/>
      <c r="F5413" s="130"/>
      <c r="G5413" s="130"/>
      <c r="H5413" s="131">
        <v>0</v>
      </c>
    </row>
    <row r="5414" spans="1:8" ht="16" thickBot="1" x14ac:dyDescent="0.4">
      <c r="A5414" s="11">
        <f>+A5413+1</f>
        <v>17</v>
      </c>
      <c r="B5414" s="114" t="s">
        <v>218</v>
      </c>
      <c r="C5414" s="114"/>
      <c r="D5414" s="132"/>
      <c r="E5414" s="133"/>
      <c r="F5414" s="134"/>
      <c r="G5414" s="134"/>
      <c r="H5414" s="135">
        <f>H5410+H5411+H5412-H5413</f>
        <v>507918000</v>
      </c>
    </row>
    <row r="5415" spans="1:8" ht="16" thickTop="1" x14ac:dyDescent="0.35">
      <c r="A5415" s="11"/>
      <c r="B5415" s="11" t="s">
        <v>195</v>
      </c>
      <c r="C5415" s="11"/>
      <c r="D5415" s="136"/>
      <c r="E5415" s="137"/>
      <c r="F5415" s="136"/>
      <c r="G5415" s="136"/>
      <c r="H5415" s="136"/>
    </row>
    <row r="5416" spans="1:8" ht="16" thickBot="1" x14ac:dyDescent="0.4">
      <c r="A5416" s="11"/>
      <c r="B5416" s="92" t="s">
        <v>219</v>
      </c>
      <c r="C5416" s="92"/>
      <c r="D5416" s="136"/>
      <c r="E5416" s="137"/>
      <c r="F5416" s="136"/>
      <c r="G5416" s="136"/>
      <c r="H5416" s="136"/>
    </row>
    <row r="5417" spans="1:8" ht="16" thickTop="1" x14ac:dyDescent="0.35">
      <c r="A5417" s="11">
        <f>+A5414+1</f>
        <v>18</v>
      </c>
      <c r="B5417" s="11" t="s">
        <v>220</v>
      </c>
      <c r="C5417" s="11"/>
      <c r="D5417" s="138">
        <v>0</v>
      </c>
      <c r="E5417" s="139">
        <v>0</v>
      </c>
      <c r="F5417" s="139">
        <v>0</v>
      </c>
      <c r="G5417" s="139">
        <v>8.1110000000000004E-4</v>
      </c>
      <c r="H5417" s="140">
        <f>SUM(D5417:G5417)</f>
        <v>8.1110000000000004E-4</v>
      </c>
    </row>
    <row r="5418" spans="1:8" ht="15.5" x14ac:dyDescent="0.35">
      <c r="A5418" s="11">
        <f t="shared" ref="A5418:A5423" si="211">+A5417+1</f>
        <v>19</v>
      </c>
      <c r="B5418" s="11" t="s">
        <v>221</v>
      </c>
      <c r="C5418" s="11"/>
      <c r="D5418" s="141">
        <f>H5414*D5417</f>
        <v>0</v>
      </c>
      <c r="E5418" s="106">
        <f>H5414*E5417</f>
        <v>0</v>
      </c>
      <c r="F5418" s="106">
        <f>H5414*F5417</f>
        <v>0</v>
      </c>
      <c r="G5418" s="106">
        <f>H5414*G5417</f>
        <v>411972.28980000003</v>
      </c>
      <c r="H5418" s="103">
        <f>SUM(D5418:G5418)</f>
        <v>411972.28980000003</v>
      </c>
    </row>
    <row r="5419" spans="1:8" ht="15.5" x14ac:dyDescent="0.35">
      <c r="A5419" s="11">
        <f t="shared" si="211"/>
        <v>20</v>
      </c>
      <c r="B5419" s="11" t="s">
        <v>222</v>
      </c>
      <c r="C5419" s="11"/>
      <c r="D5419" s="141">
        <f>IF(D5407&gt;0,D5407-D5418,0)</f>
        <v>0</v>
      </c>
      <c r="E5419" s="106">
        <f>IF(E5407&gt;0,E5407-E5418,0)</f>
        <v>0</v>
      </c>
      <c r="F5419" s="106">
        <f>IF(F5407&gt;0,F5407-F5418,0)</f>
        <v>0</v>
      </c>
      <c r="G5419" s="106">
        <f>IF(G5407&gt;0,G5407-G5418,0)</f>
        <v>27.710199999972247</v>
      </c>
      <c r="H5419" s="103">
        <f>SUM(D5419:G5419)</f>
        <v>27.710199999972247</v>
      </c>
    </row>
    <row r="5420" spans="1:8" ht="15.5" x14ac:dyDescent="0.35">
      <c r="A5420" s="11">
        <f t="shared" si="211"/>
        <v>21</v>
      </c>
      <c r="B5420" s="11" t="s">
        <v>223</v>
      </c>
      <c r="C5420" s="11"/>
      <c r="D5420" s="142"/>
      <c r="E5420" s="143"/>
      <c r="F5420" s="143"/>
      <c r="G5420" s="143"/>
      <c r="H5420" s="144"/>
    </row>
    <row r="5421" spans="1:8" ht="15.5" x14ac:dyDescent="0.35">
      <c r="A5421" s="11">
        <f t="shared" si="211"/>
        <v>22</v>
      </c>
      <c r="B5421" s="11" t="s">
        <v>224</v>
      </c>
      <c r="C5421" s="11"/>
      <c r="D5421" s="145"/>
      <c r="E5421" s="146"/>
      <c r="F5421" s="146"/>
      <c r="G5421" s="146"/>
      <c r="H5421" s="147"/>
    </row>
    <row r="5422" spans="1:8" ht="15.5" x14ac:dyDescent="0.35">
      <c r="A5422" s="11">
        <f t="shared" si="211"/>
        <v>23</v>
      </c>
      <c r="B5422" s="11" t="s">
        <v>225</v>
      </c>
      <c r="C5422" s="11"/>
      <c r="D5422" s="145"/>
      <c r="E5422" s="146"/>
      <c r="F5422" s="146"/>
      <c r="G5422" s="146"/>
      <c r="H5422" s="147"/>
    </row>
    <row r="5423" spans="1:8" ht="15.5" x14ac:dyDescent="0.35">
      <c r="A5423" s="11">
        <f t="shared" si="211"/>
        <v>24</v>
      </c>
      <c r="B5423" s="11" t="s">
        <v>226</v>
      </c>
      <c r="C5423" s="11"/>
      <c r="D5423" s="148"/>
      <c r="E5423" s="149"/>
      <c r="F5423" s="149"/>
      <c r="G5423" s="149"/>
      <c r="H5423" s="144"/>
    </row>
    <row r="5424" spans="1:8" ht="15.5" x14ac:dyDescent="0.35">
      <c r="A5424" s="122" t="s">
        <v>7</v>
      </c>
      <c r="B5424" s="2" t="s">
        <v>19</v>
      </c>
      <c r="C5424" s="34"/>
      <c r="D5424" s="141">
        <v>0</v>
      </c>
      <c r="E5424" s="106">
        <v>0</v>
      </c>
      <c r="F5424" s="106">
        <v>0</v>
      </c>
      <c r="G5424" s="106">
        <v>0</v>
      </c>
      <c r="H5424" s="103">
        <f t="shared" ref="H5424:H5430" si="212">SUM(D5424:G5424)</f>
        <v>0</v>
      </c>
    </row>
    <row r="5425" spans="1:8" ht="15.5" x14ac:dyDescent="0.35">
      <c r="A5425" s="122" t="s">
        <v>8</v>
      </c>
      <c r="B5425" s="2" t="s">
        <v>20</v>
      </c>
      <c r="C5425" s="11"/>
      <c r="D5425" s="141">
        <v>0</v>
      </c>
      <c r="E5425" s="106">
        <v>0</v>
      </c>
      <c r="F5425" s="106">
        <v>0</v>
      </c>
      <c r="G5425" s="106">
        <v>0</v>
      </c>
      <c r="H5425" s="103">
        <f t="shared" si="212"/>
        <v>0</v>
      </c>
    </row>
    <row r="5426" spans="1:8" ht="15.5" x14ac:dyDescent="0.35">
      <c r="A5426" s="122" t="s">
        <v>9</v>
      </c>
      <c r="B5426" s="11" t="s">
        <v>21</v>
      </c>
      <c r="C5426" s="11"/>
      <c r="D5426" s="141">
        <f>D5418+D5424+D5425</f>
        <v>0</v>
      </c>
      <c r="E5426" s="106">
        <f>E5418+E5424+E5425</f>
        <v>0</v>
      </c>
      <c r="F5426" s="106">
        <f>F5418+F5424+F5425</f>
        <v>0</v>
      </c>
      <c r="G5426" s="106">
        <f>G5418+G5424+G5425</f>
        <v>411972.28980000003</v>
      </c>
      <c r="H5426" s="103">
        <f t="shared" si="212"/>
        <v>411972.28980000003</v>
      </c>
    </row>
    <row r="5427" spans="1:8" ht="15.5" x14ac:dyDescent="0.35">
      <c r="A5427" s="11">
        <v>25</v>
      </c>
      <c r="B5427" s="11" t="s">
        <v>22</v>
      </c>
      <c r="C5427" s="11"/>
      <c r="D5427" s="141">
        <v>0</v>
      </c>
      <c r="E5427" s="106">
        <v>0</v>
      </c>
      <c r="F5427" s="106">
        <v>0</v>
      </c>
      <c r="G5427" s="106">
        <v>411972.31</v>
      </c>
      <c r="H5427" s="103">
        <f t="shared" si="212"/>
        <v>411972.31</v>
      </c>
    </row>
    <row r="5428" spans="1:8" ht="15.5" x14ac:dyDescent="0.35">
      <c r="A5428" s="11">
        <f>+A5427+1</f>
        <v>26</v>
      </c>
      <c r="B5428" s="11" t="s">
        <v>23</v>
      </c>
      <c r="C5428" s="11"/>
      <c r="D5428" s="141">
        <f>D5427-D5426</f>
        <v>0</v>
      </c>
      <c r="E5428" s="106">
        <f>E5427-E5426</f>
        <v>0</v>
      </c>
      <c r="F5428" s="106">
        <f>F5427-F5426</f>
        <v>0</v>
      </c>
      <c r="G5428" s="106">
        <f>G5427-G5426</f>
        <v>2.0199999969918281E-2</v>
      </c>
      <c r="H5428" s="103">
        <f t="shared" si="212"/>
        <v>2.0199999969918281E-2</v>
      </c>
    </row>
    <row r="5429" spans="1:8" ht="15.5" x14ac:dyDescent="0.35">
      <c r="A5429" s="11">
        <f>+A5428+1</f>
        <v>27</v>
      </c>
      <c r="B5429" s="11" t="s">
        <v>227</v>
      </c>
      <c r="C5429" s="11"/>
      <c r="D5429" s="141">
        <v>0</v>
      </c>
      <c r="E5429" s="106">
        <v>0</v>
      </c>
      <c r="F5429" s="106">
        <v>0</v>
      </c>
      <c r="G5429" s="150"/>
      <c r="H5429" s="103">
        <f t="shared" si="212"/>
        <v>0</v>
      </c>
    </row>
    <row r="5430" spans="1:8" ht="16" thickBot="1" x14ac:dyDescent="0.4">
      <c r="A5430" s="11">
        <f>+A5429+1</f>
        <v>28</v>
      </c>
      <c r="B5430" s="114" t="s">
        <v>228</v>
      </c>
      <c r="C5430" s="114"/>
      <c r="D5430" s="115">
        <v>0</v>
      </c>
      <c r="E5430" s="116">
        <v>0</v>
      </c>
      <c r="F5430" s="116">
        <v>0</v>
      </c>
      <c r="G5430" s="116">
        <v>411972.31</v>
      </c>
      <c r="H5430" s="117">
        <f t="shared" si="212"/>
        <v>411972.31</v>
      </c>
    </row>
    <row r="5431" spans="1:8" ht="16" thickTop="1" x14ac:dyDescent="0.35">
      <c r="A5431" s="11"/>
      <c r="B5431" s="11"/>
      <c r="C5431" s="11"/>
      <c r="D5431" s="122"/>
      <c r="E5431" s="122"/>
      <c r="F5431" s="122"/>
      <c r="G5431" s="122"/>
      <c r="H5431" s="122"/>
    </row>
    <row r="5432" spans="1:8" ht="16" thickBot="1" x14ac:dyDescent="0.4">
      <c r="A5432" s="11"/>
      <c r="B5432" s="92" t="s">
        <v>229</v>
      </c>
      <c r="C5432" s="92"/>
      <c r="D5432" s="122"/>
      <c r="E5432" s="122"/>
      <c r="F5432" s="122"/>
      <c r="G5432" s="122"/>
      <c r="H5432" s="122"/>
    </row>
    <row r="5433" spans="1:8" ht="16" thickTop="1" x14ac:dyDescent="0.35">
      <c r="A5433" s="11">
        <f>+A5430+1</f>
        <v>29</v>
      </c>
      <c r="B5433" s="11" t="s">
        <v>230</v>
      </c>
      <c r="C5433" s="11"/>
      <c r="D5433" s="151"/>
      <c r="E5433" s="152"/>
      <c r="F5433" s="152"/>
      <c r="G5433" s="121">
        <v>0</v>
      </c>
      <c r="H5433" s="98">
        <f>G5433</f>
        <v>0</v>
      </c>
    </row>
    <row r="5434" spans="1:8" ht="15.5" x14ac:dyDescent="0.35">
      <c r="A5434" s="11">
        <f t="shared" ref="A5434:A5442" si="213">+A5433+1</f>
        <v>30</v>
      </c>
      <c r="B5434" s="11" t="s">
        <v>231</v>
      </c>
      <c r="C5434" s="11"/>
      <c r="D5434" s="153"/>
      <c r="E5434" s="154"/>
      <c r="F5434" s="154"/>
      <c r="G5434" s="106">
        <v>0</v>
      </c>
      <c r="H5434" s="103">
        <f>G5434</f>
        <v>0</v>
      </c>
    </row>
    <row r="5435" spans="1:8" ht="15.5" x14ac:dyDescent="0.35">
      <c r="A5435" s="11">
        <f t="shared" si="213"/>
        <v>31</v>
      </c>
      <c r="B5435" s="11" t="s">
        <v>232</v>
      </c>
      <c r="C5435" s="11"/>
      <c r="D5435" s="153"/>
      <c r="E5435" s="154"/>
      <c r="F5435" s="154"/>
      <c r="G5435" s="106">
        <v>79.34</v>
      </c>
      <c r="H5435" s="103">
        <f>G5435</f>
        <v>79.34</v>
      </c>
    </row>
    <row r="5436" spans="1:8" ht="15.5" x14ac:dyDescent="0.35">
      <c r="A5436" s="11">
        <f t="shared" si="213"/>
        <v>32</v>
      </c>
      <c r="B5436" s="11" t="s">
        <v>233</v>
      </c>
      <c r="C5436" s="11"/>
      <c r="D5436" s="153"/>
      <c r="E5436" s="154"/>
      <c r="F5436" s="154"/>
      <c r="G5436" s="106">
        <v>2655.9</v>
      </c>
      <c r="H5436" s="103">
        <f>G5436</f>
        <v>2655.9</v>
      </c>
    </row>
    <row r="5437" spans="1:8" ht="15.5" x14ac:dyDescent="0.35">
      <c r="A5437" s="11">
        <f t="shared" si="213"/>
        <v>33</v>
      </c>
      <c r="B5437" s="11"/>
      <c r="C5437" s="11"/>
      <c r="D5437" s="153"/>
      <c r="E5437" s="154"/>
      <c r="F5437" s="154"/>
      <c r="G5437" s="155"/>
      <c r="H5437" s="156"/>
    </row>
    <row r="5438" spans="1:8" ht="15.5" x14ac:dyDescent="0.35">
      <c r="A5438" s="11">
        <f t="shared" si="213"/>
        <v>34</v>
      </c>
      <c r="B5438" s="11" t="s">
        <v>234</v>
      </c>
      <c r="C5438" s="11"/>
      <c r="D5438" s="153"/>
      <c r="E5438" s="154"/>
      <c r="F5438" s="154"/>
      <c r="G5438" s="106">
        <v>0</v>
      </c>
      <c r="H5438" s="103">
        <f>G5438</f>
        <v>0</v>
      </c>
    </row>
    <row r="5439" spans="1:8" ht="15.5" x14ac:dyDescent="0.35">
      <c r="A5439" s="11">
        <f t="shared" si="213"/>
        <v>35</v>
      </c>
      <c r="B5439" s="11" t="s">
        <v>235</v>
      </c>
      <c r="C5439" s="11"/>
      <c r="D5439" s="153"/>
      <c r="E5439" s="154"/>
      <c r="F5439" s="154"/>
      <c r="G5439" s="106">
        <v>0</v>
      </c>
      <c r="H5439" s="103">
        <f>G5439</f>
        <v>0</v>
      </c>
    </row>
    <row r="5440" spans="1:8" ht="15.5" x14ac:dyDescent="0.35">
      <c r="A5440" s="11">
        <f t="shared" si="213"/>
        <v>36</v>
      </c>
      <c r="B5440" s="11" t="s">
        <v>236</v>
      </c>
      <c r="C5440" s="11"/>
      <c r="D5440" s="153"/>
      <c r="E5440" s="154"/>
      <c r="F5440" s="154"/>
      <c r="G5440" s="106">
        <v>0</v>
      </c>
      <c r="H5440" s="103">
        <f>G5440</f>
        <v>0</v>
      </c>
    </row>
    <row r="5441" spans="1:8" ht="62" x14ac:dyDescent="0.35">
      <c r="A5441" s="157">
        <f t="shared" si="213"/>
        <v>37</v>
      </c>
      <c r="B5441" s="158" t="s">
        <v>237</v>
      </c>
      <c r="C5441" s="159"/>
      <c r="D5441" s="160"/>
      <c r="E5441" s="161"/>
      <c r="F5441" s="161"/>
      <c r="G5441" s="162">
        <v>491.21</v>
      </c>
      <c r="H5441" s="163">
        <f>G5441</f>
        <v>491.21</v>
      </c>
    </row>
    <row r="5442" spans="1:8" ht="16" thickBot="1" x14ac:dyDescent="0.4">
      <c r="A5442" s="11">
        <f t="shared" si="213"/>
        <v>38</v>
      </c>
      <c r="B5442" s="114" t="s">
        <v>238</v>
      </c>
      <c r="C5442" s="114"/>
      <c r="D5442" s="164"/>
      <c r="E5442" s="165"/>
      <c r="F5442" s="165"/>
      <c r="G5442" s="166">
        <f>SUM(G5433:G5436)+SUM(G5438:G5441)</f>
        <v>3226.4500000000003</v>
      </c>
      <c r="H5442" s="167">
        <f>G5442</f>
        <v>3226.4500000000003</v>
      </c>
    </row>
    <row r="5443" spans="1:8" ht="16.5" thickTop="1" thickBot="1" x14ac:dyDescent="0.4">
      <c r="A5443" s="11"/>
      <c r="B5443" s="11"/>
      <c r="C5443" s="11"/>
      <c r="D5443" s="168"/>
      <c r="E5443" s="168"/>
      <c r="F5443" s="168"/>
      <c r="G5443" s="168"/>
      <c r="H5443" s="168"/>
    </row>
    <row r="5444" spans="1:8" ht="16" thickTop="1" x14ac:dyDescent="0.35">
      <c r="A5444" s="11">
        <f>+A5442+1</f>
        <v>39</v>
      </c>
      <c r="B5444" s="114" t="s">
        <v>239</v>
      </c>
      <c r="C5444" s="114"/>
      <c r="D5444" s="169">
        <f>D5430</f>
        <v>0</v>
      </c>
      <c r="E5444" s="170">
        <f>E5430</f>
        <v>0</v>
      </c>
      <c r="F5444" s="170">
        <f>F5430</f>
        <v>0</v>
      </c>
      <c r="G5444" s="170">
        <f>G5430+G5442</f>
        <v>415198.76</v>
      </c>
      <c r="H5444" s="171">
        <f>SUM(D5444:G5444)</f>
        <v>415198.76</v>
      </c>
    </row>
    <row r="5445" spans="1:8" ht="16" thickBot="1" x14ac:dyDescent="0.4">
      <c r="A5445" s="11">
        <f>+A5444+1</f>
        <v>40</v>
      </c>
      <c r="B5445" s="172" t="s">
        <v>240</v>
      </c>
      <c r="C5445" s="172"/>
      <c r="D5445" s="164"/>
      <c r="E5445" s="173"/>
      <c r="F5445" s="173"/>
      <c r="G5445" s="173"/>
      <c r="H5445" s="174">
        <v>1.5952129000000001E-4</v>
      </c>
    </row>
    <row r="5446" spans="1:8" ht="16" thickTop="1" x14ac:dyDescent="0.35">
      <c r="A5446" s="11"/>
      <c r="B5446" s="11"/>
      <c r="C5446" s="11"/>
      <c r="D5446" s="11"/>
      <c r="E5446" s="70"/>
      <c r="F5446" s="11"/>
      <c r="G5446" s="11"/>
      <c r="H5446" s="11"/>
    </row>
    <row r="5447" spans="1:8" ht="15.5" x14ac:dyDescent="0.35">
      <c r="A5447" s="11" t="s">
        <v>241</v>
      </c>
      <c r="B5447" s="11"/>
      <c r="C5447" s="11"/>
      <c r="D5447" s="11"/>
      <c r="E5447" s="70"/>
      <c r="F5447" s="11"/>
      <c r="G5447" s="11"/>
      <c r="H5447" s="11"/>
    </row>
    <row r="5448" spans="1:8" ht="15.5" x14ac:dyDescent="0.35">
      <c r="A5448" s="11" t="s">
        <v>242</v>
      </c>
      <c r="B5448" s="11"/>
      <c r="C5448" s="11"/>
      <c r="D5448" s="11"/>
      <c r="E5448" s="70"/>
      <c r="F5448" s="11"/>
      <c r="G5448" s="11"/>
      <c r="H5448" s="11"/>
    </row>
    <row r="5449" spans="1:8" ht="15.5" x14ac:dyDescent="0.35">
      <c r="A5449" s="11" t="s">
        <v>243</v>
      </c>
      <c r="B5449" s="11"/>
      <c r="C5449" s="11"/>
      <c r="D5449" s="11"/>
      <c r="E5449" s="70"/>
      <c r="F5449" s="11"/>
      <c r="G5449" s="11"/>
      <c r="H5449" s="11"/>
    </row>
    <row r="5450" spans="1:8" ht="15.5" x14ac:dyDescent="0.35">
      <c r="A5450" s="11" t="s">
        <v>244</v>
      </c>
      <c r="B5450" s="11"/>
      <c r="C5450" s="11"/>
      <c r="D5450" s="11"/>
      <c r="E5450" s="70"/>
      <c r="F5450" s="11"/>
      <c r="G5450" s="11"/>
      <c r="H5450" s="11"/>
    </row>
    <row r="5461" spans="1:8" ht="20" x14ac:dyDescent="0.4">
      <c r="A5461" s="68" t="s">
        <v>0</v>
      </c>
      <c r="B5461" s="11"/>
      <c r="C5461" s="68"/>
      <c r="E5461" s="69"/>
      <c r="F5461" s="11"/>
      <c r="G5461" s="11"/>
      <c r="H5461" s="11"/>
    </row>
    <row r="5462" spans="1:8" ht="20.25" customHeight="1" x14ac:dyDescent="0.4">
      <c r="A5462" s="4" t="s">
        <v>1</v>
      </c>
      <c r="B5462" s="4"/>
      <c r="C5462" s="4"/>
      <c r="D5462" s="11"/>
      <c r="E5462" s="70"/>
      <c r="F5462" s="11"/>
      <c r="G5462" s="11"/>
      <c r="H5462" s="11"/>
    </row>
    <row r="5463" spans="1:8" ht="15.5" x14ac:dyDescent="0.35">
      <c r="A5463" s="71" t="s">
        <v>190</v>
      </c>
      <c r="B5463" s="72"/>
      <c r="C5463" s="73"/>
      <c r="D5463" s="11"/>
      <c r="E5463" s="70"/>
      <c r="F5463" s="11"/>
      <c r="G5463" s="11"/>
      <c r="H5463" s="11"/>
    </row>
    <row r="5464" spans="1:8" ht="20.5" thickBot="1" x14ac:dyDescent="0.45">
      <c r="A5464" s="74" t="s">
        <v>191</v>
      </c>
      <c r="B5464" s="75"/>
      <c r="C5464" s="75"/>
      <c r="D5464" s="11"/>
      <c r="E5464" s="70"/>
      <c r="F5464" s="11"/>
      <c r="G5464" s="11"/>
      <c r="H5464" s="11"/>
    </row>
    <row r="5465" spans="1:8" ht="16" thickBot="1" x14ac:dyDescent="0.4">
      <c r="A5465" s="11"/>
      <c r="B5465" s="11"/>
      <c r="C5465" s="11"/>
      <c r="D5465" s="11"/>
      <c r="E5465" s="70"/>
      <c r="F5465" s="11"/>
      <c r="G5465" s="11"/>
      <c r="H5465" s="11"/>
    </row>
    <row r="5466" spans="1:8" ht="16" thickTop="1" x14ac:dyDescent="0.35">
      <c r="A5466" s="11">
        <v>1</v>
      </c>
      <c r="B5466" s="76" t="s">
        <v>192</v>
      </c>
      <c r="C5466" s="77">
        <v>260354000</v>
      </c>
      <c r="D5466" s="78"/>
      <c r="E5466" s="79"/>
      <c r="F5466" s="11"/>
      <c r="G5466" s="11"/>
      <c r="H5466" s="11"/>
    </row>
    <row r="5467" spans="1:8" ht="15.5" x14ac:dyDescent="0.35">
      <c r="A5467" s="11">
        <v>2</v>
      </c>
      <c r="B5467" s="76" t="s">
        <v>193</v>
      </c>
      <c r="C5467" s="80" t="s">
        <v>148</v>
      </c>
      <c r="D5467" s="81"/>
      <c r="E5467" s="82"/>
      <c r="F5467" s="11"/>
      <c r="G5467" s="11"/>
      <c r="H5467" s="11"/>
    </row>
    <row r="5468" spans="1:8" ht="16" thickBot="1" x14ac:dyDescent="0.4">
      <c r="A5468" s="11">
        <v>3</v>
      </c>
      <c r="B5468" s="76" t="s">
        <v>194</v>
      </c>
      <c r="C5468" s="83">
        <v>0</v>
      </c>
      <c r="D5468" s="84"/>
      <c r="E5468" s="85"/>
      <c r="F5468" s="11"/>
      <c r="G5468" s="11"/>
      <c r="H5468" s="11"/>
    </row>
    <row r="5469" spans="1:8" ht="16" thickTop="1" x14ac:dyDescent="0.35">
      <c r="A5469" s="11"/>
      <c r="B5469" s="76" t="s">
        <v>195</v>
      </c>
      <c r="C5469" s="76"/>
      <c r="D5469" s="86"/>
      <c r="E5469" s="70"/>
      <c r="F5469" s="11"/>
      <c r="G5469" s="11"/>
      <c r="H5469" s="11"/>
    </row>
    <row r="5470" spans="1:8" ht="15.5" x14ac:dyDescent="0.35">
      <c r="A5470" s="11"/>
      <c r="B5470" s="11"/>
      <c r="C5470" s="11"/>
      <c r="D5470" s="11"/>
      <c r="E5470" s="70"/>
      <c r="F5470" s="11"/>
      <c r="G5470" s="11"/>
      <c r="H5470" s="11"/>
    </row>
    <row r="5471" spans="1:8" ht="15.5" x14ac:dyDescent="0.35">
      <c r="A5471" s="11"/>
      <c r="B5471" s="76"/>
      <c r="C5471" s="76"/>
      <c r="D5471" s="11"/>
      <c r="E5471" s="70"/>
      <c r="F5471" s="86"/>
      <c r="G5471" s="11"/>
      <c r="H5471" s="11"/>
    </row>
    <row r="5472" spans="1:8" ht="16" thickBot="1" x14ac:dyDescent="0.4">
      <c r="A5472" s="11"/>
      <c r="B5472" s="11"/>
      <c r="C5472" s="11"/>
      <c r="D5472" s="86" t="s">
        <v>196</v>
      </c>
      <c r="E5472" s="70" t="s">
        <v>197</v>
      </c>
      <c r="F5472" s="86" t="s">
        <v>198</v>
      </c>
      <c r="G5472" s="86" t="s">
        <v>199</v>
      </c>
      <c r="H5472" s="11"/>
    </row>
    <row r="5473" spans="1:8" ht="16.5" thickTop="1" thickBot="1" x14ac:dyDescent="0.4">
      <c r="A5473" s="11">
        <v>4</v>
      </c>
      <c r="B5473" s="76" t="s">
        <v>200</v>
      </c>
      <c r="C5473" s="76"/>
      <c r="D5473" s="87"/>
      <c r="E5473" s="88"/>
      <c r="F5473" s="89"/>
      <c r="G5473" s="88"/>
      <c r="H5473" s="90"/>
    </row>
    <row r="5474" spans="1:8" ht="16" thickTop="1" x14ac:dyDescent="0.35">
      <c r="A5474" s="11"/>
      <c r="B5474" s="11"/>
      <c r="C5474" s="11"/>
      <c r="D5474" s="91" t="s">
        <v>201</v>
      </c>
      <c r="E5474" s="92" t="s">
        <v>201</v>
      </c>
      <c r="F5474" s="91" t="s">
        <v>201</v>
      </c>
      <c r="G5474" s="91" t="s">
        <v>202</v>
      </c>
      <c r="H5474" s="91" t="s">
        <v>203</v>
      </c>
    </row>
    <row r="5475" spans="1:8" ht="16" thickBot="1" x14ac:dyDescent="0.4">
      <c r="A5475" s="11"/>
      <c r="B5475" s="92" t="s">
        <v>204</v>
      </c>
      <c r="C5475" s="92"/>
      <c r="D5475" s="93"/>
      <c r="E5475" s="94"/>
      <c r="F5475" s="93"/>
      <c r="G5475" s="93"/>
      <c r="H5475" s="93"/>
    </row>
    <row r="5476" spans="1:8" ht="16" thickTop="1" x14ac:dyDescent="0.35">
      <c r="A5476" s="11">
        <f>1+A5473</f>
        <v>5</v>
      </c>
      <c r="B5476" s="76" t="s">
        <v>205</v>
      </c>
      <c r="C5476" s="92"/>
      <c r="D5476" s="95">
        <v>0</v>
      </c>
      <c r="E5476" s="96"/>
      <c r="F5476" s="97"/>
      <c r="G5476" s="97"/>
      <c r="H5476" s="98">
        <f>D5476</f>
        <v>0</v>
      </c>
    </row>
    <row r="5477" spans="1:8" ht="15.5" x14ac:dyDescent="0.35">
      <c r="A5477" s="11">
        <f>+A5476+1</f>
        <v>6</v>
      </c>
      <c r="B5477" s="11" t="s">
        <v>206</v>
      </c>
      <c r="C5477" s="11"/>
      <c r="D5477" s="99"/>
      <c r="E5477" s="100">
        <v>0</v>
      </c>
      <c r="F5477" s="101"/>
      <c r="G5477" s="102"/>
      <c r="H5477" s="103">
        <f>E5477</f>
        <v>0</v>
      </c>
    </row>
    <row r="5478" spans="1:8" ht="15.5" x14ac:dyDescent="0.35">
      <c r="A5478" s="11">
        <f>+A5477+1</f>
        <v>7</v>
      </c>
      <c r="B5478" s="11" t="s">
        <v>32</v>
      </c>
      <c r="C5478" s="11"/>
      <c r="D5478" s="104"/>
      <c r="E5478" s="105"/>
      <c r="F5478" s="106">
        <v>0</v>
      </c>
      <c r="G5478" s="107"/>
      <c r="H5478" s="103">
        <f>F5478</f>
        <v>0</v>
      </c>
    </row>
    <row r="5479" spans="1:8" ht="15.5" x14ac:dyDescent="0.35">
      <c r="A5479" s="11">
        <f>+A5478+1</f>
        <v>8</v>
      </c>
      <c r="B5479" s="11" t="s">
        <v>207</v>
      </c>
      <c r="C5479" s="11"/>
      <c r="D5479" s="104"/>
      <c r="E5479" s="108"/>
      <c r="F5479" s="106">
        <v>0</v>
      </c>
      <c r="G5479" s="101"/>
      <c r="H5479" s="109">
        <f>F5479</f>
        <v>0</v>
      </c>
    </row>
    <row r="5480" spans="1:8" ht="15.5" x14ac:dyDescent="0.35">
      <c r="A5480" s="11">
        <f>+A5479+1</f>
        <v>9</v>
      </c>
      <c r="B5480" s="11" t="s">
        <v>208</v>
      </c>
      <c r="C5480" s="11"/>
      <c r="D5480" s="104"/>
      <c r="E5480" s="110"/>
      <c r="F5480" s="111"/>
      <c r="G5480" s="112">
        <v>0</v>
      </c>
      <c r="H5480" s="113">
        <f>G5480</f>
        <v>0</v>
      </c>
    </row>
    <row r="5481" spans="1:8" ht="16" thickBot="1" x14ac:dyDescent="0.4">
      <c r="A5481" s="11">
        <f>+A5480+1</f>
        <v>10</v>
      </c>
      <c r="B5481" s="114" t="s">
        <v>209</v>
      </c>
      <c r="C5481" s="114"/>
      <c r="D5481" s="115">
        <f>D5476</f>
        <v>0</v>
      </c>
      <c r="E5481" s="116">
        <f>E5477</f>
        <v>0</v>
      </c>
      <c r="F5481" s="116">
        <f>F5478+F5479</f>
        <v>0</v>
      </c>
      <c r="G5481" s="116">
        <f>G5480</f>
        <v>0</v>
      </c>
      <c r="H5481" s="117">
        <f>SUM(H5476:H5480)</f>
        <v>0</v>
      </c>
    </row>
    <row r="5482" spans="1:8" ht="16" thickTop="1" x14ac:dyDescent="0.35">
      <c r="A5482" s="11"/>
      <c r="B5482" s="11"/>
      <c r="C5482" s="11"/>
      <c r="D5482" s="118"/>
      <c r="E5482" s="119"/>
      <c r="F5482" s="118"/>
      <c r="G5482" s="118"/>
      <c r="H5482" s="118"/>
    </row>
    <row r="5483" spans="1:8" ht="16" thickBot="1" x14ac:dyDescent="0.4">
      <c r="A5483" s="11"/>
      <c r="B5483" s="92" t="s">
        <v>210</v>
      </c>
      <c r="C5483" s="92"/>
      <c r="D5483" s="118"/>
      <c r="E5483" s="119"/>
      <c r="F5483" s="118"/>
      <c r="G5483" s="118"/>
      <c r="H5483" s="118"/>
    </row>
    <row r="5484" spans="1:8" ht="16" thickTop="1" x14ac:dyDescent="0.35">
      <c r="A5484" s="11">
        <f>+A5481+1</f>
        <v>11</v>
      </c>
      <c r="B5484" s="11" t="s">
        <v>211</v>
      </c>
      <c r="C5484" s="11"/>
      <c r="D5484" s="120">
        <v>0</v>
      </c>
      <c r="E5484" s="121">
        <v>0</v>
      </c>
      <c r="F5484" s="121">
        <v>0</v>
      </c>
      <c r="G5484" s="121">
        <v>0</v>
      </c>
      <c r="H5484" s="98">
        <f>SUM(D5484:G5484)</f>
        <v>0</v>
      </c>
    </row>
    <row r="5485" spans="1:8" ht="16" thickBot="1" x14ac:dyDescent="0.4">
      <c r="A5485" s="11">
        <f>+A5484+1</f>
        <v>12</v>
      </c>
      <c r="B5485" s="114" t="s">
        <v>212</v>
      </c>
      <c r="C5485" s="114"/>
      <c r="D5485" s="115">
        <f>D5481-D5484</f>
        <v>0</v>
      </c>
      <c r="E5485" s="116">
        <f>E5481-E5484</f>
        <v>0</v>
      </c>
      <c r="F5485" s="116">
        <f>F5481-F5484</f>
        <v>0</v>
      </c>
      <c r="G5485" s="116">
        <f>G5481-G5484</f>
        <v>0</v>
      </c>
      <c r="H5485" s="117">
        <f>SUM(D5485:G5485)</f>
        <v>0</v>
      </c>
    </row>
    <row r="5486" spans="1:8" ht="16" thickTop="1" x14ac:dyDescent="0.35">
      <c r="A5486" s="11"/>
      <c r="B5486" s="11"/>
      <c r="C5486" s="11"/>
      <c r="D5486" s="11"/>
      <c r="E5486" s="122"/>
      <c r="F5486" s="11"/>
      <c r="G5486" s="11"/>
      <c r="H5486" s="11"/>
    </row>
    <row r="5487" spans="1:8" ht="16" thickBot="1" x14ac:dyDescent="0.4">
      <c r="A5487" s="11"/>
      <c r="B5487" s="123" t="s">
        <v>213</v>
      </c>
      <c r="C5487" s="91"/>
      <c r="D5487" s="11"/>
      <c r="E5487" s="122"/>
      <c r="F5487" s="11"/>
      <c r="G5487" s="11"/>
      <c r="H5487" s="11"/>
    </row>
    <row r="5488" spans="1:8" ht="16" thickTop="1" x14ac:dyDescent="0.35">
      <c r="A5488" s="11">
        <f>+A5485+1</f>
        <v>13</v>
      </c>
      <c r="B5488" s="11" t="s">
        <v>214</v>
      </c>
      <c r="C5488" s="11"/>
      <c r="D5488" s="124"/>
      <c r="E5488" s="125"/>
      <c r="F5488" s="126"/>
      <c r="G5488" s="126"/>
      <c r="H5488" s="127">
        <v>5051358560</v>
      </c>
    </row>
    <row r="5489" spans="1:8" ht="15.5" x14ac:dyDescent="0.35">
      <c r="A5489" s="11">
        <f>+A5488+1</f>
        <v>14</v>
      </c>
      <c r="B5489" s="11" t="s">
        <v>215</v>
      </c>
      <c r="C5489" s="11"/>
      <c r="D5489" s="128"/>
      <c r="E5489" s="129"/>
      <c r="F5489" s="130"/>
      <c r="G5489" s="130"/>
      <c r="H5489" s="131">
        <v>4053980</v>
      </c>
    </row>
    <row r="5490" spans="1:8" ht="15.5" x14ac:dyDescent="0.35">
      <c r="A5490" s="11">
        <f>+A5489+1</f>
        <v>15</v>
      </c>
      <c r="B5490" s="11" t="s">
        <v>216</v>
      </c>
      <c r="C5490" s="11"/>
      <c r="D5490" s="128"/>
      <c r="E5490" s="129"/>
      <c r="F5490" s="130"/>
      <c r="G5490" s="130"/>
      <c r="H5490" s="131">
        <v>0</v>
      </c>
    </row>
    <row r="5491" spans="1:8" ht="15.5" x14ac:dyDescent="0.35">
      <c r="A5491" s="11">
        <f>+A5490+1</f>
        <v>16</v>
      </c>
      <c r="B5491" s="11" t="s">
        <v>217</v>
      </c>
      <c r="C5491" s="11"/>
      <c r="D5491" s="128"/>
      <c r="E5491" s="129"/>
      <c r="F5491" s="130"/>
      <c r="G5491" s="130"/>
      <c r="H5491" s="131">
        <v>418333443</v>
      </c>
    </row>
    <row r="5492" spans="1:8" ht="16" thickBot="1" x14ac:dyDescent="0.4">
      <c r="A5492" s="11">
        <f>+A5491+1</f>
        <v>17</v>
      </c>
      <c r="B5492" s="114" t="s">
        <v>218</v>
      </c>
      <c r="C5492" s="114"/>
      <c r="D5492" s="132"/>
      <c r="E5492" s="133"/>
      <c r="F5492" s="134"/>
      <c r="G5492" s="134"/>
      <c r="H5492" s="135">
        <f>H5488+H5489+H5490-H5491</f>
        <v>4637079097</v>
      </c>
    </row>
    <row r="5493" spans="1:8" ht="16" thickTop="1" x14ac:dyDescent="0.35">
      <c r="A5493" s="11"/>
      <c r="B5493" s="11" t="s">
        <v>195</v>
      </c>
      <c r="C5493" s="11"/>
      <c r="D5493" s="136"/>
      <c r="E5493" s="137"/>
      <c r="F5493" s="136"/>
      <c r="G5493" s="136"/>
      <c r="H5493" s="136"/>
    </row>
    <row r="5494" spans="1:8" ht="16" thickBot="1" x14ac:dyDescent="0.4">
      <c r="A5494" s="11"/>
      <c r="B5494" s="92" t="s">
        <v>219</v>
      </c>
      <c r="C5494" s="92"/>
      <c r="D5494" s="136"/>
      <c r="E5494" s="137"/>
      <c r="F5494" s="136"/>
      <c r="G5494" s="136"/>
      <c r="H5494" s="136"/>
    </row>
    <row r="5495" spans="1:8" ht="16" thickTop="1" x14ac:dyDescent="0.35">
      <c r="A5495" s="11">
        <f>+A5492+1</f>
        <v>18</v>
      </c>
      <c r="B5495" s="11" t="s">
        <v>220</v>
      </c>
      <c r="C5495" s="11"/>
      <c r="D5495" s="138">
        <v>4.6394000000000001E-3</v>
      </c>
      <c r="E5495" s="139">
        <v>0</v>
      </c>
      <c r="F5495" s="139">
        <v>0</v>
      </c>
      <c r="G5495" s="139">
        <v>0</v>
      </c>
      <c r="H5495" s="140">
        <f>SUM(D5495:G5495)</f>
        <v>4.6394000000000001E-3</v>
      </c>
    </row>
    <row r="5496" spans="1:8" ht="15.5" x14ac:dyDescent="0.35">
      <c r="A5496" s="11">
        <f t="shared" ref="A5496:A5501" si="214">+A5495+1</f>
        <v>19</v>
      </c>
      <c r="B5496" s="11" t="s">
        <v>221</v>
      </c>
      <c r="C5496" s="11"/>
      <c r="D5496" s="141">
        <f>H5492*D5495</f>
        <v>21513264.762621801</v>
      </c>
      <c r="E5496" s="106">
        <f>H5492*E5495</f>
        <v>0</v>
      </c>
      <c r="F5496" s="106">
        <f>H5492*F5495</f>
        <v>0</v>
      </c>
      <c r="G5496" s="106">
        <f>H5492*G5495</f>
        <v>0</v>
      </c>
      <c r="H5496" s="103">
        <f>SUM(D5496:G5496)</f>
        <v>21513264.762621801</v>
      </c>
    </row>
    <row r="5497" spans="1:8" ht="15.5" x14ac:dyDescent="0.35">
      <c r="A5497" s="11">
        <f t="shared" si="214"/>
        <v>20</v>
      </c>
      <c r="B5497" s="11" t="s">
        <v>222</v>
      </c>
      <c r="C5497" s="11"/>
      <c r="D5497" s="141">
        <f>IF(D5485&gt;0,D5485-D5496,0)</f>
        <v>0</v>
      </c>
      <c r="E5497" s="106">
        <f>IF(E5485&gt;0,E5485-E5496,0)</f>
        <v>0</v>
      </c>
      <c r="F5497" s="106">
        <f>IF(F5485&gt;0,F5485-F5496,0)</f>
        <v>0</v>
      </c>
      <c r="G5497" s="106">
        <f>IF(G5485&gt;0,G5485-G5496,0)</f>
        <v>0</v>
      </c>
      <c r="H5497" s="103">
        <f>SUM(D5497:G5497)</f>
        <v>0</v>
      </c>
    </row>
    <row r="5498" spans="1:8" ht="15.5" x14ac:dyDescent="0.35">
      <c r="A5498" s="11">
        <f t="shared" si="214"/>
        <v>21</v>
      </c>
      <c r="B5498" s="11" t="s">
        <v>223</v>
      </c>
      <c r="C5498" s="11"/>
      <c r="D5498" s="142"/>
      <c r="E5498" s="143"/>
      <c r="F5498" s="143"/>
      <c r="G5498" s="143"/>
      <c r="H5498" s="144"/>
    </row>
    <row r="5499" spans="1:8" ht="15.5" x14ac:dyDescent="0.35">
      <c r="A5499" s="11">
        <f t="shared" si="214"/>
        <v>22</v>
      </c>
      <c r="B5499" s="11" t="s">
        <v>224</v>
      </c>
      <c r="C5499" s="11"/>
      <c r="D5499" s="145"/>
      <c r="E5499" s="146"/>
      <c r="F5499" s="146"/>
      <c r="G5499" s="146"/>
      <c r="H5499" s="147"/>
    </row>
    <row r="5500" spans="1:8" ht="15.5" x14ac:dyDescent="0.35">
      <c r="A5500" s="11">
        <f t="shared" si="214"/>
        <v>23</v>
      </c>
      <c r="B5500" s="11" t="s">
        <v>225</v>
      </c>
      <c r="C5500" s="11"/>
      <c r="D5500" s="145"/>
      <c r="E5500" s="146"/>
      <c r="F5500" s="146"/>
      <c r="G5500" s="146"/>
      <c r="H5500" s="147"/>
    </row>
    <row r="5501" spans="1:8" ht="15.5" x14ac:dyDescent="0.35">
      <c r="A5501" s="11">
        <f t="shared" si="214"/>
        <v>24</v>
      </c>
      <c r="B5501" s="11" t="s">
        <v>226</v>
      </c>
      <c r="C5501" s="11"/>
      <c r="D5501" s="148"/>
      <c r="E5501" s="149"/>
      <c r="F5501" s="149"/>
      <c r="G5501" s="149"/>
      <c r="H5501" s="144"/>
    </row>
    <row r="5502" spans="1:8" ht="15.5" x14ac:dyDescent="0.35">
      <c r="A5502" s="122" t="s">
        <v>7</v>
      </c>
      <c r="B5502" s="2" t="s">
        <v>19</v>
      </c>
      <c r="C5502" s="34"/>
      <c r="D5502" s="141">
        <v>1091.04</v>
      </c>
      <c r="E5502" s="106">
        <v>0</v>
      </c>
      <c r="F5502" s="106">
        <v>0</v>
      </c>
      <c r="G5502" s="106">
        <v>0</v>
      </c>
      <c r="H5502" s="103">
        <f t="shared" ref="H5502:H5508" si="215">SUM(D5502:G5502)</f>
        <v>1091.04</v>
      </c>
    </row>
    <row r="5503" spans="1:8" ht="15.5" x14ac:dyDescent="0.35">
      <c r="A5503" s="122" t="s">
        <v>8</v>
      </c>
      <c r="B5503" s="2" t="s">
        <v>20</v>
      </c>
      <c r="C5503" s="11"/>
      <c r="D5503" s="141">
        <v>0</v>
      </c>
      <c r="E5503" s="106">
        <v>0</v>
      </c>
      <c r="F5503" s="106">
        <v>0</v>
      </c>
      <c r="G5503" s="106">
        <v>0</v>
      </c>
      <c r="H5503" s="103">
        <f t="shared" si="215"/>
        <v>0</v>
      </c>
    </row>
    <row r="5504" spans="1:8" ht="15.5" x14ac:dyDescent="0.35">
      <c r="A5504" s="122" t="s">
        <v>9</v>
      </c>
      <c r="B5504" s="11" t="s">
        <v>21</v>
      </c>
      <c r="C5504" s="11"/>
      <c r="D5504" s="141">
        <f>D5496+D5502+D5503</f>
        <v>21514355.8026218</v>
      </c>
      <c r="E5504" s="106">
        <f>E5496+E5502+E5503</f>
        <v>0</v>
      </c>
      <c r="F5504" s="106">
        <f>F5496+F5502+F5503</f>
        <v>0</v>
      </c>
      <c r="G5504" s="106">
        <f>G5496+G5502+G5503</f>
        <v>0</v>
      </c>
      <c r="H5504" s="103">
        <f t="shared" si="215"/>
        <v>21514355.8026218</v>
      </c>
    </row>
    <row r="5505" spans="1:8" ht="15.5" x14ac:dyDescent="0.35">
      <c r="A5505" s="11">
        <v>25</v>
      </c>
      <c r="B5505" s="11" t="s">
        <v>22</v>
      </c>
      <c r="C5505" s="11"/>
      <c r="D5505" s="141">
        <v>21514357.02</v>
      </c>
      <c r="E5505" s="106">
        <v>0</v>
      </c>
      <c r="F5505" s="106">
        <v>0</v>
      </c>
      <c r="G5505" s="106">
        <v>0</v>
      </c>
      <c r="H5505" s="103">
        <f t="shared" si="215"/>
        <v>21514357.02</v>
      </c>
    </row>
    <row r="5506" spans="1:8" ht="15.5" x14ac:dyDescent="0.35">
      <c r="A5506" s="11">
        <f>+A5505+1</f>
        <v>26</v>
      </c>
      <c r="B5506" s="11" t="s">
        <v>23</v>
      </c>
      <c r="C5506" s="11"/>
      <c r="D5506" s="141">
        <f>D5505-D5504</f>
        <v>1.2173781991004944</v>
      </c>
      <c r="E5506" s="106">
        <f>E5505-E5504</f>
        <v>0</v>
      </c>
      <c r="F5506" s="106">
        <f>F5505-F5504</f>
        <v>0</v>
      </c>
      <c r="G5506" s="106">
        <f>G5505-G5504</f>
        <v>0</v>
      </c>
      <c r="H5506" s="103">
        <f t="shared" si="215"/>
        <v>1.2173781991004944</v>
      </c>
    </row>
    <row r="5507" spans="1:8" ht="15.5" x14ac:dyDescent="0.35">
      <c r="A5507" s="11">
        <f>+A5506+1</f>
        <v>27</v>
      </c>
      <c r="B5507" s="11" t="s">
        <v>227</v>
      </c>
      <c r="C5507" s="11"/>
      <c r="D5507" s="141">
        <v>-48210.28</v>
      </c>
      <c r="E5507" s="106">
        <v>0</v>
      </c>
      <c r="F5507" s="106">
        <v>0</v>
      </c>
      <c r="G5507" s="150"/>
      <c r="H5507" s="103">
        <f t="shared" si="215"/>
        <v>-48210.28</v>
      </c>
    </row>
    <row r="5508" spans="1:8" ht="16" thickBot="1" x14ac:dyDescent="0.4">
      <c r="A5508" s="11">
        <f>+A5507+1</f>
        <v>28</v>
      </c>
      <c r="B5508" s="114" t="s">
        <v>228</v>
      </c>
      <c r="C5508" s="114"/>
      <c r="D5508" s="115">
        <v>21466146.739999998</v>
      </c>
      <c r="E5508" s="116">
        <v>0</v>
      </c>
      <c r="F5508" s="116">
        <v>0</v>
      </c>
      <c r="G5508" s="116">
        <v>0</v>
      </c>
      <c r="H5508" s="117">
        <f t="shared" si="215"/>
        <v>21466146.739999998</v>
      </c>
    </row>
    <row r="5509" spans="1:8" ht="16" thickTop="1" x14ac:dyDescent="0.35">
      <c r="A5509" s="11"/>
      <c r="B5509" s="11"/>
      <c r="C5509" s="11"/>
      <c r="D5509" s="122"/>
      <c r="E5509" s="122"/>
      <c r="F5509" s="122"/>
      <c r="G5509" s="122"/>
      <c r="H5509" s="122"/>
    </row>
    <row r="5510" spans="1:8" ht="16" thickBot="1" x14ac:dyDescent="0.4">
      <c r="A5510" s="11"/>
      <c r="B5510" s="92" t="s">
        <v>229</v>
      </c>
      <c r="C5510" s="92"/>
      <c r="D5510" s="122"/>
      <c r="E5510" s="122"/>
      <c r="F5510" s="122"/>
      <c r="G5510" s="122"/>
      <c r="H5510" s="122"/>
    </row>
    <row r="5511" spans="1:8" ht="16" thickTop="1" x14ac:dyDescent="0.35">
      <c r="A5511" s="11">
        <f>+A5508+1</f>
        <v>29</v>
      </c>
      <c r="B5511" s="11" t="s">
        <v>230</v>
      </c>
      <c r="C5511" s="11"/>
      <c r="D5511" s="151"/>
      <c r="E5511" s="152"/>
      <c r="F5511" s="152"/>
      <c r="G5511" s="121">
        <v>0</v>
      </c>
      <c r="H5511" s="98">
        <f>G5511</f>
        <v>0</v>
      </c>
    </row>
    <row r="5512" spans="1:8" ht="15.5" x14ac:dyDescent="0.35">
      <c r="A5512" s="11">
        <f t="shared" ref="A5512:A5520" si="216">+A5511+1</f>
        <v>30</v>
      </c>
      <c r="B5512" s="11" t="s">
        <v>231</v>
      </c>
      <c r="C5512" s="11"/>
      <c r="D5512" s="153"/>
      <c r="E5512" s="154"/>
      <c r="F5512" s="154"/>
      <c r="G5512" s="106">
        <v>0</v>
      </c>
      <c r="H5512" s="103">
        <f>G5512</f>
        <v>0</v>
      </c>
    </row>
    <row r="5513" spans="1:8" ht="15.5" x14ac:dyDescent="0.35">
      <c r="A5513" s="11">
        <f t="shared" si="216"/>
        <v>31</v>
      </c>
      <c r="B5513" s="11" t="s">
        <v>232</v>
      </c>
      <c r="C5513" s="11"/>
      <c r="D5513" s="153"/>
      <c r="E5513" s="154"/>
      <c r="F5513" s="154"/>
      <c r="G5513" s="106">
        <v>0</v>
      </c>
      <c r="H5513" s="103">
        <f>G5513</f>
        <v>0</v>
      </c>
    </row>
    <row r="5514" spans="1:8" ht="15.5" x14ac:dyDescent="0.35">
      <c r="A5514" s="11">
        <f t="shared" si="216"/>
        <v>32</v>
      </c>
      <c r="B5514" s="11" t="s">
        <v>233</v>
      </c>
      <c r="C5514" s="11"/>
      <c r="D5514" s="153"/>
      <c r="E5514" s="154"/>
      <c r="F5514" s="154"/>
      <c r="G5514" s="106">
        <v>0</v>
      </c>
      <c r="H5514" s="103">
        <f>G5514</f>
        <v>0</v>
      </c>
    </row>
    <row r="5515" spans="1:8" ht="15.5" x14ac:dyDescent="0.35">
      <c r="A5515" s="11">
        <f t="shared" si="216"/>
        <v>33</v>
      </c>
      <c r="B5515" s="11"/>
      <c r="C5515" s="11"/>
      <c r="D5515" s="153"/>
      <c r="E5515" s="154"/>
      <c r="F5515" s="154"/>
      <c r="G5515" s="155"/>
      <c r="H5515" s="156"/>
    </row>
    <row r="5516" spans="1:8" ht="15.5" x14ac:dyDescent="0.35">
      <c r="A5516" s="11">
        <f t="shared" si="216"/>
        <v>34</v>
      </c>
      <c r="B5516" s="11" t="s">
        <v>234</v>
      </c>
      <c r="C5516" s="11"/>
      <c r="D5516" s="153"/>
      <c r="E5516" s="154"/>
      <c r="F5516" s="154"/>
      <c r="G5516" s="106">
        <v>0</v>
      </c>
      <c r="H5516" s="103">
        <f>G5516</f>
        <v>0</v>
      </c>
    </row>
    <row r="5517" spans="1:8" ht="15.5" x14ac:dyDescent="0.35">
      <c r="A5517" s="11">
        <f t="shared" si="216"/>
        <v>35</v>
      </c>
      <c r="B5517" s="11" t="s">
        <v>235</v>
      </c>
      <c r="C5517" s="11"/>
      <c r="D5517" s="153"/>
      <c r="E5517" s="154"/>
      <c r="F5517" s="154"/>
      <c r="G5517" s="106">
        <v>5914.76</v>
      </c>
      <c r="H5517" s="103">
        <f>G5517</f>
        <v>5914.76</v>
      </c>
    </row>
    <row r="5518" spans="1:8" ht="15.5" x14ac:dyDescent="0.35">
      <c r="A5518" s="11">
        <f t="shared" si="216"/>
        <v>36</v>
      </c>
      <c r="B5518" s="11" t="s">
        <v>236</v>
      </c>
      <c r="C5518" s="11"/>
      <c r="D5518" s="153"/>
      <c r="E5518" s="154"/>
      <c r="F5518" s="154"/>
      <c r="G5518" s="106">
        <v>0</v>
      </c>
      <c r="H5518" s="103">
        <f>G5518</f>
        <v>0</v>
      </c>
    </row>
    <row r="5519" spans="1:8" ht="62" x14ac:dyDescent="0.35">
      <c r="A5519" s="157">
        <f t="shared" si="216"/>
        <v>37</v>
      </c>
      <c r="B5519" s="158" t="s">
        <v>237</v>
      </c>
      <c r="C5519" s="159"/>
      <c r="D5519" s="160"/>
      <c r="E5519" s="161"/>
      <c r="F5519" s="161"/>
      <c r="G5519" s="162">
        <v>2595.89</v>
      </c>
      <c r="H5519" s="163">
        <f>G5519</f>
        <v>2595.89</v>
      </c>
    </row>
    <row r="5520" spans="1:8" ht="16" thickBot="1" x14ac:dyDescent="0.4">
      <c r="A5520" s="11">
        <f t="shared" si="216"/>
        <v>38</v>
      </c>
      <c r="B5520" s="114" t="s">
        <v>238</v>
      </c>
      <c r="C5520" s="114"/>
      <c r="D5520" s="164"/>
      <c r="E5520" s="165"/>
      <c r="F5520" s="165"/>
      <c r="G5520" s="166">
        <f>SUM(G5511:G5514)+SUM(G5516:G5519)</f>
        <v>8510.65</v>
      </c>
      <c r="H5520" s="167">
        <f>G5520</f>
        <v>8510.65</v>
      </c>
    </row>
    <row r="5521" spans="1:8" ht="16.5" thickTop="1" thickBot="1" x14ac:dyDescent="0.4">
      <c r="A5521" s="11"/>
      <c r="B5521" s="11"/>
      <c r="C5521" s="11"/>
      <c r="D5521" s="168"/>
      <c r="E5521" s="168"/>
      <c r="F5521" s="168"/>
      <c r="G5521" s="168"/>
      <c r="H5521" s="168"/>
    </row>
    <row r="5522" spans="1:8" ht="16" thickTop="1" x14ac:dyDescent="0.35">
      <c r="A5522" s="11">
        <f>+A5520+1</f>
        <v>39</v>
      </c>
      <c r="B5522" s="114" t="s">
        <v>239</v>
      </c>
      <c r="C5522" s="114"/>
      <c r="D5522" s="169">
        <f>D5508</f>
        <v>21466146.739999998</v>
      </c>
      <c r="E5522" s="170">
        <f>E5508</f>
        <v>0</v>
      </c>
      <c r="F5522" s="170">
        <f>F5508</f>
        <v>0</v>
      </c>
      <c r="G5522" s="170">
        <f>G5508+G5520</f>
        <v>8510.65</v>
      </c>
      <c r="H5522" s="171">
        <f>SUM(D5522:G5522)</f>
        <v>21474657.389999997</v>
      </c>
    </row>
    <row r="5523" spans="1:8" ht="16" thickBot="1" x14ac:dyDescent="0.4">
      <c r="A5523" s="11">
        <f>+A5522+1</f>
        <v>40</v>
      </c>
      <c r="B5523" s="172" t="s">
        <v>240</v>
      </c>
      <c r="C5523" s="172"/>
      <c r="D5523" s="164"/>
      <c r="E5523" s="173"/>
      <c r="F5523" s="173"/>
      <c r="G5523" s="173"/>
      <c r="H5523" s="174">
        <v>8.2506630029999996E-3</v>
      </c>
    </row>
    <row r="5524" spans="1:8" ht="16" thickTop="1" x14ac:dyDescent="0.35">
      <c r="A5524" s="11"/>
      <c r="B5524" s="11"/>
      <c r="C5524" s="11"/>
      <c r="D5524" s="11"/>
      <c r="E5524" s="70"/>
      <c r="F5524" s="11"/>
      <c r="G5524" s="11"/>
      <c r="H5524" s="11"/>
    </row>
    <row r="5525" spans="1:8" ht="15.5" x14ac:dyDescent="0.35">
      <c r="A5525" s="11" t="s">
        <v>241</v>
      </c>
      <c r="B5525" s="11"/>
      <c r="C5525" s="11"/>
      <c r="D5525" s="11"/>
      <c r="E5525" s="70"/>
      <c r="F5525" s="11"/>
      <c r="G5525" s="11"/>
      <c r="H5525" s="11"/>
    </row>
    <row r="5526" spans="1:8" ht="15.5" x14ac:dyDescent="0.35">
      <c r="A5526" s="11" t="s">
        <v>242</v>
      </c>
      <c r="B5526" s="11"/>
      <c r="C5526" s="11"/>
      <c r="D5526" s="11"/>
      <c r="E5526" s="70"/>
      <c r="F5526" s="11"/>
      <c r="G5526" s="11"/>
      <c r="H5526" s="11"/>
    </row>
    <row r="5527" spans="1:8" ht="15.5" x14ac:dyDescent="0.35">
      <c r="A5527" s="11" t="s">
        <v>243</v>
      </c>
      <c r="B5527" s="11"/>
      <c r="C5527" s="11"/>
      <c r="D5527" s="11"/>
      <c r="E5527" s="70"/>
      <c r="F5527" s="11"/>
      <c r="G5527" s="11"/>
      <c r="H5527" s="11"/>
    </row>
    <row r="5528" spans="1:8" ht="15.5" x14ac:dyDescent="0.35">
      <c r="A5528" s="11" t="s">
        <v>244</v>
      </c>
      <c r="B5528" s="11"/>
      <c r="C5528" s="11"/>
      <c r="D5528" s="11"/>
      <c r="E5528" s="70"/>
      <c r="F5528" s="11"/>
      <c r="G5528" s="11"/>
      <c r="H5528" s="11"/>
    </row>
    <row r="5539" spans="1:8" ht="20" x14ac:dyDescent="0.4">
      <c r="A5539" s="68" t="s">
        <v>0</v>
      </c>
      <c r="B5539" s="11"/>
      <c r="C5539" s="68"/>
      <c r="E5539" s="69"/>
      <c r="F5539" s="11"/>
      <c r="G5539" s="11"/>
      <c r="H5539" s="11"/>
    </row>
    <row r="5540" spans="1:8" ht="20.25" customHeight="1" x14ac:dyDescent="0.4">
      <c r="A5540" s="4" t="s">
        <v>1</v>
      </c>
      <c r="B5540" s="4"/>
      <c r="C5540" s="4"/>
      <c r="D5540" s="11"/>
      <c r="E5540" s="70"/>
      <c r="F5540" s="11"/>
      <c r="G5540" s="11"/>
      <c r="H5540" s="11"/>
    </row>
    <row r="5541" spans="1:8" ht="15.5" x14ac:dyDescent="0.35">
      <c r="A5541" s="71" t="s">
        <v>190</v>
      </c>
      <c r="B5541" s="72"/>
      <c r="C5541" s="73"/>
      <c r="D5541" s="11"/>
      <c r="E5541" s="70"/>
      <c r="F5541" s="11"/>
      <c r="G5541" s="11"/>
      <c r="H5541" s="11"/>
    </row>
    <row r="5542" spans="1:8" ht="20.5" thickBot="1" x14ac:dyDescent="0.45">
      <c r="A5542" s="74" t="s">
        <v>191</v>
      </c>
      <c r="B5542" s="75"/>
      <c r="C5542" s="75"/>
      <c r="D5542" s="11"/>
      <c r="E5542" s="70"/>
      <c r="F5542" s="11"/>
      <c r="G5542" s="11"/>
      <c r="H5542" s="11"/>
    </row>
    <row r="5543" spans="1:8" ht="16" thickBot="1" x14ac:dyDescent="0.4">
      <c r="A5543" s="11"/>
      <c r="B5543" s="11"/>
      <c r="C5543" s="11"/>
      <c r="D5543" s="11"/>
      <c r="E5543" s="70"/>
      <c r="F5543" s="11"/>
      <c r="G5543" s="11"/>
      <c r="H5543" s="11"/>
    </row>
    <row r="5544" spans="1:8" ht="16" thickTop="1" x14ac:dyDescent="0.35">
      <c r="A5544" s="11">
        <v>1</v>
      </c>
      <c r="B5544" s="76" t="s">
        <v>192</v>
      </c>
      <c r="C5544" s="77">
        <v>260354000</v>
      </c>
      <c r="D5544" s="78"/>
      <c r="E5544" s="79"/>
      <c r="F5544" s="11"/>
      <c r="G5544" s="11"/>
      <c r="H5544" s="11"/>
    </row>
    <row r="5545" spans="1:8" ht="15.5" x14ac:dyDescent="0.35">
      <c r="A5545" s="11">
        <v>2</v>
      </c>
      <c r="B5545" s="76" t="s">
        <v>193</v>
      </c>
      <c r="C5545" s="80" t="s">
        <v>149</v>
      </c>
      <c r="D5545" s="81"/>
      <c r="E5545" s="82"/>
      <c r="F5545" s="11"/>
      <c r="G5545" s="11"/>
      <c r="H5545" s="11"/>
    </row>
    <row r="5546" spans="1:8" ht="16" thickBot="1" x14ac:dyDescent="0.4">
      <c r="A5546" s="11">
        <v>3</v>
      </c>
      <c r="B5546" s="76" t="s">
        <v>194</v>
      </c>
      <c r="C5546" s="83">
        <v>0</v>
      </c>
      <c r="D5546" s="84"/>
      <c r="E5546" s="85"/>
      <c r="F5546" s="11"/>
      <c r="G5546" s="11"/>
      <c r="H5546" s="11"/>
    </row>
    <row r="5547" spans="1:8" ht="16" thickTop="1" x14ac:dyDescent="0.35">
      <c r="A5547" s="11"/>
      <c r="B5547" s="76" t="s">
        <v>195</v>
      </c>
      <c r="C5547" s="76"/>
      <c r="D5547" s="86"/>
      <c r="E5547" s="70"/>
      <c r="F5547" s="11"/>
      <c r="G5547" s="11"/>
      <c r="H5547" s="11"/>
    </row>
    <row r="5548" spans="1:8" ht="15.5" x14ac:dyDescent="0.35">
      <c r="A5548" s="11"/>
      <c r="B5548" s="11"/>
      <c r="C5548" s="11"/>
      <c r="D5548" s="11"/>
      <c r="E5548" s="70"/>
      <c r="F5548" s="11"/>
      <c r="G5548" s="11"/>
      <c r="H5548" s="11"/>
    </row>
    <row r="5549" spans="1:8" ht="15.5" x14ac:dyDescent="0.35">
      <c r="A5549" s="11"/>
      <c r="B5549" s="76"/>
      <c r="C5549" s="76"/>
      <c r="D5549" s="11"/>
      <c r="E5549" s="70"/>
      <c r="F5549" s="86"/>
      <c r="G5549" s="11"/>
      <c r="H5549" s="11"/>
    </row>
    <row r="5550" spans="1:8" ht="16" thickBot="1" x14ac:dyDescent="0.4">
      <c r="A5550" s="11"/>
      <c r="B5550" s="11"/>
      <c r="C5550" s="11"/>
      <c r="D5550" s="86" t="s">
        <v>196</v>
      </c>
      <c r="E5550" s="70" t="s">
        <v>197</v>
      </c>
      <c r="F5550" s="86" t="s">
        <v>198</v>
      </c>
      <c r="G5550" s="86" t="s">
        <v>199</v>
      </c>
      <c r="H5550" s="11"/>
    </row>
    <row r="5551" spans="1:8" ht="16.5" thickTop="1" thickBot="1" x14ac:dyDescent="0.4">
      <c r="A5551" s="11">
        <v>4</v>
      </c>
      <c r="B5551" s="76" t="s">
        <v>200</v>
      </c>
      <c r="C5551" s="76"/>
      <c r="D5551" s="87"/>
      <c r="E5551" s="88"/>
      <c r="F5551" s="89"/>
      <c r="G5551" s="88" t="s">
        <v>79</v>
      </c>
      <c r="H5551" s="90"/>
    </row>
    <row r="5552" spans="1:8" ht="16" thickTop="1" x14ac:dyDescent="0.35">
      <c r="A5552" s="11"/>
      <c r="B5552" s="11"/>
      <c r="C5552" s="11"/>
      <c r="D5552" s="91" t="s">
        <v>201</v>
      </c>
      <c r="E5552" s="92" t="s">
        <v>201</v>
      </c>
      <c r="F5552" s="91" t="s">
        <v>201</v>
      </c>
      <c r="G5552" s="91" t="s">
        <v>202</v>
      </c>
      <c r="H5552" s="91" t="s">
        <v>203</v>
      </c>
    </row>
    <row r="5553" spans="1:8" ht="16" thickBot="1" x14ac:dyDescent="0.4">
      <c r="A5553" s="11"/>
      <c r="B5553" s="92" t="s">
        <v>204</v>
      </c>
      <c r="C5553" s="92"/>
      <c r="D5553" s="93"/>
      <c r="E5553" s="94"/>
      <c r="F5553" s="93"/>
      <c r="G5553" s="93"/>
      <c r="H5553" s="93"/>
    </row>
    <row r="5554" spans="1:8" ht="16" thickTop="1" x14ac:dyDescent="0.35">
      <c r="A5554" s="11">
        <f>1+A5551</f>
        <v>5</v>
      </c>
      <c r="B5554" s="76" t="s">
        <v>205</v>
      </c>
      <c r="C5554" s="92"/>
      <c r="D5554" s="95">
        <v>0</v>
      </c>
      <c r="E5554" s="96"/>
      <c r="F5554" s="97"/>
      <c r="G5554" s="97"/>
      <c r="H5554" s="98">
        <f>D5554</f>
        <v>0</v>
      </c>
    </row>
    <row r="5555" spans="1:8" ht="15.5" x14ac:dyDescent="0.35">
      <c r="A5555" s="11">
        <f>+A5554+1</f>
        <v>6</v>
      </c>
      <c r="B5555" s="11" t="s">
        <v>206</v>
      </c>
      <c r="C5555" s="11"/>
      <c r="D5555" s="99"/>
      <c r="E5555" s="100">
        <v>0</v>
      </c>
      <c r="F5555" s="101"/>
      <c r="G5555" s="102"/>
      <c r="H5555" s="103">
        <f>E5555</f>
        <v>0</v>
      </c>
    </row>
    <row r="5556" spans="1:8" ht="15.5" x14ac:dyDescent="0.35">
      <c r="A5556" s="11">
        <f>+A5555+1</f>
        <v>7</v>
      </c>
      <c r="B5556" s="11" t="s">
        <v>32</v>
      </c>
      <c r="C5556" s="11"/>
      <c r="D5556" s="104"/>
      <c r="E5556" s="105"/>
      <c r="F5556" s="106">
        <v>0</v>
      </c>
      <c r="G5556" s="107"/>
      <c r="H5556" s="103">
        <f>F5556</f>
        <v>0</v>
      </c>
    </row>
    <row r="5557" spans="1:8" ht="15.5" x14ac:dyDescent="0.35">
      <c r="A5557" s="11">
        <f>+A5556+1</f>
        <v>8</v>
      </c>
      <c r="B5557" s="11" t="s">
        <v>207</v>
      </c>
      <c r="C5557" s="11"/>
      <c r="D5557" s="104"/>
      <c r="E5557" s="108"/>
      <c r="F5557" s="106">
        <v>0</v>
      </c>
      <c r="G5557" s="101"/>
      <c r="H5557" s="109">
        <f>F5557</f>
        <v>0</v>
      </c>
    </row>
    <row r="5558" spans="1:8" ht="15.5" x14ac:dyDescent="0.35">
      <c r="A5558" s="11">
        <f>+A5557+1</f>
        <v>9</v>
      </c>
      <c r="B5558" s="11" t="s">
        <v>208</v>
      </c>
      <c r="C5558" s="11"/>
      <c r="D5558" s="104"/>
      <c r="E5558" s="110"/>
      <c r="F5558" s="111"/>
      <c r="G5558" s="112">
        <v>10197728</v>
      </c>
      <c r="H5558" s="113">
        <f>G5558</f>
        <v>10197728</v>
      </c>
    </row>
    <row r="5559" spans="1:8" ht="16" thickBot="1" x14ac:dyDescent="0.4">
      <c r="A5559" s="11">
        <f>+A5558+1</f>
        <v>10</v>
      </c>
      <c r="B5559" s="114" t="s">
        <v>209</v>
      </c>
      <c r="C5559" s="114"/>
      <c r="D5559" s="115">
        <f>D5554</f>
        <v>0</v>
      </c>
      <c r="E5559" s="116">
        <f>E5555</f>
        <v>0</v>
      </c>
      <c r="F5559" s="116">
        <f>F5556+F5557</f>
        <v>0</v>
      </c>
      <c r="G5559" s="116">
        <f>G5558</f>
        <v>10197728</v>
      </c>
      <c r="H5559" s="117">
        <f>SUM(H5554:H5558)</f>
        <v>10197728</v>
      </c>
    </row>
    <row r="5560" spans="1:8" ht="16" thickTop="1" x14ac:dyDescent="0.35">
      <c r="A5560" s="11"/>
      <c r="B5560" s="11"/>
      <c r="C5560" s="11"/>
      <c r="D5560" s="118"/>
      <c r="E5560" s="119"/>
      <c r="F5560" s="118"/>
      <c r="G5560" s="118"/>
      <c r="H5560" s="118"/>
    </row>
    <row r="5561" spans="1:8" ht="16" thickBot="1" x14ac:dyDescent="0.4">
      <c r="A5561" s="11"/>
      <c r="B5561" s="92" t="s">
        <v>210</v>
      </c>
      <c r="C5561" s="92"/>
      <c r="D5561" s="118"/>
      <c r="E5561" s="119"/>
      <c r="F5561" s="118"/>
      <c r="G5561" s="118"/>
      <c r="H5561" s="118"/>
    </row>
    <row r="5562" spans="1:8" ht="16" thickTop="1" x14ac:dyDescent="0.35">
      <c r="A5562" s="11">
        <f>+A5559+1</f>
        <v>11</v>
      </c>
      <c r="B5562" s="11" t="s">
        <v>211</v>
      </c>
      <c r="C5562" s="11"/>
      <c r="D5562" s="120">
        <v>0</v>
      </c>
      <c r="E5562" s="121">
        <v>0</v>
      </c>
      <c r="F5562" s="121">
        <v>0</v>
      </c>
      <c r="G5562" s="121">
        <v>0</v>
      </c>
      <c r="H5562" s="98">
        <f>SUM(D5562:G5562)</f>
        <v>0</v>
      </c>
    </row>
    <row r="5563" spans="1:8" ht="16" thickBot="1" x14ac:dyDescent="0.4">
      <c r="A5563" s="11">
        <f>+A5562+1</f>
        <v>12</v>
      </c>
      <c r="B5563" s="114" t="s">
        <v>212</v>
      </c>
      <c r="C5563" s="114"/>
      <c r="D5563" s="115">
        <f>D5559-D5562</f>
        <v>0</v>
      </c>
      <c r="E5563" s="116">
        <f>E5559-E5562</f>
        <v>0</v>
      </c>
      <c r="F5563" s="116">
        <f>F5559-F5562</f>
        <v>0</v>
      </c>
      <c r="G5563" s="116">
        <f>G5559-G5562</f>
        <v>10197728</v>
      </c>
      <c r="H5563" s="117">
        <f>SUM(D5563:G5563)</f>
        <v>10197728</v>
      </c>
    </row>
    <row r="5564" spans="1:8" ht="16" thickTop="1" x14ac:dyDescent="0.35">
      <c r="A5564" s="11"/>
      <c r="B5564" s="11"/>
      <c r="C5564" s="11"/>
      <c r="D5564" s="11"/>
      <c r="E5564" s="122"/>
      <c r="F5564" s="11"/>
      <c r="G5564" s="11"/>
      <c r="H5564" s="11"/>
    </row>
    <row r="5565" spans="1:8" ht="16" thickBot="1" x14ac:dyDescent="0.4">
      <c r="A5565" s="11"/>
      <c r="B5565" s="123" t="s">
        <v>213</v>
      </c>
      <c r="C5565" s="91"/>
      <c r="D5565" s="11"/>
      <c r="E5565" s="122"/>
      <c r="F5565" s="11"/>
      <c r="G5565" s="11"/>
      <c r="H5565" s="11"/>
    </row>
    <row r="5566" spans="1:8" ht="16" thickTop="1" x14ac:dyDescent="0.35">
      <c r="A5566" s="11">
        <f>+A5563+1</f>
        <v>13</v>
      </c>
      <c r="B5566" s="11" t="s">
        <v>214</v>
      </c>
      <c r="C5566" s="11"/>
      <c r="D5566" s="124"/>
      <c r="E5566" s="125"/>
      <c r="F5566" s="126"/>
      <c r="G5566" s="126"/>
      <c r="H5566" s="127">
        <v>5051358560</v>
      </c>
    </row>
    <row r="5567" spans="1:8" ht="15.5" x14ac:dyDescent="0.35">
      <c r="A5567" s="11">
        <f>+A5566+1</f>
        <v>14</v>
      </c>
      <c r="B5567" s="11" t="s">
        <v>215</v>
      </c>
      <c r="C5567" s="11"/>
      <c r="D5567" s="128"/>
      <c r="E5567" s="129"/>
      <c r="F5567" s="130"/>
      <c r="G5567" s="130"/>
      <c r="H5567" s="131">
        <v>4053980</v>
      </c>
    </row>
    <row r="5568" spans="1:8" ht="15.5" x14ac:dyDescent="0.35">
      <c r="A5568" s="11">
        <f>+A5567+1</f>
        <v>15</v>
      </c>
      <c r="B5568" s="11" t="s">
        <v>216</v>
      </c>
      <c r="C5568" s="11"/>
      <c r="D5568" s="128"/>
      <c r="E5568" s="129"/>
      <c r="F5568" s="130"/>
      <c r="G5568" s="130"/>
      <c r="H5568" s="131">
        <v>0</v>
      </c>
    </row>
    <row r="5569" spans="1:8" ht="15.5" x14ac:dyDescent="0.35">
      <c r="A5569" s="11">
        <f>+A5568+1</f>
        <v>16</v>
      </c>
      <c r="B5569" s="11" t="s">
        <v>217</v>
      </c>
      <c r="C5569" s="11"/>
      <c r="D5569" s="128"/>
      <c r="E5569" s="129"/>
      <c r="F5569" s="130"/>
      <c r="G5569" s="130"/>
      <c r="H5569" s="131">
        <v>368144246</v>
      </c>
    </row>
    <row r="5570" spans="1:8" ht="16" thickBot="1" x14ac:dyDescent="0.4">
      <c r="A5570" s="11">
        <f>+A5569+1</f>
        <v>17</v>
      </c>
      <c r="B5570" s="114" t="s">
        <v>218</v>
      </c>
      <c r="C5570" s="114"/>
      <c r="D5570" s="132"/>
      <c r="E5570" s="133"/>
      <c r="F5570" s="134"/>
      <c r="G5570" s="134"/>
      <c r="H5570" s="135">
        <f>H5566+H5567+H5568-H5569</f>
        <v>4687268294</v>
      </c>
    </row>
    <row r="5571" spans="1:8" ht="16" thickTop="1" x14ac:dyDescent="0.35">
      <c r="A5571" s="11"/>
      <c r="B5571" s="11" t="s">
        <v>195</v>
      </c>
      <c r="C5571" s="11"/>
      <c r="D5571" s="136"/>
      <c r="E5571" s="137"/>
      <c r="F5571" s="136"/>
      <c r="G5571" s="136"/>
      <c r="H5571" s="136"/>
    </row>
    <row r="5572" spans="1:8" ht="16" thickBot="1" x14ac:dyDescent="0.4">
      <c r="A5572" s="11"/>
      <c r="B5572" s="92" t="s">
        <v>219</v>
      </c>
      <c r="C5572" s="92"/>
      <c r="D5572" s="136"/>
      <c r="E5572" s="137"/>
      <c r="F5572" s="136"/>
      <c r="G5572" s="136"/>
      <c r="H5572" s="136"/>
    </row>
    <row r="5573" spans="1:8" ht="16" thickTop="1" x14ac:dyDescent="0.35">
      <c r="A5573" s="11">
        <f>+A5570+1</f>
        <v>18</v>
      </c>
      <c r="B5573" s="11" t="s">
        <v>220</v>
      </c>
      <c r="C5573" s="11"/>
      <c r="D5573" s="138">
        <v>0</v>
      </c>
      <c r="E5573" s="139">
        <v>0</v>
      </c>
      <c r="F5573" s="139">
        <v>0</v>
      </c>
      <c r="G5573" s="139">
        <v>2.1756000000000002E-3</v>
      </c>
      <c r="H5573" s="140">
        <f>SUM(D5573:G5573)</f>
        <v>2.1756000000000002E-3</v>
      </c>
    </row>
    <row r="5574" spans="1:8" ht="15.5" x14ac:dyDescent="0.35">
      <c r="A5574" s="11">
        <f t="shared" ref="A5574:A5579" si="217">+A5573+1</f>
        <v>19</v>
      </c>
      <c r="B5574" s="11" t="s">
        <v>221</v>
      </c>
      <c r="C5574" s="11"/>
      <c r="D5574" s="141">
        <f>H5570*D5573</f>
        <v>0</v>
      </c>
      <c r="E5574" s="106">
        <f>H5570*E5573</f>
        <v>0</v>
      </c>
      <c r="F5574" s="106">
        <f>H5570*F5573</f>
        <v>0</v>
      </c>
      <c r="G5574" s="106">
        <f>H5570*G5573</f>
        <v>10197620.900426401</v>
      </c>
      <c r="H5574" s="103">
        <f>SUM(D5574:G5574)</f>
        <v>10197620.900426401</v>
      </c>
    </row>
    <row r="5575" spans="1:8" ht="15.5" x14ac:dyDescent="0.35">
      <c r="A5575" s="11">
        <f t="shared" si="217"/>
        <v>20</v>
      </c>
      <c r="B5575" s="11" t="s">
        <v>222</v>
      </c>
      <c r="C5575" s="11"/>
      <c r="D5575" s="141">
        <f>IF(D5563&gt;0,D5563-D5574,0)</f>
        <v>0</v>
      </c>
      <c r="E5575" s="106">
        <f>IF(E5563&gt;0,E5563-E5574,0)</f>
        <v>0</v>
      </c>
      <c r="F5575" s="106">
        <f>IF(F5563&gt;0,F5563-F5574,0)</f>
        <v>0</v>
      </c>
      <c r="G5575" s="106">
        <f>IF(G5563&gt;0,G5563-G5574,0)</f>
        <v>107.09957359917462</v>
      </c>
      <c r="H5575" s="103">
        <f>SUM(D5575:G5575)</f>
        <v>107.09957359917462</v>
      </c>
    </row>
    <row r="5576" spans="1:8" ht="15.5" x14ac:dyDescent="0.35">
      <c r="A5576" s="11">
        <f t="shared" si="217"/>
        <v>21</v>
      </c>
      <c r="B5576" s="11" t="s">
        <v>223</v>
      </c>
      <c r="C5576" s="11"/>
      <c r="D5576" s="142"/>
      <c r="E5576" s="143"/>
      <c r="F5576" s="143"/>
      <c r="G5576" s="143"/>
      <c r="H5576" s="144"/>
    </row>
    <row r="5577" spans="1:8" ht="15.5" x14ac:dyDescent="0.35">
      <c r="A5577" s="11">
        <f t="shared" si="217"/>
        <v>22</v>
      </c>
      <c r="B5577" s="11" t="s">
        <v>224</v>
      </c>
      <c r="C5577" s="11"/>
      <c r="D5577" s="145"/>
      <c r="E5577" s="146"/>
      <c r="F5577" s="146"/>
      <c r="G5577" s="146"/>
      <c r="H5577" s="147"/>
    </row>
    <row r="5578" spans="1:8" ht="15.5" x14ac:dyDescent="0.35">
      <c r="A5578" s="11">
        <f t="shared" si="217"/>
        <v>23</v>
      </c>
      <c r="B5578" s="11" t="s">
        <v>225</v>
      </c>
      <c r="C5578" s="11"/>
      <c r="D5578" s="145"/>
      <c r="E5578" s="146"/>
      <c r="F5578" s="146"/>
      <c r="G5578" s="146"/>
      <c r="H5578" s="147"/>
    </row>
    <row r="5579" spans="1:8" ht="15.5" x14ac:dyDescent="0.35">
      <c r="A5579" s="11">
        <f t="shared" si="217"/>
        <v>24</v>
      </c>
      <c r="B5579" s="11" t="s">
        <v>226</v>
      </c>
      <c r="C5579" s="11"/>
      <c r="D5579" s="148"/>
      <c r="E5579" s="149"/>
      <c r="F5579" s="149"/>
      <c r="G5579" s="149"/>
      <c r="H5579" s="144"/>
    </row>
    <row r="5580" spans="1:8" ht="15.5" x14ac:dyDescent="0.35">
      <c r="A5580" s="122" t="s">
        <v>7</v>
      </c>
      <c r="B5580" s="2" t="s">
        <v>19</v>
      </c>
      <c r="C5580" s="34"/>
      <c r="D5580" s="141">
        <v>0</v>
      </c>
      <c r="E5580" s="106">
        <v>0</v>
      </c>
      <c r="F5580" s="106">
        <v>0</v>
      </c>
      <c r="G5580" s="106">
        <v>172.41</v>
      </c>
      <c r="H5580" s="103">
        <f t="shared" ref="H5580:H5586" si="218">SUM(D5580:G5580)</f>
        <v>172.41</v>
      </c>
    </row>
    <row r="5581" spans="1:8" ht="15.5" x14ac:dyDescent="0.35">
      <c r="A5581" s="122" t="s">
        <v>8</v>
      </c>
      <c r="B5581" s="2" t="s">
        <v>20</v>
      </c>
      <c r="C5581" s="11"/>
      <c r="D5581" s="141">
        <v>0</v>
      </c>
      <c r="E5581" s="106">
        <v>0</v>
      </c>
      <c r="F5581" s="106">
        <v>0</v>
      </c>
      <c r="G5581" s="106">
        <v>0</v>
      </c>
      <c r="H5581" s="103">
        <f t="shared" si="218"/>
        <v>0</v>
      </c>
    </row>
    <row r="5582" spans="1:8" ht="15.5" x14ac:dyDescent="0.35">
      <c r="A5582" s="122" t="s">
        <v>9</v>
      </c>
      <c r="B5582" s="11" t="s">
        <v>21</v>
      </c>
      <c r="C5582" s="11"/>
      <c r="D5582" s="141">
        <f>D5574+D5580+D5581</f>
        <v>0</v>
      </c>
      <c r="E5582" s="106">
        <f>E5574+E5580+E5581</f>
        <v>0</v>
      </c>
      <c r="F5582" s="106">
        <f>F5574+F5580+F5581</f>
        <v>0</v>
      </c>
      <c r="G5582" s="106">
        <f>G5574+G5580+G5581</f>
        <v>10197793.310426401</v>
      </c>
      <c r="H5582" s="103">
        <f t="shared" si="218"/>
        <v>10197793.310426401</v>
      </c>
    </row>
    <row r="5583" spans="1:8" ht="15.5" x14ac:dyDescent="0.35">
      <c r="A5583" s="11">
        <v>25</v>
      </c>
      <c r="B5583" s="11" t="s">
        <v>22</v>
      </c>
      <c r="C5583" s="11"/>
      <c r="D5583" s="141">
        <v>0</v>
      </c>
      <c r="E5583" s="106">
        <v>0</v>
      </c>
      <c r="F5583" s="106">
        <v>0</v>
      </c>
      <c r="G5583" s="106">
        <v>10197792.75</v>
      </c>
      <c r="H5583" s="103">
        <f t="shared" si="218"/>
        <v>10197792.75</v>
      </c>
    </row>
    <row r="5584" spans="1:8" ht="15.5" x14ac:dyDescent="0.35">
      <c r="A5584" s="11">
        <f>+A5583+1</f>
        <v>26</v>
      </c>
      <c r="B5584" s="11" t="s">
        <v>23</v>
      </c>
      <c r="C5584" s="11"/>
      <c r="D5584" s="141">
        <f>D5583-D5582</f>
        <v>0</v>
      </c>
      <c r="E5584" s="106">
        <f>E5583-E5582</f>
        <v>0</v>
      </c>
      <c r="F5584" s="106">
        <f>F5583-F5582</f>
        <v>0</v>
      </c>
      <c r="G5584" s="106">
        <f>G5583-G5582</f>
        <v>-0.56042640097439289</v>
      </c>
      <c r="H5584" s="103">
        <f t="shared" si="218"/>
        <v>-0.56042640097439289</v>
      </c>
    </row>
    <row r="5585" spans="1:8" ht="15.5" x14ac:dyDescent="0.35">
      <c r="A5585" s="11">
        <f>+A5584+1</f>
        <v>27</v>
      </c>
      <c r="B5585" s="11" t="s">
        <v>227</v>
      </c>
      <c r="C5585" s="11"/>
      <c r="D5585" s="141">
        <v>0</v>
      </c>
      <c r="E5585" s="106">
        <v>0</v>
      </c>
      <c r="F5585" s="106">
        <v>0</v>
      </c>
      <c r="G5585" s="150"/>
      <c r="H5585" s="103">
        <f t="shared" si="218"/>
        <v>0</v>
      </c>
    </row>
    <row r="5586" spans="1:8" ht="16" thickBot="1" x14ac:dyDescent="0.4">
      <c r="A5586" s="11">
        <f>+A5585+1</f>
        <v>28</v>
      </c>
      <c r="B5586" s="114" t="s">
        <v>228</v>
      </c>
      <c r="C5586" s="114"/>
      <c r="D5586" s="115">
        <v>0</v>
      </c>
      <c r="E5586" s="116">
        <v>0</v>
      </c>
      <c r="F5586" s="116">
        <v>0</v>
      </c>
      <c r="G5586" s="116">
        <v>10197792.75</v>
      </c>
      <c r="H5586" s="117">
        <f t="shared" si="218"/>
        <v>10197792.75</v>
      </c>
    </row>
    <row r="5587" spans="1:8" ht="16" thickTop="1" x14ac:dyDescent="0.35">
      <c r="A5587" s="11"/>
      <c r="B5587" s="11"/>
      <c r="C5587" s="11"/>
      <c r="D5587" s="122"/>
      <c r="E5587" s="122"/>
      <c r="F5587" s="122"/>
      <c r="G5587" s="122"/>
      <c r="H5587" s="122"/>
    </row>
    <row r="5588" spans="1:8" ht="16" thickBot="1" x14ac:dyDescent="0.4">
      <c r="A5588" s="11"/>
      <c r="B5588" s="92" t="s">
        <v>229</v>
      </c>
      <c r="C5588" s="92"/>
      <c r="D5588" s="122"/>
      <c r="E5588" s="122"/>
      <c r="F5588" s="122"/>
      <c r="G5588" s="122"/>
      <c r="H5588" s="122"/>
    </row>
    <row r="5589" spans="1:8" ht="16" thickTop="1" x14ac:dyDescent="0.35">
      <c r="A5589" s="11">
        <f>+A5586+1</f>
        <v>29</v>
      </c>
      <c r="B5589" s="11" t="s">
        <v>230</v>
      </c>
      <c r="C5589" s="11"/>
      <c r="D5589" s="151"/>
      <c r="E5589" s="152"/>
      <c r="F5589" s="152"/>
      <c r="G5589" s="121">
        <v>0</v>
      </c>
      <c r="H5589" s="98">
        <f>G5589</f>
        <v>0</v>
      </c>
    </row>
    <row r="5590" spans="1:8" ht="15.5" x14ac:dyDescent="0.35">
      <c r="A5590" s="11">
        <f t="shared" ref="A5590:A5598" si="219">+A5589+1</f>
        <v>30</v>
      </c>
      <c r="B5590" s="11" t="s">
        <v>231</v>
      </c>
      <c r="C5590" s="11"/>
      <c r="D5590" s="153"/>
      <c r="E5590" s="154"/>
      <c r="F5590" s="154"/>
      <c r="G5590" s="106">
        <v>0</v>
      </c>
      <c r="H5590" s="103">
        <f>G5590</f>
        <v>0</v>
      </c>
    </row>
    <row r="5591" spans="1:8" ht="15.5" x14ac:dyDescent="0.35">
      <c r="A5591" s="11">
        <f t="shared" si="219"/>
        <v>31</v>
      </c>
      <c r="B5591" s="11" t="s">
        <v>232</v>
      </c>
      <c r="C5591" s="11"/>
      <c r="D5591" s="153"/>
      <c r="E5591" s="154"/>
      <c r="F5591" s="154"/>
      <c r="G5591" s="106">
        <v>0</v>
      </c>
      <c r="H5591" s="103">
        <f>G5591</f>
        <v>0</v>
      </c>
    </row>
    <row r="5592" spans="1:8" ht="15.5" x14ac:dyDescent="0.35">
      <c r="A5592" s="11">
        <f t="shared" si="219"/>
        <v>32</v>
      </c>
      <c r="B5592" s="11" t="s">
        <v>233</v>
      </c>
      <c r="C5592" s="11"/>
      <c r="D5592" s="153"/>
      <c r="E5592" s="154"/>
      <c r="F5592" s="154"/>
      <c r="G5592" s="106">
        <v>0</v>
      </c>
      <c r="H5592" s="103">
        <f>G5592</f>
        <v>0</v>
      </c>
    </row>
    <row r="5593" spans="1:8" ht="15.5" x14ac:dyDescent="0.35">
      <c r="A5593" s="11">
        <f t="shared" si="219"/>
        <v>33</v>
      </c>
      <c r="B5593" s="11"/>
      <c r="C5593" s="11"/>
      <c r="D5593" s="153"/>
      <c r="E5593" s="154"/>
      <c r="F5593" s="154"/>
      <c r="G5593" s="155"/>
      <c r="H5593" s="156"/>
    </row>
    <row r="5594" spans="1:8" ht="15.5" x14ac:dyDescent="0.35">
      <c r="A5594" s="11">
        <f t="shared" si="219"/>
        <v>34</v>
      </c>
      <c r="B5594" s="11" t="s">
        <v>234</v>
      </c>
      <c r="C5594" s="11"/>
      <c r="D5594" s="153"/>
      <c r="E5594" s="154"/>
      <c r="F5594" s="154"/>
      <c r="G5594" s="106">
        <v>0</v>
      </c>
      <c r="H5594" s="103">
        <f>G5594</f>
        <v>0</v>
      </c>
    </row>
    <row r="5595" spans="1:8" ht="15.5" x14ac:dyDescent="0.35">
      <c r="A5595" s="11">
        <f t="shared" si="219"/>
        <v>35</v>
      </c>
      <c r="B5595" s="11" t="s">
        <v>235</v>
      </c>
      <c r="C5595" s="11"/>
      <c r="D5595" s="153"/>
      <c r="E5595" s="154"/>
      <c r="F5595" s="154"/>
      <c r="G5595" s="106">
        <v>2803.6</v>
      </c>
      <c r="H5595" s="103">
        <f>G5595</f>
        <v>2803.6</v>
      </c>
    </row>
    <row r="5596" spans="1:8" ht="15.5" x14ac:dyDescent="0.35">
      <c r="A5596" s="11">
        <f t="shared" si="219"/>
        <v>36</v>
      </c>
      <c r="B5596" s="11" t="s">
        <v>236</v>
      </c>
      <c r="C5596" s="11"/>
      <c r="D5596" s="153"/>
      <c r="E5596" s="154"/>
      <c r="F5596" s="154"/>
      <c r="G5596" s="106">
        <v>0</v>
      </c>
      <c r="H5596" s="103">
        <f>G5596</f>
        <v>0</v>
      </c>
    </row>
    <row r="5597" spans="1:8" ht="62" x14ac:dyDescent="0.35">
      <c r="A5597" s="157">
        <f t="shared" si="219"/>
        <v>37</v>
      </c>
      <c r="B5597" s="158" t="s">
        <v>237</v>
      </c>
      <c r="C5597" s="159"/>
      <c r="D5597" s="160"/>
      <c r="E5597" s="161"/>
      <c r="F5597" s="161"/>
      <c r="G5597" s="162">
        <v>1230.43</v>
      </c>
      <c r="H5597" s="163">
        <f>G5597</f>
        <v>1230.43</v>
      </c>
    </row>
    <row r="5598" spans="1:8" ht="16" thickBot="1" x14ac:dyDescent="0.4">
      <c r="A5598" s="11">
        <f t="shared" si="219"/>
        <v>38</v>
      </c>
      <c r="B5598" s="114" t="s">
        <v>238</v>
      </c>
      <c r="C5598" s="114"/>
      <c r="D5598" s="164"/>
      <c r="E5598" s="165"/>
      <c r="F5598" s="165"/>
      <c r="G5598" s="166">
        <f>SUM(G5589:G5592)+SUM(G5594:G5597)</f>
        <v>4034.0299999999997</v>
      </c>
      <c r="H5598" s="167">
        <f>G5598</f>
        <v>4034.0299999999997</v>
      </c>
    </row>
    <row r="5599" spans="1:8" ht="16.5" thickTop="1" thickBot="1" x14ac:dyDescent="0.4">
      <c r="A5599" s="11"/>
      <c r="B5599" s="11"/>
      <c r="C5599" s="11"/>
      <c r="D5599" s="168"/>
      <c r="E5599" s="168"/>
      <c r="F5599" s="168"/>
      <c r="G5599" s="168"/>
      <c r="H5599" s="168"/>
    </row>
    <row r="5600" spans="1:8" ht="16" thickTop="1" x14ac:dyDescent="0.35">
      <c r="A5600" s="11">
        <f>+A5598+1</f>
        <v>39</v>
      </c>
      <c r="B5600" s="114" t="s">
        <v>239</v>
      </c>
      <c r="C5600" s="114"/>
      <c r="D5600" s="169">
        <f>D5586</f>
        <v>0</v>
      </c>
      <c r="E5600" s="170">
        <f>E5586</f>
        <v>0</v>
      </c>
      <c r="F5600" s="170">
        <f>F5586</f>
        <v>0</v>
      </c>
      <c r="G5600" s="170">
        <f>G5586+G5598</f>
        <v>10201826.779999999</v>
      </c>
      <c r="H5600" s="171">
        <f>SUM(D5600:G5600)</f>
        <v>10201826.779999999</v>
      </c>
    </row>
    <row r="5601" spans="1:8" ht="16" thickBot="1" x14ac:dyDescent="0.4">
      <c r="A5601" s="11">
        <f>+A5600+1</f>
        <v>40</v>
      </c>
      <c r="B5601" s="172" t="s">
        <v>240</v>
      </c>
      <c r="C5601" s="172"/>
      <c r="D5601" s="164"/>
      <c r="E5601" s="173"/>
      <c r="F5601" s="173"/>
      <c r="G5601" s="173"/>
      <c r="H5601" s="174">
        <v>3.9195891820000004E-3</v>
      </c>
    </row>
    <row r="5602" spans="1:8" ht="16" thickTop="1" x14ac:dyDescent="0.35">
      <c r="A5602" s="11"/>
      <c r="B5602" s="11"/>
      <c r="C5602" s="11"/>
      <c r="D5602" s="11"/>
      <c r="E5602" s="70"/>
      <c r="F5602" s="11"/>
      <c r="G5602" s="11"/>
      <c r="H5602" s="11"/>
    </row>
    <row r="5603" spans="1:8" ht="15.5" x14ac:dyDescent="0.35">
      <c r="A5603" s="11" t="s">
        <v>241</v>
      </c>
      <c r="B5603" s="11"/>
      <c r="C5603" s="11"/>
      <c r="D5603" s="11"/>
      <c r="E5603" s="70"/>
      <c r="F5603" s="11"/>
      <c r="G5603" s="11"/>
      <c r="H5603" s="11"/>
    </row>
    <row r="5604" spans="1:8" ht="15.5" x14ac:dyDescent="0.35">
      <c r="A5604" s="11" t="s">
        <v>242</v>
      </c>
      <c r="B5604" s="11"/>
      <c r="C5604" s="11"/>
      <c r="D5604" s="11"/>
      <c r="E5604" s="70"/>
      <c r="F5604" s="11"/>
      <c r="G5604" s="11"/>
      <c r="H5604" s="11"/>
    </row>
    <row r="5605" spans="1:8" ht="15.5" x14ac:dyDescent="0.35">
      <c r="A5605" s="11" t="s">
        <v>243</v>
      </c>
      <c r="B5605" s="11"/>
      <c r="C5605" s="11"/>
      <c r="D5605" s="11"/>
      <c r="E5605" s="70"/>
      <c r="F5605" s="11"/>
      <c r="G5605" s="11"/>
      <c r="H5605" s="11"/>
    </row>
    <row r="5606" spans="1:8" ht="15.5" x14ac:dyDescent="0.35">
      <c r="A5606" s="11" t="s">
        <v>244</v>
      </c>
      <c r="B5606" s="11"/>
      <c r="C5606" s="11"/>
      <c r="D5606" s="11"/>
      <c r="E5606" s="70"/>
      <c r="F5606" s="11"/>
      <c r="G5606" s="11"/>
      <c r="H5606" s="11"/>
    </row>
    <row r="5617" spans="1:8" ht="20" x14ac:dyDescent="0.4">
      <c r="A5617" s="68" t="s">
        <v>0</v>
      </c>
      <c r="B5617" s="11"/>
      <c r="C5617" s="68"/>
      <c r="E5617" s="69"/>
      <c r="F5617" s="11"/>
      <c r="G5617" s="11"/>
      <c r="H5617" s="11"/>
    </row>
    <row r="5618" spans="1:8" ht="20.25" customHeight="1" x14ac:dyDescent="0.4">
      <c r="A5618" s="4" t="s">
        <v>1</v>
      </c>
      <c r="B5618" s="4"/>
      <c r="C5618" s="4"/>
      <c r="D5618" s="11"/>
      <c r="E5618" s="70"/>
      <c r="F5618" s="11"/>
      <c r="G5618" s="11"/>
      <c r="H5618" s="11"/>
    </row>
    <row r="5619" spans="1:8" ht="15.5" x14ac:dyDescent="0.35">
      <c r="A5619" s="71" t="s">
        <v>190</v>
      </c>
      <c r="B5619" s="72"/>
      <c r="C5619" s="73"/>
      <c r="D5619" s="11"/>
      <c r="E5619" s="70"/>
      <c r="F5619" s="11"/>
      <c r="G5619" s="11"/>
      <c r="H5619" s="11"/>
    </row>
    <row r="5620" spans="1:8" ht="20.5" thickBot="1" x14ac:dyDescent="0.45">
      <c r="A5620" s="74" t="s">
        <v>191</v>
      </c>
      <c r="B5620" s="75"/>
      <c r="C5620" s="75"/>
      <c r="D5620" s="11"/>
      <c r="E5620" s="70"/>
      <c r="F5620" s="11"/>
      <c r="G5620" s="11"/>
      <c r="H5620" s="11"/>
    </row>
    <row r="5621" spans="1:8" ht="16" thickBot="1" x14ac:dyDescent="0.4">
      <c r="A5621" s="11"/>
      <c r="B5621" s="11"/>
      <c r="C5621" s="11"/>
      <c r="D5621" s="11"/>
      <c r="E5621" s="70"/>
      <c r="F5621" s="11"/>
      <c r="G5621" s="11"/>
      <c r="H5621" s="11"/>
    </row>
    <row r="5622" spans="1:8" ht="16" thickTop="1" x14ac:dyDescent="0.35">
      <c r="A5622" s="11">
        <v>1</v>
      </c>
      <c r="B5622" s="76" t="s">
        <v>192</v>
      </c>
      <c r="C5622" s="77">
        <v>260356000</v>
      </c>
      <c r="D5622" s="78"/>
      <c r="E5622" s="79"/>
      <c r="F5622" s="11"/>
      <c r="G5622" s="11"/>
      <c r="H5622" s="11"/>
    </row>
    <row r="5623" spans="1:8" ht="15.5" x14ac:dyDescent="0.35">
      <c r="A5623" s="11">
        <v>2</v>
      </c>
      <c r="B5623" s="76" t="s">
        <v>193</v>
      </c>
      <c r="C5623" s="80" t="s">
        <v>150</v>
      </c>
      <c r="D5623" s="81"/>
      <c r="E5623" s="82"/>
      <c r="F5623" s="11"/>
      <c r="G5623" s="11"/>
      <c r="H5623" s="11"/>
    </row>
    <row r="5624" spans="1:8" ht="16" thickBot="1" x14ac:dyDescent="0.4">
      <c r="A5624" s="11">
        <v>3</v>
      </c>
      <c r="B5624" s="76" t="s">
        <v>194</v>
      </c>
      <c r="C5624" s="83" t="s">
        <v>87</v>
      </c>
      <c r="D5624" s="84"/>
      <c r="E5624" s="85"/>
      <c r="F5624" s="11"/>
      <c r="G5624" s="11"/>
      <c r="H5624" s="11"/>
    </row>
    <row r="5625" spans="1:8" ht="16" thickTop="1" x14ac:dyDescent="0.35">
      <c r="A5625" s="11"/>
      <c r="B5625" s="76" t="s">
        <v>195</v>
      </c>
      <c r="C5625" s="76"/>
      <c r="D5625" s="86"/>
      <c r="E5625" s="70"/>
      <c r="F5625" s="11"/>
      <c r="G5625" s="11"/>
      <c r="H5625" s="11"/>
    </row>
    <row r="5626" spans="1:8" ht="15.5" x14ac:dyDescent="0.35">
      <c r="A5626" s="11"/>
      <c r="B5626" s="11"/>
      <c r="C5626" s="11"/>
      <c r="D5626" s="11"/>
      <c r="E5626" s="70"/>
      <c r="F5626" s="11"/>
      <c r="G5626" s="11"/>
      <c r="H5626" s="11"/>
    </row>
    <row r="5627" spans="1:8" ht="15.5" x14ac:dyDescent="0.35">
      <c r="A5627" s="11"/>
      <c r="B5627" s="76"/>
      <c r="C5627" s="76"/>
      <c r="D5627" s="11"/>
      <c r="E5627" s="70"/>
      <c r="F5627" s="86"/>
      <c r="G5627" s="11"/>
      <c r="H5627" s="11"/>
    </row>
    <row r="5628" spans="1:8" ht="16" thickBot="1" x14ac:dyDescent="0.4">
      <c r="A5628" s="11"/>
      <c r="B5628" s="11"/>
      <c r="C5628" s="11"/>
      <c r="D5628" s="86" t="s">
        <v>196</v>
      </c>
      <c r="E5628" s="70" t="s">
        <v>197</v>
      </c>
      <c r="F5628" s="86" t="s">
        <v>198</v>
      </c>
      <c r="G5628" s="86" t="s">
        <v>199</v>
      </c>
      <c r="H5628" s="11"/>
    </row>
    <row r="5629" spans="1:8" ht="16.5" thickTop="1" thickBot="1" x14ac:dyDescent="0.4">
      <c r="A5629" s="11">
        <v>4</v>
      </c>
      <c r="B5629" s="76" t="s">
        <v>200</v>
      </c>
      <c r="C5629" s="76"/>
      <c r="D5629" s="87"/>
      <c r="E5629" s="88"/>
      <c r="F5629" s="89"/>
      <c r="G5629" s="88" t="s">
        <v>79</v>
      </c>
      <c r="H5629" s="90"/>
    </row>
    <row r="5630" spans="1:8" ht="16" thickTop="1" x14ac:dyDescent="0.35">
      <c r="A5630" s="11"/>
      <c r="B5630" s="11"/>
      <c r="C5630" s="11"/>
      <c r="D5630" s="91" t="s">
        <v>201</v>
      </c>
      <c r="E5630" s="92" t="s">
        <v>201</v>
      </c>
      <c r="F5630" s="91" t="s">
        <v>201</v>
      </c>
      <c r="G5630" s="91" t="s">
        <v>202</v>
      </c>
      <c r="H5630" s="91" t="s">
        <v>203</v>
      </c>
    </row>
    <row r="5631" spans="1:8" ht="16" thickBot="1" x14ac:dyDescent="0.4">
      <c r="A5631" s="11"/>
      <c r="B5631" s="92" t="s">
        <v>204</v>
      </c>
      <c r="C5631" s="92"/>
      <c r="D5631" s="93"/>
      <c r="E5631" s="94"/>
      <c r="F5631" s="93"/>
      <c r="G5631" s="93"/>
      <c r="H5631" s="93"/>
    </row>
    <row r="5632" spans="1:8" ht="16" thickTop="1" x14ac:dyDescent="0.35">
      <c r="A5632" s="11">
        <f>1+A5629</f>
        <v>5</v>
      </c>
      <c r="B5632" s="76" t="s">
        <v>205</v>
      </c>
      <c r="C5632" s="92"/>
      <c r="D5632" s="95">
        <v>0</v>
      </c>
      <c r="E5632" s="96"/>
      <c r="F5632" s="97"/>
      <c r="G5632" s="97"/>
      <c r="H5632" s="98">
        <f>D5632</f>
        <v>0</v>
      </c>
    </row>
    <row r="5633" spans="1:8" ht="15.5" x14ac:dyDescent="0.35">
      <c r="A5633" s="11">
        <f>+A5632+1</f>
        <v>6</v>
      </c>
      <c r="B5633" s="11" t="s">
        <v>206</v>
      </c>
      <c r="C5633" s="11"/>
      <c r="D5633" s="99"/>
      <c r="E5633" s="100">
        <v>0</v>
      </c>
      <c r="F5633" s="101"/>
      <c r="G5633" s="102"/>
      <c r="H5633" s="103">
        <f>E5633</f>
        <v>0</v>
      </c>
    </row>
    <row r="5634" spans="1:8" ht="15.5" x14ac:dyDescent="0.35">
      <c r="A5634" s="11">
        <f>+A5633+1</f>
        <v>7</v>
      </c>
      <c r="B5634" s="11" t="s">
        <v>32</v>
      </c>
      <c r="C5634" s="11"/>
      <c r="D5634" s="104"/>
      <c r="E5634" s="105"/>
      <c r="F5634" s="106">
        <v>0</v>
      </c>
      <c r="G5634" s="107"/>
      <c r="H5634" s="103">
        <f>F5634</f>
        <v>0</v>
      </c>
    </row>
    <row r="5635" spans="1:8" ht="15.5" x14ac:dyDescent="0.35">
      <c r="A5635" s="11">
        <f>+A5634+1</f>
        <v>8</v>
      </c>
      <c r="B5635" s="11" t="s">
        <v>207</v>
      </c>
      <c r="C5635" s="11"/>
      <c r="D5635" s="104"/>
      <c r="E5635" s="108"/>
      <c r="F5635" s="106">
        <v>0</v>
      </c>
      <c r="G5635" s="101"/>
      <c r="H5635" s="109">
        <f>F5635</f>
        <v>0</v>
      </c>
    </row>
    <row r="5636" spans="1:8" ht="15.5" x14ac:dyDescent="0.35">
      <c r="A5636" s="11">
        <f>+A5635+1</f>
        <v>9</v>
      </c>
      <c r="B5636" s="11" t="s">
        <v>208</v>
      </c>
      <c r="C5636" s="11"/>
      <c r="D5636" s="104"/>
      <c r="E5636" s="110"/>
      <c r="F5636" s="111"/>
      <c r="G5636" s="112">
        <v>2210526</v>
      </c>
      <c r="H5636" s="113">
        <f>G5636</f>
        <v>2210526</v>
      </c>
    </row>
    <row r="5637" spans="1:8" ht="16" thickBot="1" x14ac:dyDescent="0.4">
      <c r="A5637" s="11">
        <f>+A5636+1</f>
        <v>10</v>
      </c>
      <c r="B5637" s="114" t="s">
        <v>209</v>
      </c>
      <c r="C5637" s="114"/>
      <c r="D5637" s="115">
        <f>D5632</f>
        <v>0</v>
      </c>
      <c r="E5637" s="116">
        <f>E5633</f>
        <v>0</v>
      </c>
      <c r="F5637" s="116">
        <f>F5634+F5635</f>
        <v>0</v>
      </c>
      <c r="G5637" s="116">
        <f>G5636</f>
        <v>2210526</v>
      </c>
      <c r="H5637" s="117">
        <f>SUM(H5632:H5636)</f>
        <v>2210526</v>
      </c>
    </row>
    <row r="5638" spans="1:8" ht="16" thickTop="1" x14ac:dyDescent="0.35">
      <c r="A5638" s="11"/>
      <c r="B5638" s="11"/>
      <c r="C5638" s="11"/>
      <c r="D5638" s="118"/>
      <c r="E5638" s="119"/>
      <c r="F5638" s="118"/>
      <c r="G5638" s="118"/>
      <c r="H5638" s="118"/>
    </row>
    <row r="5639" spans="1:8" ht="16" thickBot="1" x14ac:dyDescent="0.4">
      <c r="A5639" s="11"/>
      <c r="B5639" s="92" t="s">
        <v>210</v>
      </c>
      <c r="C5639" s="92"/>
      <c r="D5639" s="118"/>
      <c r="E5639" s="119"/>
      <c r="F5639" s="118"/>
      <c r="G5639" s="118"/>
      <c r="H5639" s="118"/>
    </row>
    <row r="5640" spans="1:8" ht="16" thickTop="1" x14ac:dyDescent="0.35">
      <c r="A5640" s="11">
        <f>+A5637+1</f>
        <v>11</v>
      </c>
      <c r="B5640" s="11" t="s">
        <v>211</v>
      </c>
      <c r="C5640" s="11"/>
      <c r="D5640" s="120">
        <v>0</v>
      </c>
      <c r="E5640" s="121">
        <v>0</v>
      </c>
      <c r="F5640" s="121">
        <v>0</v>
      </c>
      <c r="G5640" s="121">
        <v>100807.52</v>
      </c>
      <c r="H5640" s="98">
        <f>SUM(D5640:G5640)</f>
        <v>100807.52</v>
      </c>
    </row>
    <row r="5641" spans="1:8" ht="16" thickBot="1" x14ac:dyDescent="0.4">
      <c r="A5641" s="11">
        <f>+A5640+1</f>
        <v>12</v>
      </c>
      <c r="B5641" s="114" t="s">
        <v>212</v>
      </c>
      <c r="C5641" s="114"/>
      <c r="D5641" s="115">
        <f>D5637-D5640</f>
        <v>0</v>
      </c>
      <c r="E5641" s="116">
        <f>E5637-E5640</f>
        <v>0</v>
      </c>
      <c r="F5641" s="116">
        <f>F5637-F5640</f>
        <v>0</v>
      </c>
      <c r="G5641" s="116">
        <f>G5637-G5640</f>
        <v>2109718.48</v>
      </c>
      <c r="H5641" s="117">
        <f>SUM(D5641:G5641)</f>
        <v>2109718.48</v>
      </c>
    </row>
    <row r="5642" spans="1:8" ht="16" thickTop="1" x14ac:dyDescent="0.35">
      <c r="A5642" s="11"/>
      <c r="B5642" s="11"/>
      <c r="C5642" s="11"/>
      <c r="D5642" s="11"/>
      <c r="E5642" s="122"/>
      <c r="F5642" s="11"/>
      <c r="G5642" s="11"/>
      <c r="H5642" s="11"/>
    </row>
    <row r="5643" spans="1:8" ht="16" thickBot="1" x14ac:dyDescent="0.4">
      <c r="A5643" s="11"/>
      <c r="B5643" s="123" t="s">
        <v>213</v>
      </c>
      <c r="C5643" s="91"/>
      <c r="D5643" s="11"/>
      <c r="E5643" s="122"/>
      <c r="F5643" s="11"/>
      <c r="G5643" s="11"/>
      <c r="H5643" s="11"/>
    </row>
    <row r="5644" spans="1:8" ht="16" thickTop="1" x14ac:dyDescent="0.35">
      <c r="A5644" s="11">
        <f>+A5641+1</f>
        <v>13</v>
      </c>
      <c r="B5644" s="11" t="s">
        <v>214</v>
      </c>
      <c r="C5644" s="11"/>
      <c r="D5644" s="124"/>
      <c r="E5644" s="125"/>
      <c r="F5644" s="126"/>
      <c r="G5644" s="126"/>
      <c r="H5644" s="127">
        <v>877616100</v>
      </c>
    </row>
    <row r="5645" spans="1:8" ht="15.5" x14ac:dyDescent="0.35">
      <c r="A5645" s="11">
        <f>+A5644+1</f>
        <v>14</v>
      </c>
      <c r="B5645" s="11" t="s">
        <v>215</v>
      </c>
      <c r="C5645" s="11"/>
      <c r="D5645" s="128"/>
      <c r="E5645" s="129"/>
      <c r="F5645" s="130"/>
      <c r="G5645" s="130"/>
      <c r="H5645" s="131">
        <v>0</v>
      </c>
    </row>
    <row r="5646" spans="1:8" ht="15.5" x14ac:dyDescent="0.35">
      <c r="A5646" s="11">
        <f>+A5645+1</f>
        <v>15</v>
      </c>
      <c r="B5646" s="11" t="s">
        <v>216</v>
      </c>
      <c r="C5646" s="11"/>
      <c r="D5646" s="128"/>
      <c r="E5646" s="129"/>
      <c r="F5646" s="130"/>
      <c r="G5646" s="130"/>
      <c r="H5646" s="131">
        <v>0</v>
      </c>
    </row>
    <row r="5647" spans="1:8" ht="15.5" x14ac:dyDescent="0.35">
      <c r="A5647" s="11">
        <f>+A5646+1</f>
        <v>16</v>
      </c>
      <c r="B5647" s="11" t="s">
        <v>217</v>
      </c>
      <c r="C5647" s="11"/>
      <c r="D5647" s="128"/>
      <c r="E5647" s="129"/>
      <c r="F5647" s="130"/>
      <c r="G5647" s="130"/>
      <c r="H5647" s="131">
        <v>0</v>
      </c>
    </row>
    <row r="5648" spans="1:8" ht="16" thickBot="1" x14ac:dyDescent="0.4">
      <c r="A5648" s="11">
        <f>+A5647+1</f>
        <v>17</v>
      </c>
      <c r="B5648" s="114" t="s">
        <v>218</v>
      </c>
      <c r="C5648" s="114"/>
      <c r="D5648" s="132"/>
      <c r="E5648" s="133"/>
      <c r="F5648" s="134"/>
      <c r="G5648" s="134"/>
      <c r="H5648" s="135">
        <f>H5644+H5645+H5646-H5647</f>
        <v>877616100</v>
      </c>
    </row>
    <row r="5649" spans="1:8" ht="16" thickTop="1" x14ac:dyDescent="0.35">
      <c r="A5649" s="11"/>
      <c r="B5649" s="11" t="s">
        <v>195</v>
      </c>
      <c r="C5649" s="11"/>
      <c r="D5649" s="136"/>
      <c r="E5649" s="137"/>
      <c r="F5649" s="136"/>
      <c r="G5649" s="136"/>
      <c r="H5649" s="136"/>
    </row>
    <row r="5650" spans="1:8" ht="16" thickBot="1" x14ac:dyDescent="0.4">
      <c r="A5650" s="11"/>
      <c r="B5650" s="92" t="s">
        <v>219</v>
      </c>
      <c r="C5650" s="92"/>
      <c r="D5650" s="136"/>
      <c r="E5650" s="137"/>
      <c r="F5650" s="136"/>
      <c r="G5650" s="136"/>
      <c r="H5650" s="136"/>
    </row>
    <row r="5651" spans="1:8" ht="16" thickTop="1" x14ac:dyDescent="0.35">
      <c r="A5651" s="11">
        <f>+A5648+1</f>
        <v>18</v>
      </c>
      <c r="B5651" s="11" t="s">
        <v>220</v>
      </c>
      <c r="C5651" s="11"/>
      <c r="D5651" s="138">
        <v>3.8149E-3</v>
      </c>
      <c r="E5651" s="139">
        <v>0</v>
      </c>
      <c r="F5651" s="139">
        <v>0</v>
      </c>
      <c r="G5651" s="139">
        <v>2.4039E-3</v>
      </c>
      <c r="H5651" s="140">
        <f>SUM(D5651:G5651)</f>
        <v>6.2188E-3</v>
      </c>
    </row>
    <row r="5652" spans="1:8" ht="15.5" x14ac:dyDescent="0.35">
      <c r="A5652" s="11">
        <f t="shared" ref="A5652:A5657" si="220">+A5651+1</f>
        <v>19</v>
      </c>
      <c r="B5652" s="11" t="s">
        <v>221</v>
      </c>
      <c r="C5652" s="11"/>
      <c r="D5652" s="141">
        <f>H5648*D5651</f>
        <v>3348017.6598899998</v>
      </c>
      <c r="E5652" s="106">
        <f>H5648*E5651</f>
        <v>0</v>
      </c>
      <c r="F5652" s="106">
        <f>H5648*F5651</f>
        <v>0</v>
      </c>
      <c r="G5652" s="106">
        <f>H5648*G5651</f>
        <v>2109701.3427900001</v>
      </c>
      <c r="H5652" s="103">
        <f>SUM(D5652:G5652)</f>
        <v>5457719.0026799999</v>
      </c>
    </row>
    <row r="5653" spans="1:8" ht="15.5" x14ac:dyDescent="0.35">
      <c r="A5653" s="11">
        <f t="shared" si="220"/>
        <v>20</v>
      </c>
      <c r="B5653" s="11" t="s">
        <v>222</v>
      </c>
      <c r="C5653" s="11"/>
      <c r="D5653" s="141">
        <f>IF(D5641&gt;0,D5641-D5652,0)</f>
        <v>0</v>
      </c>
      <c r="E5653" s="106">
        <f>IF(E5641&gt;0,E5641-E5652,0)</f>
        <v>0</v>
      </c>
      <c r="F5653" s="106">
        <f>IF(F5641&gt;0,F5641-F5652,0)</f>
        <v>0</v>
      </c>
      <c r="G5653" s="106">
        <f>IF(G5641&gt;0,G5641-G5652,0)</f>
        <v>17.137209999840707</v>
      </c>
      <c r="H5653" s="103">
        <f>SUM(D5653:G5653)</f>
        <v>17.137209999840707</v>
      </c>
    </row>
    <row r="5654" spans="1:8" ht="15.5" x14ac:dyDescent="0.35">
      <c r="A5654" s="11">
        <f t="shared" si="220"/>
        <v>21</v>
      </c>
      <c r="B5654" s="11" t="s">
        <v>223</v>
      </c>
      <c r="C5654" s="11"/>
      <c r="D5654" s="142"/>
      <c r="E5654" s="143"/>
      <c r="F5654" s="143"/>
      <c r="G5654" s="143"/>
      <c r="H5654" s="144"/>
    </row>
    <row r="5655" spans="1:8" ht="15.5" x14ac:dyDescent="0.35">
      <c r="A5655" s="11">
        <f t="shared" si="220"/>
        <v>22</v>
      </c>
      <c r="B5655" s="11" t="s">
        <v>224</v>
      </c>
      <c r="C5655" s="11"/>
      <c r="D5655" s="145"/>
      <c r="E5655" s="146"/>
      <c r="F5655" s="146"/>
      <c r="G5655" s="146"/>
      <c r="H5655" s="147"/>
    </row>
    <row r="5656" spans="1:8" ht="15.5" x14ac:dyDescent="0.35">
      <c r="A5656" s="11">
        <f t="shared" si="220"/>
        <v>23</v>
      </c>
      <c r="B5656" s="11" t="s">
        <v>225</v>
      </c>
      <c r="C5656" s="11"/>
      <c r="D5656" s="145"/>
      <c r="E5656" s="146"/>
      <c r="F5656" s="146"/>
      <c r="G5656" s="146"/>
      <c r="H5656" s="147"/>
    </row>
    <row r="5657" spans="1:8" ht="15.5" x14ac:dyDescent="0.35">
      <c r="A5657" s="11">
        <f t="shared" si="220"/>
        <v>24</v>
      </c>
      <c r="B5657" s="11" t="s">
        <v>226</v>
      </c>
      <c r="C5657" s="11"/>
      <c r="D5657" s="148"/>
      <c r="E5657" s="149"/>
      <c r="F5657" s="149"/>
      <c r="G5657" s="149"/>
      <c r="H5657" s="144"/>
    </row>
    <row r="5658" spans="1:8" ht="15.5" x14ac:dyDescent="0.35">
      <c r="A5658" s="122" t="s">
        <v>7</v>
      </c>
      <c r="B5658" s="2" t="s">
        <v>19</v>
      </c>
      <c r="C5658" s="34"/>
      <c r="D5658" s="141">
        <v>0</v>
      </c>
      <c r="E5658" s="106">
        <v>0</v>
      </c>
      <c r="F5658" s="106">
        <v>0</v>
      </c>
      <c r="G5658" s="106">
        <v>0</v>
      </c>
      <c r="H5658" s="103">
        <f t="shared" ref="H5658:H5664" si="221">SUM(D5658:G5658)</f>
        <v>0</v>
      </c>
    </row>
    <row r="5659" spans="1:8" ht="15.5" x14ac:dyDescent="0.35">
      <c r="A5659" s="122" t="s">
        <v>8</v>
      </c>
      <c r="B5659" s="2" t="s">
        <v>20</v>
      </c>
      <c r="C5659" s="11"/>
      <c r="D5659" s="141">
        <v>0</v>
      </c>
      <c r="E5659" s="106">
        <v>0</v>
      </c>
      <c r="F5659" s="106">
        <v>0</v>
      </c>
      <c r="G5659" s="106">
        <v>0</v>
      </c>
      <c r="H5659" s="103">
        <f t="shared" si="221"/>
        <v>0</v>
      </c>
    </row>
    <row r="5660" spans="1:8" ht="15.5" x14ac:dyDescent="0.35">
      <c r="A5660" s="122" t="s">
        <v>9</v>
      </c>
      <c r="B5660" s="11" t="s">
        <v>21</v>
      </c>
      <c r="C5660" s="11"/>
      <c r="D5660" s="141">
        <f>D5652+D5658+D5659</f>
        <v>3348017.6598899998</v>
      </c>
      <c r="E5660" s="106">
        <f>E5652+E5658+E5659</f>
        <v>0</v>
      </c>
      <c r="F5660" s="106">
        <f>F5652+F5658+F5659</f>
        <v>0</v>
      </c>
      <c r="G5660" s="106">
        <f>G5652+G5658+G5659</f>
        <v>2109701.3427900001</v>
      </c>
      <c r="H5660" s="103">
        <f t="shared" si="221"/>
        <v>5457719.0026799999</v>
      </c>
    </row>
    <row r="5661" spans="1:8" ht="15.5" x14ac:dyDescent="0.35">
      <c r="A5661" s="11">
        <v>25</v>
      </c>
      <c r="B5661" s="11" t="s">
        <v>22</v>
      </c>
      <c r="C5661" s="11"/>
      <c r="D5661" s="141">
        <v>3348017.76</v>
      </c>
      <c r="E5661" s="106">
        <v>0</v>
      </c>
      <c r="F5661" s="106">
        <v>0</v>
      </c>
      <c r="G5661" s="106">
        <v>2109701.2999999998</v>
      </c>
      <c r="H5661" s="103">
        <f t="shared" si="221"/>
        <v>5457719.0599999996</v>
      </c>
    </row>
    <row r="5662" spans="1:8" ht="15.5" x14ac:dyDescent="0.35">
      <c r="A5662" s="11">
        <f>+A5661+1</f>
        <v>26</v>
      </c>
      <c r="B5662" s="11" t="s">
        <v>23</v>
      </c>
      <c r="C5662" s="11"/>
      <c r="D5662" s="141">
        <f>D5661-D5660</f>
        <v>0.10010999999940395</v>
      </c>
      <c r="E5662" s="106">
        <f>E5661-E5660</f>
        <v>0</v>
      </c>
      <c r="F5662" s="106">
        <f>F5661-F5660</f>
        <v>0</v>
      </c>
      <c r="G5662" s="106">
        <f>G5661-G5660</f>
        <v>-4.2790000326931477E-2</v>
      </c>
      <c r="H5662" s="103">
        <f t="shared" si="221"/>
        <v>5.7319999672472477E-2</v>
      </c>
    </row>
    <row r="5663" spans="1:8" ht="15.5" x14ac:dyDescent="0.35">
      <c r="A5663" s="11">
        <f>+A5662+1</f>
        <v>27</v>
      </c>
      <c r="B5663" s="11" t="s">
        <v>227</v>
      </c>
      <c r="C5663" s="11"/>
      <c r="D5663" s="141">
        <v>0</v>
      </c>
      <c r="E5663" s="106">
        <v>0</v>
      </c>
      <c r="F5663" s="106">
        <v>0</v>
      </c>
      <c r="G5663" s="150"/>
      <c r="H5663" s="103">
        <f t="shared" si="221"/>
        <v>0</v>
      </c>
    </row>
    <row r="5664" spans="1:8" ht="16" thickBot="1" x14ac:dyDescent="0.4">
      <c r="A5664" s="11">
        <f>+A5663+1</f>
        <v>28</v>
      </c>
      <c r="B5664" s="114" t="s">
        <v>228</v>
      </c>
      <c r="C5664" s="114"/>
      <c r="D5664" s="115">
        <v>3348017.76</v>
      </c>
      <c r="E5664" s="116">
        <v>0</v>
      </c>
      <c r="F5664" s="116">
        <v>0</v>
      </c>
      <c r="G5664" s="116">
        <v>2109701.2999999998</v>
      </c>
      <c r="H5664" s="117">
        <f t="shared" si="221"/>
        <v>5457719.0599999996</v>
      </c>
    </row>
    <row r="5665" spans="1:8" ht="16" thickTop="1" x14ac:dyDescent="0.35">
      <c r="A5665" s="11"/>
      <c r="B5665" s="11"/>
      <c r="C5665" s="11"/>
      <c r="D5665" s="122"/>
      <c r="E5665" s="122"/>
      <c r="F5665" s="122"/>
      <c r="G5665" s="122"/>
      <c r="H5665" s="122"/>
    </row>
    <row r="5666" spans="1:8" ht="16" thickBot="1" x14ac:dyDescent="0.4">
      <c r="A5666" s="11"/>
      <c r="B5666" s="92" t="s">
        <v>229</v>
      </c>
      <c r="C5666" s="92"/>
      <c r="D5666" s="122"/>
      <c r="E5666" s="122"/>
      <c r="F5666" s="122"/>
      <c r="G5666" s="122"/>
      <c r="H5666" s="122"/>
    </row>
    <row r="5667" spans="1:8" ht="16" thickTop="1" x14ac:dyDescent="0.35">
      <c r="A5667" s="11">
        <f>+A5664+1</f>
        <v>29</v>
      </c>
      <c r="B5667" s="11" t="s">
        <v>230</v>
      </c>
      <c r="C5667" s="11"/>
      <c r="D5667" s="151"/>
      <c r="E5667" s="152"/>
      <c r="F5667" s="152"/>
      <c r="G5667" s="121">
        <v>0</v>
      </c>
      <c r="H5667" s="98">
        <f>G5667</f>
        <v>0</v>
      </c>
    </row>
    <row r="5668" spans="1:8" ht="15.5" x14ac:dyDescent="0.35">
      <c r="A5668" s="11">
        <f t="shared" ref="A5668:A5676" si="222">+A5667+1</f>
        <v>30</v>
      </c>
      <c r="B5668" s="11" t="s">
        <v>231</v>
      </c>
      <c r="C5668" s="11"/>
      <c r="D5668" s="153"/>
      <c r="E5668" s="154"/>
      <c r="F5668" s="154"/>
      <c r="G5668" s="106">
        <v>0</v>
      </c>
      <c r="H5668" s="103">
        <f>G5668</f>
        <v>0</v>
      </c>
    </row>
    <row r="5669" spans="1:8" ht="15.5" x14ac:dyDescent="0.35">
      <c r="A5669" s="11">
        <f t="shared" si="222"/>
        <v>31</v>
      </c>
      <c r="B5669" s="11" t="s">
        <v>232</v>
      </c>
      <c r="C5669" s="11"/>
      <c r="D5669" s="153"/>
      <c r="E5669" s="154"/>
      <c r="F5669" s="154"/>
      <c r="G5669" s="106">
        <v>0</v>
      </c>
      <c r="H5669" s="103">
        <f>G5669</f>
        <v>0</v>
      </c>
    </row>
    <row r="5670" spans="1:8" ht="15.5" x14ac:dyDescent="0.35">
      <c r="A5670" s="11">
        <f t="shared" si="222"/>
        <v>32</v>
      </c>
      <c r="B5670" s="11" t="s">
        <v>233</v>
      </c>
      <c r="C5670" s="11"/>
      <c r="D5670" s="153"/>
      <c r="E5670" s="154"/>
      <c r="F5670" s="154"/>
      <c r="G5670" s="106">
        <v>0</v>
      </c>
      <c r="H5670" s="103">
        <f>G5670</f>
        <v>0</v>
      </c>
    </row>
    <row r="5671" spans="1:8" ht="15.5" x14ac:dyDescent="0.35">
      <c r="A5671" s="11">
        <f t="shared" si="222"/>
        <v>33</v>
      </c>
      <c r="B5671" s="11"/>
      <c r="C5671" s="11"/>
      <c r="D5671" s="153"/>
      <c r="E5671" s="154"/>
      <c r="F5671" s="154"/>
      <c r="G5671" s="155"/>
      <c r="H5671" s="156"/>
    </row>
    <row r="5672" spans="1:8" ht="15.5" x14ac:dyDescent="0.35">
      <c r="A5672" s="11">
        <f t="shared" si="222"/>
        <v>34</v>
      </c>
      <c r="B5672" s="11" t="s">
        <v>234</v>
      </c>
      <c r="C5672" s="11"/>
      <c r="D5672" s="153"/>
      <c r="E5672" s="154"/>
      <c r="F5672" s="154"/>
      <c r="G5672" s="106">
        <v>0</v>
      </c>
      <c r="H5672" s="103">
        <f>G5672</f>
        <v>0</v>
      </c>
    </row>
    <row r="5673" spans="1:8" ht="15.5" x14ac:dyDescent="0.35">
      <c r="A5673" s="11">
        <f t="shared" si="222"/>
        <v>35</v>
      </c>
      <c r="B5673" s="11" t="s">
        <v>235</v>
      </c>
      <c r="C5673" s="11"/>
      <c r="D5673" s="153"/>
      <c r="E5673" s="154"/>
      <c r="F5673" s="154"/>
      <c r="G5673" s="106">
        <v>0</v>
      </c>
      <c r="H5673" s="103">
        <f>G5673</f>
        <v>0</v>
      </c>
    </row>
    <row r="5674" spans="1:8" ht="15.5" x14ac:dyDescent="0.35">
      <c r="A5674" s="11">
        <f t="shared" si="222"/>
        <v>36</v>
      </c>
      <c r="B5674" s="11" t="s">
        <v>236</v>
      </c>
      <c r="C5674" s="11"/>
      <c r="D5674" s="153"/>
      <c r="E5674" s="154"/>
      <c r="F5674" s="154"/>
      <c r="G5674" s="106">
        <v>0</v>
      </c>
      <c r="H5674" s="103">
        <f>G5674</f>
        <v>0</v>
      </c>
    </row>
    <row r="5675" spans="1:8" ht="62" x14ac:dyDescent="0.35">
      <c r="A5675" s="157">
        <f t="shared" si="222"/>
        <v>37</v>
      </c>
      <c r="B5675" s="158" t="s">
        <v>237</v>
      </c>
      <c r="C5675" s="159"/>
      <c r="D5675" s="160"/>
      <c r="E5675" s="161"/>
      <c r="F5675" s="161"/>
      <c r="G5675" s="162">
        <v>0</v>
      </c>
      <c r="H5675" s="163">
        <f>G5675</f>
        <v>0</v>
      </c>
    </row>
    <row r="5676" spans="1:8" ht="16" thickBot="1" x14ac:dyDescent="0.4">
      <c r="A5676" s="11">
        <f t="shared" si="222"/>
        <v>38</v>
      </c>
      <c r="B5676" s="114" t="s">
        <v>238</v>
      </c>
      <c r="C5676" s="114"/>
      <c r="D5676" s="164"/>
      <c r="E5676" s="165"/>
      <c r="F5676" s="165"/>
      <c r="G5676" s="166">
        <f>SUM(G5667:G5670)+SUM(G5672:G5675)</f>
        <v>0</v>
      </c>
      <c r="H5676" s="167">
        <f>G5676</f>
        <v>0</v>
      </c>
    </row>
    <row r="5677" spans="1:8" ht="16.5" thickTop="1" thickBot="1" x14ac:dyDescent="0.4">
      <c r="A5677" s="11"/>
      <c r="B5677" s="11"/>
      <c r="C5677" s="11"/>
      <c r="D5677" s="168"/>
      <c r="E5677" s="168"/>
      <c r="F5677" s="168"/>
      <c r="G5677" s="168"/>
      <c r="H5677" s="168"/>
    </row>
    <row r="5678" spans="1:8" ht="16" thickTop="1" x14ac:dyDescent="0.35">
      <c r="A5678" s="11">
        <f>+A5676+1</f>
        <v>39</v>
      </c>
      <c r="B5678" s="114" t="s">
        <v>239</v>
      </c>
      <c r="C5678" s="114"/>
      <c r="D5678" s="169">
        <f>D5664</f>
        <v>3348017.76</v>
      </c>
      <c r="E5678" s="170">
        <f>E5664</f>
        <v>0</v>
      </c>
      <c r="F5678" s="170">
        <f>F5664</f>
        <v>0</v>
      </c>
      <c r="G5678" s="170">
        <f>G5664+G5676</f>
        <v>2109701.2999999998</v>
      </c>
      <c r="H5678" s="171">
        <f>SUM(D5678:G5678)</f>
        <v>5457719.0599999996</v>
      </c>
    </row>
    <row r="5679" spans="1:8" ht="16" thickBot="1" x14ac:dyDescent="0.4">
      <c r="A5679" s="11">
        <f>+A5678+1</f>
        <v>40</v>
      </c>
      <c r="B5679" s="172" t="s">
        <v>240</v>
      </c>
      <c r="C5679" s="172"/>
      <c r="D5679" s="164"/>
      <c r="E5679" s="173"/>
      <c r="F5679" s="173"/>
      <c r="G5679" s="173"/>
      <c r="H5679" s="174">
        <v>2.0968809850000002E-3</v>
      </c>
    </row>
    <row r="5680" spans="1:8" ht="16" thickTop="1" x14ac:dyDescent="0.35">
      <c r="A5680" s="11"/>
      <c r="B5680" s="11"/>
      <c r="C5680" s="11"/>
      <c r="D5680" s="11"/>
      <c r="E5680" s="70"/>
      <c r="F5680" s="11"/>
      <c r="G5680" s="11"/>
      <c r="H5680" s="11"/>
    </row>
    <row r="5681" spans="1:8" ht="15.5" x14ac:dyDescent="0.35">
      <c r="A5681" s="11" t="s">
        <v>241</v>
      </c>
      <c r="B5681" s="11"/>
      <c r="C5681" s="11"/>
      <c r="D5681" s="11"/>
      <c r="E5681" s="70"/>
      <c r="F5681" s="11"/>
      <c r="G5681" s="11"/>
      <c r="H5681" s="11"/>
    </row>
    <row r="5682" spans="1:8" ht="15.5" x14ac:dyDescent="0.35">
      <c r="A5682" s="11" t="s">
        <v>242</v>
      </c>
      <c r="B5682" s="11"/>
      <c r="C5682" s="11"/>
      <c r="D5682" s="11"/>
      <c r="E5682" s="70"/>
      <c r="F5682" s="11"/>
      <c r="G5682" s="11"/>
      <c r="H5682" s="11"/>
    </row>
    <row r="5683" spans="1:8" ht="15.5" x14ac:dyDescent="0.35">
      <c r="A5683" s="11" t="s">
        <v>243</v>
      </c>
      <c r="B5683" s="11"/>
      <c r="C5683" s="11"/>
      <c r="D5683" s="11"/>
      <c r="E5683" s="70"/>
      <c r="F5683" s="11"/>
      <c r="G5683" s="11"/>
      <c r="H5683" s="11"/>
    </row>
    <row r="5684" spans="1:8" ht="15.5" x14ac:dyDescent="0.35">
      <c r="A5684" s="11" t="s">
        <v>244</v>
      </c>
      <c r="B5684" s="11"/>
      <c r="C5684" s="11"/>
      <c r="D5684" s="11"/>
      <c r="E5684" s="70"/>
      <c r="F5684" s="11"/>
      <c r="G5684" s="11"/>
      <c r="H5684" s="11"/>
    </row>
    <row r="5695" spans="1:8" ht="20" x14ac:dyDescent="0.4">
      <c r="A5695" s="68" t="s">
        <v>0</v>
      </c>
      <c r="B5695" s="11"/>
      <c r="C5695" s="68"/>
      <c r="E5695" s="69"/>
      <c r="F5695" s="11"/>
      <c r="G5695" s="11"/>
      <c r="H5695" s="11"/>
    </row>
    <row r="5696" spans="1:8" ht="20.25" customHeight="1" x14ac:dyDescent="0.4">
      <c r="A5696" s="4" t="s">
        <v>1</v>
      </c>
      <c r="B5696" s="4"/>
      <c r="C5696" s="4"/>
      <c r="D5696" s="11"/>
      <c r="E5696" s="70"/>
      <c r="F5696" s="11"/>
      <c r="G5696" s="11"/>
      <c r="H5696" s="11"/>
    </row>
    <row r="5697" spans="1:8" ht="15.5" x14ac:dyDescent="0.35">
      <c r="A5697" s="71" t="s">
        <v>190</v>
      </c>
      <c r="B5697" s="72"/>
      <c r="C5697" s="73"/>
      <c r="D5697" s="11"/>
      <c r="E5697" s="70"/>
      <c r="F5697" s="11"/>
      <c r="G5697" s="11"/>
      <c r="H5697" s="11"/>
    </row>
    <row r="5698" spans="1:8" ht="20.5" thickBot="1" x14ac:dyDescent="0.45">
      <c r="A5698" s="74" t="s">
        <v>191</v>
      </c>
      <c r="B5698" s="75"/>
      <c r="C5698" s="75"/>
      <c r="D5698" s="11"/>
      <c r="E5698" s="70"/>
      <c r="F5698" s="11"/>
      <c r="G5698" s="11"/>
      <c r="H5698" s="11"/>
    </row>
    <row r="5699" spans="1:8" ht="16" thickBot="1" x14ac:dyDescent="0.4">
      <c r="A5699" s="11"/>
      <c r="B5699" s="11"/>
      <c r="C5699" s="11"/>
      <c r="D5699" s="11"/>
      <c r="E5699" s="70"/>
      <c r="F5699" s="11"/>
      <c r="G5699" s="11"/>
      <c r="H5699" s="11"/>
    </row>
    <row r="5700" spans="1:8" ht="16" thickTop="1" x14ac:dyDescent="0.35">
      <c r="A5700" s="11">
        <v>1</v>
      </c>
      <c r="B5700" s="76" t="s">
        <v>192</v>
      </c>
      <c r="C5700" s="77">
        <v>260356000</v>
      </c>
      <c r="D5700" s="78"/>
      <c r="E5700" s="79"/>
      <c r="F5700" s="11"/>
      <c r="G5700" s="11"/>
      <c r="H5700" s="11"/>
    </row>
    <row r="5701" spans="1:8" ht="15.5" x14ac:dyDescent="0.35">
      <c r="A5701" s="11">
        <v>2</v>
      </c>
      <c r="B5701" s="76" t="s">
        <v>193</v>
      </c>
      <c r="C5701" s="80" t="s">
        <v>151</v>
      </c>
      <c r="D5701" s="81"/>
      <c r="E5701" s="82"/>
      <c r="F5701" s="11"/>
      <c r="G5701" s="11"/>
      <c r="H5701" s="11"/>
    </row>
    <row r="5702" spans="1:8" ht="16" thickBot="1" x14ac:dyDescent="0.4">
      <c r="A5702" s="11">
        <v>3</v>
      </c>
      <c r="B5702" s="76" t="s">
        <v>194</v>
      </c>
      <c r="C5702" s="83" t="s">
        <v>87</v>
      </c>
      <c r="D5702" s="84"/>
      <c r="E5702" s="85"/>
      <c r="F5702" s="11"/>
      <c r="G5702" s="11"/>
      <c r="H5702" s="11"/>
    </row>
    <row r="5703" spans="1:8" ht="16" thickTop="1" x14ac:dyDescent="0.35">
      <c r="A5703" s="11"/>
      <c r="B5703" s="76" t="s">
        <v>195</v>
      </c>
      <c r="C5703" s="76"/>
      <c r="D5703" s="86"/>
      <c r="E5703" s="70"/>
      <c r="F5703" s="11"/>
      <c r="G5703" s="11"/>
      <c r="H5703" s="11"/>
    </row>
    <row r="5704" spans="1:8" ht="15.5" x14ac:dyDescent="0.35">
      <c r="A5704" s="11"/>
      <c r="B5704" s="11"/>
      <c r="C5704" s="11"/>
      <c r="D5704" s="11"/>
      <c r="E5704" s="70"/>
      <c r="F5704" s="11"/>
      <c r="G5704" s="11"/>
      <c r="H5704" s="11"/>
    </row>
    <row r="5705" spans="1:8" ht="15.5" x14ac:dyDescent="0.35">
      <c r="A5705" s="11"/>
      <c r="B5705" s="76"/>
      <c r="C5705" s="76"/>
      <c r="D5705" s="11"/>
      <c r="E5705" s="70"/>
      <c r="F5705" s="86"/>
      <c r="G5705" s="11"/>
      <c r="H5705" s="11"/>
    </row>
    <row r="5706" spans="1:8" ht="16" thickBot="1" x14ac:dyDescent="0.4">
      <c r="A5706" s="11"/>
      <c r="B5706" s="11"/>
      <c r="C5706" s="11"/>
      <c r="D5706" s="86" t="s">
        <v>196</v>
      </c>
      <c r="E5706" s="70" t="s">
        <v>197</v>
      </c>
      <c r="F5706" s="86" t="s">
        <v>198</v>
      </c>
      <c r="G5706" s="86" t="s">
        <v>199</v>
      </c>
      <c r="H5706" s="11"/>
    </row>
    <row r="5707" spans="1:8" ht="16.5" thickTop="1" thickBot="1" x14ac:dyDescent="0.4">
      <c r="A5707" s="11">
        <v>4</v>
      </c>
      <c r="B5707" s="76" t="s">
        <v>200</v>
      </c>
      <c r="C5707" s="76"/>
      <c r="D5707" s="87"/>
      <c r="E5707" s="88" t="s">
        <v>79</v>
      </c>
      <c r="F5707" s="89"/>
      <c r="G5707" s="88"/>
      <c r="H5707" s="90"/>
    </row>
    <row r="5708" spans="1:8" ht="16" thickTop="1" x14ac:dyDescent="0.35">
      <c r="A5708" s="11"/>
      <c r="B5708" s="11"/>
      <c r="C5708" s="11"/>
      <c r="D5708" s="91" t="s">
        <v>201</v>
      </c>
      <c r="E5708" s="92" t="s">
        <v>201</v>
      </c>
      <c r="F5708" s="91" t="s">
        <v>201</v>
      </c>
      <c r="G5708" s="91" t="s">
        <v>202</v>
      </c>
      <c r="H5708" s="91" t="s">
        <v>203</v>
      </c>
    </row>
    <row r="5709" spans="1:8" ht="16" thickBot="1" x14ac:dyDescent="0.4">
      <c r="A5709" s="11"/>
      <c r="B5709" s="92" t="s">
        <v>204</v>
      </c>
      <c r="C5709" s="92"/>
      <c r="D5709" s="93"/>
      <c r="E5709" s="94"/>
      <c r="F5709" s="93"/>
      <c r="G5709" s="93"/>
      <c r="H5709" s="93"/>
    </row>
    <row r="5710" spans="1:8" ht="16" thickTop="1" x14ac:dyDescent="0.35">
      <c r="A5710" s="11">
        <f>1+A5707</f>
        <v>5</v>
      </c>
      <c r="B5710" s="76" t="s">
        <v>205</v>
      </c>
      <c r="C5710" s="92"/>
      <c r="D5710" s="95">
        <v>0</v>
      </c>
      <c r="E5710" s="96"/>
      <c r="F5710" s="97"/>
      <c r="G5710" s="97"/>
      <c r="H5710" s="98">
        <f>D5710</f>
        <v>0</v>
      </c>
    </row>
    <row r="5711" spans="1:8" ht="15.5" x14ac:dyDescent="0.35">
      <c r="A5711" s="11">
        <f>+A5710+1</f>
        <v>6</v>
      </c>
      <c r="B5711" s="11" t="s">
        <v>206</v>
      </c>
      <c r="C5711" s="11"/>
      <c r="D5711" s="99"/>
      <c r="E5711" s="100">
        <v>0</v>
      </c>
      <c r="F5711" s="101"/>
      <c r="G5711" s="102"/>
      <c r="H5711" s="103">
        <f>E5711</f>
        <v>0</v>
      </c>
    </row>
    <row r="5712" spans="1:8" ht="15.5" x14ac:dyDescent="0.35">
      <c r="A5712" s="11">
        <f>+A5711+1</f>
        <v>7</v>
      </c>
      <c r="B5712" s="11" t="s">
        <v>32</v>
      </c>
      <c r="C5712" s="11"/>
      <c r="D5712" s="104"/>
      <c r="E5712" s="105"/>
      <c r="F5712" s="106">
        <v>0</v>
      </c>
      <c r="G5712" s="107"/>
      <c r="H5712" s="103">
        <f>F5712</f>
        <v>0</v>
      </c>
    </row>
    <row r="5713" spans="1:8" ht="15.5" x14ac:dyDescent="0.35">
      <c r="A5713" s="11">
        <f>+A5712+1</f>
        <v>8</v>
      </c>
      <c r="B5713" s="11" t="s">
        <v>207</v>
      </c>
      <c r="C5713" s="11"/>
      <c r="D5713" s="104"/>
      <c r="E5713" s="108"/>
      <c r="F5713" s="106">
        <v>0</v>
      </c>
      <c r="G5713" s="101"/>
      <c r="H5713" s="109">
        <f>F5713</f>
        <v>0</v>
      </c>
    </row>
    <row r="5714" spans="1:8" ht="15.5" x14ac:dyDescent="0.35">
      <c r="A5714" s="11">
        <f>+A5713+1</f>
        <v>9</v>
      </c>
      <c r="B5714" s="11" t="s">
        <v>208</v>
      </c>
      <c r="C5714" s="11"/>
      <c r="D5714" s="104"/>
      <c r="E5714" s="110"/>
      <c r="F5714" s="111"/>
      <c r="G5714" s="112">
        <v>0</v>
      </c>
      <c r="H5714" s="113">
        <f>G5714</f>
        <v>0</v>
      </c>
    </row>
    <row r="5715" spans="1:8" ht="16" thickBot="1" x14ac:dyDescent="0.4">
      <c r="A5715" s="11">
        <f>+A5714+1</f>
        <v>10</v>
      </c>
      <c r="B5715" s="114" t="s">
        <v>209</v>
      </c>
      <c r="C5715" s="114"/>
      <c r="D5715" s="115">
        <f>D5710</f>
        <v>0</v>
      </c>
      <c r="E5715" s="116">
        <f>E5711</f>
        <v>0</v>
      </c>
      <c r="F5715" s="116">
        <f>F5712+F5713</f>
        <v>0</v>
      </c>
      <c r="G5715" s="116">
        <f>G5714</f>
        <v>0</v>
      </c>
      <c r="H5715" s="117">
        <f>SUM(H5710:H5714)</f>
        <v>0</v>
      </c>
    </row>
    <row r="5716" spans="1:8" ht="16" thickTop="1" x14ac:dyDescent="0.35">
      <c r="A5716" s="11"/>
      <c r="B5716" s="11"/>
      <c r="C5716" s="11"/>
      <c r="D5716" s="118"/>
      <c r="E5716" s="119"/>
      <c r="F5716" s="118"/>
      <c r="G5716" s="118"/>
      <c r="H5716" s="118"/>
    </row>
    <row r="5717" spans="1:8" ht="16" thickBot="1" x14ac:dyDescent="0.4">
      <c r="A5717" s="11"/>
      <c r="B5717" s="92" t="s">
        <v>210</v>
      </c>
      <c r="C5717" s="92"/>
      <c r="D5717" s="118"/>
      <c r="E5717" s="119"/>
      <c r="F5717" s="118"/>
      <c r="G5717" s="118"/>
      <c r="H5717" s="118"/>
    </row>
    <row r="5718" spans="1:8" ht="16" thickTop="1" x14ac:dyDescent="0.35">
      <c r="A5718" s="11">
        <f>+A5715+1</f>
        <v>11</v>
      </c>
      <c r="B5718" s="11" t="s">
        <v>211</v>
      </c>
      <c r="C5718" s="11"/>
      <c r="D5718" s="120">
        <v>0</v>
      </c>
      <c r="E5718" s="121">
        <v>0</v>
      </c>
      <c r="F5718" s="121">
        <v>0</v>
      </c>
      <c r="G5718" s="121">
        <v>0</v>
      </c>
      <c r="H5718" s="98">
        <f>SUM(D5718:G5718)</f>
        <v>0</v>
      </c>
    </row>
    <row r="5719" spans="1:8" ht="16" thickBot="1" x14ac:dyDescent="0.4">
      <c r="A5719" s="11">
        <f>+A5718+1</f>
        <v>12</v>
      </c>
      <c r="B5719" s="114" t="s">
        <v>212</v>
      </c>
      <c r="C5719" s="114"/>
      <c r="D5719" s="115">
        <f>D5715-D5718</f>
        <v>0</v>
      </c>
      <c r="E5719" s="116">
        <f>E5715-E5718</f>
        <v>0</v>
      </c>
      <c r="F5719" s="116">
        <f>F5715-F5718</f>
        <v>0</v>
      </c>
      <c r="G5719" s="116">
        <f>G5715-G5718</f>
        <v>0</v>
      </c>
      <c r="H5719" s="117">
        <f>SUM(D5719:G5719)</f>
        <v>0</v>
      </c>
    </row>
    <row r="5720" spans="1:8" ht="16" thickTop="1" x14ac:dyDescent="0.35">
      <c r="A5720" s="11"/>
      <c r="B5720" s="11"/>
      <c r="C5720" s="11"/>
      <c r="D5720" s="11"/>
      <c r="E5720" s="122"/>
      <c r="F5720" s="11"/>
      <c r="G5720" s="11"/>
      <c r="H5720" s="11"/>
    </row>
    <row r="5721" spans="1:8" ht="16" thickBot="1" x14ac:dyDescent="0.4">
      <c r="A5721" s="11"/>
      <c r="B5721" s="123" t="s">
        <v>213</v>
      </c>
      <c r="C5721" s="91"/>
      <c r="D5721" s="11"/>
      <c r="E5721" s="122"/>
      <c r="F5721" s="11"/>
      <c r="G5721" s="11"/>
      <c r="H5721" s="11"/>
    </row>
    <row r="5722" spans="1:8" ht="16" thickTop="1" x14ac:dyDescent="0.35">
      <c r="A5722" s="11">
        <f>+A5719+1</f>
        <v>13</v>
      </c>
      <c r="B5722" s="11" t="s">
        <v>214</v>
      </c>
      <c r="C5722" s="11"/>
      <c r="D5722" s="124"/>
      <c r="E5722" s="125"/>
      <c r="F5722" s="126"/>
      <c r="G5722" s="126"/>
      <c r="H5722" s="127">
        <v>877616100</v>
      </c>
    </row>
    <row r="5723" spans="1:8" ht="15.5" x14ac:dyDescent="0.35">
      <c r="A5723" s="11">
        <f>+A5722+1</f>
        <v>14</v>
      </c>
      <c r="B5723" s="11" t="s">
        <v>215</v>
      </c>
      <c r="C5723" s="11"/>
      <c r="D5723" s="128"/>
      <c r="E5723" s="129"/>
      <c r="F5723" s="130"/>
      <c r="G5723" s="130"/>
      <c r="H5723" s="131">
        <v>0</v>
      </c>
    </row>
    <row r="5724" spans="1:8" ht="15.5" x14ac:dyDescent="0.35">
      <c r="A5724" s="11">
        <f>+A5723+1</f>
        <v>15</v>
      </c>
      <c r="B5724" s="11" t="s">
        <v>216</v>
      </c>
      <c r="C5724" s="11"/>
      <c r="D5724" s="128"/>
      <c r="E5724" s="129"/>
      <c r="F5724" s="130"/>
      <c r="G5724" s="130"/>
      <c r="H5724" s="131">
        <v>0</v>
      </c>
    </row>
    <row r="5725" spans="1:8" ht="15.5" x14ac:dyDescent="0.35">
      <c r="A5725" s="11">
        <f>+A5724+1</f>
        <v>16</v>
      </c>
      <c r="B5725" s="11" t="s">
        <v>217</v>
      </c>
      <c r="C5725" s="11"/>
      <c r="D5725" s="128"/>
      <c r="E5725" s="129"/>
      <c r="F5725" s="130"/>
      <c r="G5725" s="130"/>
      <c r="H5725" s="131">
        <v>0</v>
      </c>
    </row>
    <row r="5726" spans="1:8" ht="16" thickBot="1" x14ac:dyDescent="0.4">
      <c r="A5726" s="11">
        <f>+A5725+1</f>
        <v>17</v>
      </c>
      <c r="B5726" s="114" t="s">
        <v>218</v>
      </c>
      <c r="C5726" s="114"/>
      <c r="D5726" s="132"/>
      <c r="E5726" s="133"/>
      <c r="F5726" s="134"/>
      <c r="G5726" s="134"/>
      <c r="H5726" s="135">
        <f>H5722+H5723+H5724-H5725</f>
        <v>877616100</v>
      </c>
    </row>
    <row r="5727" spans="1:8" ht="16" thickTop="1" x14ac:dyDescent="0.35">
      <c r="A5727" s="11"/>
      <c r="B5727" s="11" t="s">
        <v>195</v>
      </c>
      <c r="C5727" s="11"/>
      <c r="D5727" s="136"/>
      <c r="E5727" s="137"/>
      <c r="F5727" s="136"/>
      <c r="G5727" s="136"/>
      <c r="H5727" s="136"/>
    </row>
    <row r="5728" spans="1:8" ht="16" thickBot="1" x14ac:dyDescent="0.4">
      <c r="A5728" s="11"/>
      <c r="B5728" s="92" t="s">
        <v>219</v>
      </c>
      <c r="C5728" s="92"/>
      <c r="D5728" s="136"/>
      <c r="E5728" s="137"/>
      <c r="F5728" s="136"/>
      <c r="G5728" s="136"/>
      <c r="H5728" s="136"/>
    </row>
    <row r="5729" spans="1:8" ht="16" thickTop="1" x14ac:dyDescent="0.35">
      <c r="A5729" s="11">
        <f>+A5726+1</f>
        <v>18</v>
      </c>
      <c r="B5729" s="11" t="s">
        <v>220</v>
      </c>
      <c r="C5729" s="11"/>
      <c r="D5729" s="138">
        <v>0</v>
      </c>
      <c r="E5729" s="139">
        <v>1.67E-3</v>
      </c>
      <c r="F5729" s="139">
        <v>0</v>
      </c>
      <c r="G5729" s="139">
        <v>0</v>
      </c>
      <c r="H5729" s="140">
        <f>SUM(D5729:G5729)</f>
        <v>1.67E-3</v>
      </c>
    </row>
    <row r="5730" spans="1:8" ht="15.5" x14ac:dyDescent="0.35">
      <c r="A5730" s="11">
        <f t="shared" ref="A5730:A5735" si="223">+A5729+1</f>
        <v>19</v>
      </c>
      <c r="B5730" s="11" t="s">
        <v>221</v>
      </c>
      <c r="C5730" s="11"/>
      <c r="D5730" s="141">
        <f>H5726*D5729</f>
        <v>0</v>
      </c>
      <c r="E5730" s="106">
        <f>H5726*E5729</f>
        <v>1465618.8870000001</v>
      </c>
      <c r="F5730" s="106">
        <f>H5726*F5729</f>
        <v>0</v>
      </c>
      <c r="G5730" s="106">
        <f>H5726*G5729</f>
        <v>0</v>
      </c>
      <c r="H5730" s="103">
        <f>SUM(D5730:G5730)</f>
        <v>1465618.8870000001</v>
      </c>
    </row>
    <row r="5731" spans="1:8" ht="15.5" x14ac:dyDescent="0.35">
      <c r="A5731" s="11">
        <f t="shared" si="223"/>
        <v>20</v>
      </c>
      <c r="B5731" s="11" t="s">
        <v>222</v>
      </c>
      <c r="C5731" s="11"/>
      <c r="D5731" s="141">
        <f>IF(D5719&gt;0,D5719-D5730,0)</f>
        <v>0</v>
      </c>
      <c r="E5731" s="106">
        <f>IF(E5719&gt;0,E5719-E5730,0)</f>
        <v>0</v>
      </c>
      <c r="F5731" s="106">
        <f>IF(F5719&gt;0,F5719-F5730,0)</f>
        <v>0</v>
      </c>
      <c r="G5731" s="106">
        <f>IF(G5719&gt;0,G5719-G5730,0)</f>
        <v>0</v>
      </c>
      <c r="H5731" s="103">
        <f>SUM(D5731:G5731)</f>
        <v>0</v>
      </c>
    </row>
    <row r="5732" spans="1:8" ht="15.5" x14ac:dyDescent="0.35">
      <c r="A5732" s="11">
        <f t="shared" si="223"/>
        <v>21</v>
      </c>
      <c r="B5732" s="11" t="s">
        <v>223</v>
      </c>
      <c r="C5732" s="11"/>
      <c r="D5732" s="142"/>
      <c r="E5732" s="143"/>
      <c r="F5732" s="143"/>
      <c r="G5732" s="143"/>
      <c r="H5732" s="144"/>
    </row>
    <row r="5733" spans="1:8" ht="15.5" x14ac:dyDescent="0.35">
      <c r="A5733" s="11">
        <f t="shared" si="223"/>
        <v>22</v>
      </c>
      <c r="B5733" s="11" t="s">
        <v>224</v>
      </c>
      <c r="C5733" s="11"/>
      <c r="D5733" s="145"/>
      <c r="E5733" s="146"/>
      <c r="F5733" s="146"/>
      <c r="G5733" s="146"/>
      <c r="H5733" s="147"/>
    </row>
    <row r="5734" spans="1:8" ht="15.5" x14ac:dyDescent="0.35">
      <c r="A5734" s="11">
        <f t="shared" si="223"/>
        <v>23</v>
      </c>
      <c r="B5734" s="11" t="s">
        <v>225</v>
      </c>
      <c r="C5734" s="11"/>
      <c r="D5734" s="145"/>
      <c r="E5734" s="146"/>
      <c r="F5734" s="146"/>
      <c r="G5734" s="146"/>
      <c r="H5734" s="147"/>
    </row>
    <row r="5735" spans="1:8" ht="15.5" x14ac:dyDescent="0.35">
      <c r="A5735" s="11">
        <f t="shared" si="223"/>
        <v>24</v>
      </c>
      <c r="B5735" s="11" t="s">
        <v>226</v>
      </c>
      <c r="C5735" s="11"/>
      <c r="D5735" s="148"/>
      <c r="E5735" s="149"/>
      <c r="F5735" s="149"/>
      <c r="G5735" s="149"/>
      <c r="H5735" s="144"/>
    </row>
    <row r="5736" spans="1:8" ht="15.5" x14ac:dyDescent="0.35">
      <c r="A5736" s="122" t="s">
        <v>7</v>
      </c>
      <c r="B5736" s="2" t="s">
        <v>19</v>
      </c>
      <c r="C5736" s="34"/>
      <c r="D5736" s="141">
        <v>0</v>
      </c>
      <c r="E5736" s="106">
        <v>0</v>
      </c>
      <c r="F5736" s="106">
        <v>0</v>
      </c>
      <c r="G5736" s="106">
        <v>0</v>
      </c>
      <c r="H5736" s="103">
        <f t="shared" ref="H5736:H5742" si="224">SUM(D5736:G5736)</f>
        <v>0</v>
      </c>
    </row>
    <row r="5737" spans="1:8" ht="15.5" x14ac:dyDescent="0.35">
      <c r="A5737" s="122" t="s">
        <v>8</v>
      </c>
      <c r="B5737" s="2" t="s">
        <v>20</v>
      </c>
      <c r="C5737" s="11"/>
      <c r="D5737" s="141">
        <v>0</v>
      </c>
      <c r="E5737" s="106">
        <v>0</v>
      </c>
      <c r="F5737" s="106">
        <v>0</v>
      </c>
      <c r="G5737" s="106">
        <v>0</v>
      </c>
      <c r="H5737" s="103">
        <f t="shared" si="224"/>
        <v>0</v>
      </c>
    </row>
    <row r="5738" spans="1:8" ht="15.5" x14ac:dyDescent="0.35">
      <c r="A5738" s="122" t="s">
        <v>9</v>
      </c>
      <c r="B5738" s="11" t="s">
        <v>21</v>
      </c>
      <c r="C5738" s="11"/>
      <c r="D5738" s="141">
        <f>D5730+D5736+D5737</f>
        <v>0</v>
      </c>
      <c r="E5738" s="106">
        <f>E5730+E5736+E5737</f>
        <v>1465618.8870000001</v>
      </c>
      <c r="F5738" s="106">
        <f>F5730+F5736+F5737</f>
        <v>0</v>
      </c>
      <c r="G5738" s="106">
        <f>G5730+G5736+G5737</f>
        <v>0</v>
      </c>
      <c r="H5738" s="103">
        <f t="shared" si="224"/>
        <v>1465618.8870000001</v>
      </c>
    </row>
    <row r="5739" spans="1:8" ht="15.5" x14ac:dyDescent="0.35">
      <c r="A5739" s="11">
        <v>25</v>
      </c>
      <c r="B5739" s="11" t="s">
        <v>22</v>
      </c>
      <c r="C5739" s="11"/>
      <c r="D5739" s="141">
        <v>0</v>
      </c>
      <c r="E5739" s="106">
        <v>1465618.91</v>
      </c>
      <c r="F5739" s="106">
        <v>0</v>
      </c>
      <c r="G5739" s="106">
        <v>0</v>
      </c>
      <c r="H5739" s="103">
        <f t="shared" si="224"/>
        <v>1465618.91</v>
      </c>
    </row>
    <row r="5740" spans="1:8" ht="15.5" x14ac:dyDescent="0.35">
      <c r="A5740" s="11">
        <f>+A5739+1</f>
        <v>26</v>
      </c>
      <c r="B5740" s="11" t="s">
        <v>23</v>
      </c>
      <c r="C5740" s="11"/>
      <c r="D5740" s="141">
        <f>D5739-D5738</f>
        <v>0</v>
      </c>
      <c r="E5740" s="106">
        <f>E5739-E5738</f>
        <v>2.299999981187284E-2</v>
      </c>
      <c r="F5740" s="106">
        <f>F5739-F5738</f>
        <v>0</v>
      </c>
      <c r="G5740" s="106">
        <f>G5739-G5738</f>
        <v>0</v>
      </c>
      <c r="H5740" s="103">
        <f t="shared" si="224"/>
        <v>2.299999981187284E-2</v>
      </c>
    </row>
    <row r="5741" spans="1:8" ht="15.5" x14ac:dyDescent="0.35">
      <c r="A5741" s="11">
        <f>+A5740+1</f>
        <v>27</v>
      </c>
      <c r="B5741" s="11" t="s">
        <v>227</v>
      </c>
      <c r="C5741" s="11"/>
      <c r="D5741" s="141">
        <v>0</v>
      </c>
      <c r="E5741" s="106">
        <v>-137573.06</v>
      </c>
      <c r="F5741" s="106">
        <v>0</v>
      </c>
      <c r="G5741" s="150"/>
      <c r="H5741" s="103">
        <f t="shared" si="224"/>
        <v>-137573.06</v>
      </c>
    </row>
    <row r="5742" spans="1:8" ht="16" thickBot="1" x14ac:dyDescent="0.4">
      <c r="A5742" s="11">
        <f>+A5741+1</f>
        <v>28</v>
      </c>
      <c r="B5742" s="114" t="s">
        <v>228</v>
      </c>
      <c r="C5742" s="114"/>
      <c r="D5742" s="115">
        <v>0</v>
      </c>
      <c r="E5742" s="116">
        <v>1328045.8500000001</v>
      </c>
      <c r="F5742" s="116">
        <v>0</v>
      </c>
      <c r="G5742" s="116">
        <v>0</v>
      </c>
      <c r="H5742" s="117">
        <f t="shared" si="224"/>
        <v>1328045.8500000001</v>
      </c>
    </row>
    <row r="5743" spans="1:8" ht="16" thickTop="1" x14ac:dyDescent="0.35">
      <c r="A5743" s="11"/>
      <c r="B5743" s="11"/>
      <c r="C5743" s="11"/>
      <c r="D5743" s="122"/>
      <c r="E5743" s="122"/>
      <c r="F5743" s="122"/>
      <c r="G5743" s="122"/>
      <c r="H5743" s="122"/>
    </row>
    <row r="5744" spans="1:8" ht="16" thickBot="1" x14ac:dyDescent="0.4">
      <c r="A5744" s="11"/>
      <c r="B5744" s="92" t="s">
        <v>229</v>
      </c>
      <c r="C5744" s="92"/>
      <c r="D5744" s="122"/>
      <c r="E5744" s="122"/>
      <c r="F5744" s="122"/>
      <c r="G5744" s="122"/>
      <c r="H5744" s="122"/>
    </row>
    <row r="5745" spans="1:8" ht="16" thickTop="1" x14ac:dyDescent="0.35">
      <c r="A5745" s="11">
        <f>+A5742+1</f>
        <v>29</v>
      </c>
      <c r="B5745" s="11" t="s">
        <v>230</v>
      </c>
      <c r="C5745" s="11"/>
      <c r="D5745" s="151"/>
      <c r="E5745" s="152"/>
      <c r="F5745" s="152"/>
      <c r="G5745" s="121">
        <v>0</v>
      </c>
      <c r="H5745" s="98">
        <f>G5745</f>
        <v>0</v>
      </c>
    </row>
    <row r="5746" spans="1:8" ht="15.5" x14ac:dyDescent="0.35">
      <c r="A5746" s="11">
        <f t="shared" ref="A5746:A5754" si="225">+A5745+1</f>
        <v>30</v>
      </c>
      <c r="B5746" s="11" t="s">
        <v>231</v>
      </c>
      <c r="C5746" s="11"/>
      <c r="D5746" s="153"/>
      <c r="E5746" s="154"/>
      <c r="F5746" s="154"/>
      <c r="G5746" s="106">
        <v>0</v>
      </c>
      <c r="H5746" s="103">
        <f>G5746</f>
        <v>0</v>
      </c>
    </row>
    <row r="5747" spans="1:8" ht="15.5" x14ac:dyDescent="0.35">
      <c r="A5747" s="11">
        <f t="shared" si="225"/>
        <v>31</v>
      </c>
      <c r="B5747" s="11" t="s">
        <v>232</v>
      </c>
      <c r="C5747" s="11"/>
      <c r="D5747" s="153"/>
      <c r="E5747" s="154"/>
      <c r="F5747" s="154"/>
      <c r="G5747" s="106">
        <v>0</v>
      </c>
      <c r="H5747" s="103">
        <f>G5747</f>
        <v>0</v>
      </c>
    </row>
    <row r="5748" spans="1:8" ht="15.5" x14ac:dyDescent="0.35">
      <c r="A5748" s="11">
        <f t="shared" si="225"/>
        <v>32</v>
      </c>
      <c r="B5748" s="11" t="s">
        <v>233</v>
      </c>
      <c r="C5748" s="11"/>
      <c r="D5748" s="153"/>
      <c r="E5748" s="154"/>
      <c r="F5748" s="154"/>
      <c r="G5748" s="106">
        <v>0</v>
      </c>
      <c r="H5748" s="103">
        <f>G5748</f>
        <v>0</v>
      </c>
    </row>
    <row r="5749" spans="1:8" ht="15.5" x14ac:dyDescent="0.35">
      <c r="A5749" s="11">
        <f t="shared" si="225"/>
        <v>33</v>
      </c>
      <c r="B5749" s="11"/>
      <c r="C5749" s="11"/>
      <c r="D5749" s="153"/>
      <c r="E5749" s="154"/>
      <c r="F5749" s="154"/>
      <c r="G5749" s="155"/>
      <c r="H5749" s="156"/>
    </row>
    <row r="5750" spans="1:8" ht="15.5" x14ac:dyDescent="0.35">
      <c r="A5750" s="11">
        <f t="shared" si="225"/>
        <v>34</v>
      </c>
      <c r="B5750" s="11" t="s">
        <v>234</v>
      </c>
      <c r="C5750" s="11"/>
      <c r="D5750" s="153"/>
      <c r="E5750" s="154"/>
      <c r="F5750" s="154"/>
      <c r="G5750" s="106">
        <v>0</v>
      </c>
      <c r="H5750" s="103">
        <f>G5750</f>
        <v>0</v>
      </c>
    </row>
    <row r="5751" spans="1:8" ht="15.5" x14ac:dyDescent="0.35">
      <c r="A5751" s="11">
        <f t="shared" si="225"/>
        <v>35</v>
      </c>
      <c r="B5751" s="11" t="s">
        <v>235</v>
      </c>
      <c r="C5751" s="11"/>
      <c r="D5751" s="153"/>
      <c r="E5751" s="154"/>
      <c r="F5751" s="154"/>
      <c r="G5751" s="106">
        <v>0</v>
      </c>
      <c r="H5751" s="103">
        <f>G5751</f>
        <v>0</v>
      </c>
    </row>
    <row r="5752" spans="1:8" ht="15.5" x14ac:dyDescent="0.35">
      <c r="A5752" s="11">
        <f t="shared" si="225"/>
        <v>36</v>
      </c>
      <c r="B5752" s="11" t="s">
        <v>236</v>
      </c>
      <c r="C5752" s="11"/>
      <c r="D5752" s="153"/>
      <c r="E5752" s="154"/>
      <c r="F5752" s="154"/>
      <c r="G5752" s="106">
        <v>0</v>
      </c>
      <c r="H5752" s="103">
        <f>G5752</f>
        <v>0</v>
      </c>
    </row>
    <row r="5753" spans="1:8" ht="62" x14ac:dyDescent="0.35">
      <c r="A5753" s="157">
        <f t="shared" si="225"/>
        <v>37</v>
      </c>
      <c r="B5753" s="158" t="s">
        <v>237</v>
      </c>
      <c r="C5753" s="159"/>
      <c r="D5753" s="160"/>
      <c r="E5753" s="161"/>
      <c r="F5753" s="161"/>
      <c r="G5753" s="162">
        <v>0</v>
      </c>
      <c r="H5753" s="163">
        <f>G5753</f>
        <v>0</v>
      </c>
    </row>
    <row r="5754" spans="1:8" ht="16" thickBot="1" x14ac:dyDescent="0.4">
      <c r="A5754" s="11">
        <f t="shared" si="225"/>
        <v>38</v>
      </c>
      <c r="B5754" s="114" t="s">
        <v>238</v>
      </c>
      <c r="C5754" s="114"/>
      <c r="D5754" s="164"/>
      <c r="E5754" s="165"/>
      <c r="F5754" s="165"/>
      <c r="G5754" s="166">
        <f>SUM(G5745:G5748)+SUM(G5750:G5753)</f>
        <v>0</v>
      </c>
      <c r="H5754" s="167">
        <f>G5754</f>
        <v>0</v>
      </c>
    </row>
    <row r="5755" spans="1:8" ht="16.5" thickTop="1" thickBot="1" x14ac:dyDescent="0.4">
      <c r="A5755" s="11"/>
      <c r="B5755" s="11"/>
      <c r="C5755" s="11"/>
      <c r="D5755" s="168"/>
      <c r="E5755" s="168"/>
      <c r="F5755" s="168"/>
      <c r="G5755" s="168"/>
      <c r="H5755" s="168"/>
    </row>
    <row r="5756" spans="1:8" ht="16" thickTop="1" x14ac:dyDescent="0.35">
      <c r="A5756" s="11">
        <f>+A5754+1</f>
        <v>39</v>
      </c>
      <c r="B5756" s="114" t="s">
        <v>239</v>
      </c>
      <c r="C5756" s="114"/>
      <c r="D5756" s="169">
        <f>D5742</f>
        <v>0</v>
      </c>
      <c r="E5756" s="170">
        <f>E5742</f>
        <v>1328045.8500000001</v>
      </c>
      <c r="F5756" s="170">
        <f>F5742</f>
        <v>0</v>
      </c>
      <c r="G5756" s="170">
        <f>G5742+G5754</f>
        <v>0</v>
      </c>
      <c r="H5756" s="171">
        <f>SUM(D5756:G5756)</f>
        <v>1328045.8500000001</v>
      </c>
    </row>
    <row r="5757" spans="1:8" ht="16" thickBot="1" x14ac:dyDescent="0.4">
      <c r="A5757" s="11">
        <f>+A5756+1</f>
        <v>40</v>
      </c>
      <c r="B5757" s="172" t="s">
        <v>240</v>
      </c>
      <c r="C5757" s="172"/>
      <c r="D5757" s="164"/>
      <c r="E5757" s="173"/>
      <c r="F5757" s="173"/>
      <c r="G5757" s="173"/>
      <c r="H5757" s="174">
        <v>5.1024137700000005E-4</v>
      </c>
    </row>
    <row r="5758" spans="1:8" ht="16" thickTop="1" x14ac:dyDescent="0.35">
      <c r="A5758" s="11"/>
      <c r="B5758" s="11"/>
      <c r="C5758" s="11"/>
      <c r="D5758" s="11"/>
      <c r="E5758" s="70"/>
      <c r="F5758" s="11"/>
      <c r="G5758" s="11"/>
      <c r="H5758" s="11"/>
    </row>
    <row r="5759" spans="1:8" ht="15.5" x14ac:dyDescent="0.35">
      <c r="A5759" s="11" t="s">
        <v>241</v>
      </c>
      <c r="B5759" s="11"/>
      <c r="C5759" s="11"/>
      <c r="D5759" s="11"/>
      <c r="E5759" s="70"/>
      <c r="F5759" s="11"/>
      <c r="G5759" s="11"/>
      <c r="H5759" s="11"/>
    </row>
    <row r="5760" spans="1:8" ht="15.5" x14ac:dyDescent="0.35">
      <c r="A5760" s="11" t="s">
        <v>242</v>
      </c>
      <c r="B5760" s="11"/>
      <c r="C5760" s="11"/>
      <c r="D5760" s="11"/>
      <c r="E5760" s="70"/>
      <c r="F5760" s="11"/>
      <c r="G5760" s="11"/>
      <c r="H5760" s="11"/>
    </row>
    <row r="5761" spans="1:8" ht="15.5" x14ac:dyDescent="0.35">
      <c r="A5761" s="11" t="s">
        <v>243</v>
      </c>
      <c r="B5761" s="11"/>
      <c r="C5761" s="11"/>
      <c r="D5761" s="11"/>
      <c r="E5761" s="70"/>
      <c r="F5761" s="11"/>
      <c r="G5761" s="11"/>
      <c r="H5761" s="11"/>
    </row>
    <row r="5762" spans="1:8" ht="15.5" x14ac:dyDescent="0.35">
      <c r="A5762" s="11" t="s">
        <v>244</v>
      </c>
      <c r="B5762" s="11"/>
      <c r="C5762" s="11"/>
      <c r="D5762" s="11"/>
      <c r="E5762" s="70"/>
      <c r="F5762" s="11"/>
      <c r="G5762" s="11"/>
      <c r="H5762" s="11"/>
    </row>
    <row r="5773" spans="1:8" ht="20" x14ac:dyDescent="0.4">
      <c r="A5773" s="68" t="s">
        <v>0</v>
      </c>
      <c r="B5773" s="11"/>
      <c r="C5773" s="68"/>
      <c r="E5773" s="69"/>
      <c r="F5773" s="11"/>
      <c r="G5773" s="11"/>
      <c r="H5773" s="11"/>
    </row>
    <row r="5774" spans="1:8" ht="20.25" customHeight="1" x14ac:dyDescent="0.4">
      <c r="A5774" s="4" t="s">
        <v>1</v>
      </c>
      <c r="B5774" s="4"/>
      <c r="C5774" s="4"/>
      <c r="D5774" s="11"/>
      <c r="E5774" s="70"/>
      <c r="F5774" s="11"/>
      <c r="G5774" s="11"/>
      <c r="H5774" s="11"/>
    </row>
    <row r="5775" spans="1:8" ht="15.5" x14ac:dyDescent="0.35">
      <c r="A5775" s="71" t="s">
        <v>190</v>
      </c>
      <c r="B5775" s="72"/>
      <c r="C5775" s="73"/>
      <c r="D5775" s="11"/>
      <c r="E5775" s="70"/>
      <c r="F5775" s="11"/>
      <c r="G5775" s="11"/>
      <c r="H5775" s="11"/>
    </row>
    <row r="5776" spans="1:8" ht="20.5" thickBot="1" x14ac:dyDescent="0.45">
      <c r="A5776" s="74" t="s">
        <v>191</v>
      </c>
      <c r="B5776" s="75"/>
      <c r="C5776" s="75"/>
      <c r="D5776" s="11"/>
      <c r="E5776" s="70"/>
      <c r="F5776" s="11"/>
      <c r="G5776" s="11"/>
      <c r="H5776" s="11"/>
    </row>
    <row r="5777" spans="1:8" ht="16" thickBot="1" x14ac:dyDescent="0.4">
      <c r="A5777" s="11"/>
      <c r="B5777" s="11"/>
      <c r="C5777" s="11"/>
      <c r="D5777" s="11"/>
      <c r="E5777" s="70"/>
      <c r="F5777" s="11"/>
      <c r="G5777" s="11"/>
      <c r="H5777" s="11"/>
    </row>
    <row r="5778" spans="1:8" ht="16" thickTop="1" x14ac:dyDescent="0.35">
      <c r="A5778" s="11">
        <v>1</v>
      </c>
      <c r="B5778" s="76" t="s">
        <v>192</v>
      </c>
      <c r="C5778" s="77">
        <v>260357000</v>
      </c>
      <c r="D5778" s="78"/>
      <c r="E5778" s="79"/>
      <c r="F5778" s="11"/>
      <c r="G5778" s="11"/>
      <c r="H5778" s="11"/>
    </row>
    <row r="5779" spans="1:8" ht="15.5" x14ac:dyDescent="0.35">
      <c r="A5779" s="11">
        <v>2</v>
      </c>
      <c r="B5779" s="76" t="s">
        <v>193</v>
      </c>
      <c r="C5779" s="80" t="s">
        <v>152</v>
      </c>
      <c r="D5779" s="81"/>
      <c r="E5779" s="82"/>
      <c r="F5779" s="11"/>
      <c r="G5779" s="11"/>
      <c r="H5779" s="11"/>
    </row>
    <row r="5780" spans="1:8" ht="16" thickBot="1" x14ac:dyDescent="0.4">
      <c r="A5780" s="11">
        <v>3</v>
      </c>
      <c r="B5780" s="76" t="s">
        <v>194</v>
      </c>
      <c r="C5780" s="83" t="s">
        <v>87</v>
      </c>
      <c r="D5780" s="84"/>
      <c r="E5780" s="85"/>
      <c r="F5780" s="11"/>
      <c r="G5780" s="11"/>
      <c r="H5780" s="11"/>
    </row>
    <row r="5781" spans="1:8" ht="16" thickTop="1" x14ac:dyDescent="0.35">
      <c r="A5781" s="11"/>
      <c r="B5781" s="76" t="s">
        <v>195</v>
      </c>
      <c r="C5781" s="76"/>
      <c r="D5781" s="86"/>
      <c r="E5781" s="70"/>
      <c r="F5781" s="11"/>
      <c r="G5781" s="11"/>
      <c r="H5781" s="11"/>
    </row>
    <row r="5782" spans="1:8" ht="15.5" x14ac:dyDescent="0.35">
      <c r="A5782" s="11"/>
      <c r="B5782" s="11"/>
      <c r="C5782" s="11"/>
      <c r="D5782" s="11"/>
      <c r="E5782" s="70"/>
      <c r="F5782" s="11"/>
      <c r="G5782" s="11"/>
      <c r="H5782" s="11"/>
    </row>
    <row r="5783" spans="1:8" ht="15.5" x14ac:dyDescent="0.35">
      <c r="A5783" s="11"/>
      <c r="B5783" s="76"/>
      <c r="C5783" s="76"/>
      <c r="D5783" s="11"/>
      <c r="E5783" s="70"/>
      <c r="F5783" s="86"/>
      <c r="G5783" s="11"/>
      <c r="H5783" s="11"/>
    </row>
    <row r="5784" spans="1:8" ht="16" thickBot="1" x14ac:dyDescent="0.4">
      <c r="A5784" s="11"/>
      <c r="B5784" s="11"/>
      <c r="C5784" s="11"/>
      <c r="D5784" s="86" t="s">
        <v>196</v>
      </c>
      <c r="E5784" s="70" t="s">
        <v>197</v>
      </c>
      <c r="F5784" s="86" t="s">
        <v>198</v>
      </c>
      <c r="G5784" s="86" t="s">
        <v>199</v>
      </c>
      <c r="H5784" s="11"/>
    </row>
    <row r="5785" spans="1:8" ht="16.5" thickTop="1" thickBot="1" x14ac:dyDescent="0.4">
      <c r="A5785" s="11">
        <v>4</v>
      </c>
      <c r="B5785" s="76" t="s">
        <v>200</v>
      </c>
      <c r="C5785" s="76"/>
      <c r="D5785" s="87"/>
      <c r="E5785" s="88"/>
      <c r="F5785" s="89"/>
      <c r="G5785" s="88"/>
      <c r="H5785" s="90"/>
    </row>
    <row r="5786" spans="1:8" ht="16" thickTop="1" x14ac:dyDescent="0.35">
      <c r="A5786" s="11"/>
      <c r="B5786" s="11"/>
      <c r="C5786" s="11"/>
      <c r="D5786" s="91" t="s">
        <v>201</v>
      </c>
      <c r="E5786" s="92" t="s">
        <v>201</v>
      </c>
      <c r="F5786" s="91" t="s">
        <v>201</v>
      </c>
      <c r="G5786" s="91" t="s">
        <v>202</v>
      </c>
      <c r="H5786" s="91" t="s">
        <v>203</v>
      </c>
    </row>
    <row r="5787" spans="1:8" ht="16" thickBot="1" x14ac:dyDescent="0.4">
      <c r="A5787" s="11"/>
      <c r="B5787" s="92" t="s">
        <v>204</v>
      </c>
      <c r="C5787" s="92"/>
      <c r="D5787" s="93"/>
      <c r="E5787" s="94"/>
      <c r="F5787" s="93"/>
      <c r="G5787" s="93"/>
      <c r="H5787" s="93"/>
    </row>
    <row r="5788" spans="1:8" ht="16" thickTop="1" x14ac:dyDescent="0.35">
      <c r="A5788" s="11">
        <f>1+A5785</f>
        <v>5</v>
      </c>
      <c r="B5788" s="76" t="s">
        <v>205</v>
      </c>
      <c r="C5788" s="92"/>
      <c r="D5788" s="95">
        <v>0</v>
      </c>
      <c r="E5788" s="96"/>
      <c r="F5788" s="97"/>
      <c r="G5788" s="97"/>
      <c r="H5788" s="98">
        <f>D5788</f>
        <v>0</v>
      </c>
    </row>
    <row r="5789" spans="1:8" ht="15.5" x14ac:dyDescent="0.35">
      <c r="A5789" s="11">
        <f>+A5788+1</f>
        <v>6</v>
      </c>
      <c r="B5789" s="11" t="s">
        <v>206</v>
      </c>
      <c r="C5789" s="11"/>
      <c r="D5789" s="99"/>
      <c r="E5789" s="100">
        <v>0</v>
      </c>
      <c r="F5789" s="101"/>
      <c r="G5789" s="102"/>
      <c r="H5789" s="103">
        <f>E5789</f>
        <v>0</v>
      </c>
    </row>
    <row r="5790" spans="1:8" ht="15.5" x14ac:dyDescent="0.35">
      <c r="A5790" s="11">
        <f>+A5789+1</f>
        <v>7</v>
      </c>
      <c r="B5790" s="11" t="s">
        <v>32</v>
      </c>
      <c r="C5790" s="11"/>
      <c r="D5790" s="104"/>
      <c r="E5790" s="105"/>
      <c r="F5790" s="106">
        <v>0</v>
      </c>
      <c r="G5790" s="107"/>
      <c r="H5790" s="103">
        <f>F5790</f>
        <v>0</v>
      </c>
    </row>
    <row r="5791" spans="1:8" ht="15.5" x14ac:dyDescent="0.35">
      <c r="A5791" s="11">
        <f>+A5790+1</f>
        <v>8</v>
      </c>
      <c r="B5791" s="11" t="s">
        <v>207</v>
      </c>
      <c r="C5791" s="11"/>
      <c r="D5791" s="104"/>
      <c r="E5791" s="108"/>
      <c r="F5791" s="106">
        <v>0</v>
      </c>
      <c r="G5791" s="101"/>
      <c r="H5791" s="109">
        <f>F5791</f>
        <v>0</v>
      </c>
    </row>
    <row r="5792" spans="1:8" ht="15.5" x14ac:dyDescent="0.35">
      <c r="A5792" s="11">
        <f>+A5791+1</f>
        <v>9</v>
      </c>
      <c r="B5792" s="11" t="s">
        <v>208</v>
      </c>
      <c r="C5792" s="11"/>
      <c r="D5792" s="104"/>
      <c r="E5792" s="110"/>
      <c r="F5792" s="111"/>
      <c r="G5792" s="112">
        <v>0</v>
      </c>
      <c r="H5792" s="113">
        <f>G5792</f>
        <v>0</v>
      </c>
    </row>
    <row r="5793" spans="1:8" ht="16" thickBot="1" x14ac:dyDescent="0.4">
      <c r="A5793" s="11">
        <f>+A5792+1</f>
        <v>10</v>
      </c>
      <c r="B5793" s="114" t="s">
        <v>209</v>
      </c>
      <c r="C5793" s="114"/>
      <c r="D5793" s="115">
        <f>D5788</f>
        <v>0</v>
      </c>
      <c r="E5793" s="116">
        <f>E5789</f>
        <v>0</v>
      </c>
      <c r="F5793" s="116">
        <f>F5790+F5791</f>
        <v>0</v>
      </c>
      <c r="G5793" s="116">
        <f>G5792</f>
        <v>0</v>
      </c>
      <c r="H5793" s="117">
        <f>SUM(H5788:H5792)</f>
        <v>0</v>
      </c>
    </row>
    <row r="5794" spans="1:8" ht="16" thickTop="1" x14ac:dyDescent="0.35">
      <c r="A5794" s="11"/>
      <c r="B5794" s="11"/>
      <c r="C5794" s="11"/>
      <c r="D5794" s="118"/>
      <c r="E5794" s="119"/>
      <c r="F5794" s="118"/>
      <c r="G5794" s="118"/>
      <c r="H5794" s="118"/>
    </row>
    <row r="5795" spans="1:8" ht="16" thickBot="1" x14ac:dyDescent="0.4">
      <c r="A5795" s="11"/>
      <c r="B5795" s="92" t="s">
        <v>210</v>
      </c>
      <c r="C5795" s="92"/>
      <c r="D5795" s="118"/>
      <c r="E5795" s="119"/>
      <c r="F5795" s="118"/>
      <c r="G5795" s="118"/>
      <c r="H5795" s="118"/>
    </row>
    <row r="5796" spans="1:8" ht="16" thickTop="1" x14ac:dyDescent="0.35">
      <c r="A5796" s="11">
        <f>+A5793+1</f>
        <v>11</v>
      </c>
      <c r="B5796" s="11" t="s">
        <v>211</v>
      </c>
      <c r="C5796" s="11"/>
      <c r="D5796" s="120">
        <v>0</v>
      </c>
      <c r="E5796" s="121">
        <v>0</v>
      </c>
      <c r="F5796" s="121">
        <v>0</v>
      </c>
      <c r="G5796" s="121">
        <v>0</v>
      </c>
      <c r="H5796" s="98">
        <f>SUM(D5796:G5796)</f>
        <v>0</v>
      </c>
    </row>
    <row r="5797" spans="1:8" ht="16" thickBot="1" x14ac:dyDescent="0.4">
      <c r="A5797" s="11">
        <f>+A5796+1</f>
        <v>12</v>
      </c>
      <c r="B5797" s="114" t="s">
        <v>212</v>
      </c>
      <c r="C5797" s="114"/>
      <c r="D5797" s="115">
        <f>D5793-D5796</f>
        <v>0</v>
      </c>
      <c r="E5797" s="116">
        <f>E5793-E5796</f>
        <v>0</v>
      </c>
      <c r="F5797" s="116">
        <f>F5793-F5796</f>
        <v>0</v>
      </c>
      <c r="G5797" s="116">
        <f>G5793-G5796</f>
        <v>0</v>
      </c>
      <c r="H5797" s="117">
        <f>SUM(D5797:G5797)</f>
        <v>0</v>
      </c>
    </row>
    <row r="5798" spans="1:8" ht="16" thickTop="1" x14ac:dyDescent="0.35">
      <c r="A5798" s="11"/>
      <c r="B5798" s="11"/>
      <c r="C5798" s="11"/>
      <c r="D5798" s="11"/>
      <c r="E5798" s="122"/>
      <c r="F5798" s="11"/>
      <c r="G5798" s="11"/>
      <c r="H5798" s="11"/>
    </row>
    <row r="5799" spans="1:8" ht="16" thickBot="1" x14ac:dyDescent="0.4">
      <c r="A5799" s="11"/>
      <c r="B5799" s="123" t="s">
        <v>213</v>
      </c>
      <c r="C5799" s="91"/>
      <c r="D5799" s="11"/>
      <c r="E5799" s="122"/>
      <c r="F5799" s="11"/>
      <c r="G5799" s="11"/>
      <c r="H5799" s="11"/>
    </row>
    <row r="5800" spans="1:8" ht="16" thickTop="1" x14ac:dyDescent="0.35">
      <c r="A5800" s="11">
        <f>+A5797+1</f>
        <v>13</v>
      </c>
      <c r="B5800" s="11" t="s">
        <v>214</v>
      </c>
      <c r="C5800" s="11"/>
      <c r="D5800" s="124"/>
      <c r="E5800" s="125"/>
      <c r="F5800" s="126"/>
      <c r="G5800" s="126"/>
      <c r="H5800" s="127">
        <v>7601361860</v>
      </c>
    </row>
    <row r="5801" spans="1:8" ht="15.5" x14ac:dyDescent="0.35">
      <c r="A5801" s="11">
        <f>+A5800+1</f>
        <v>14</v>
      </c>
      <c r="B5801" s="11" t="s">
        <v>215</v>
      </c>
      <c r="C5801" s="11"/>
      <c r="D5801" s="128"/>
      <c r="E5801" s="129"/>
      <c r="F5801" s="130"/>
      <c r="G5801" s="130"/>
      <c r="H5801" s="131">
        <v>1418480</v>
      </c>
    </row>
    <row r="5802" spans="1:8" ht="15.5" x14ac:dyDescent="0.35">
      <c r="A5802" s="11">
        <f>+A5801+1</f>
        <v>15</v>
      </c>
      <c r="B5802" s="11" t="s">
        <v>216</v>
      </c>
      <c r="C5802" s="11"/>
      <c r="D5802" s="128"/>
      <c r="E5802" s="129"/>
      <c r="F5802" s="130"/>
      <c r="G5802" s="130"/>
      <c r="H5802" s="131">
        <v>0</v>
      </c>
    </row>
    <row r="5803" spans="1:8" ht="15.5" x14ac:dyDescent="0.35">
      <c r="A5803" s="11">
        <f>+A5802+1</f>
        <v>16</v>
      </c>
      <c r="B5803" s="11" t="s">
        <v>217</v>
      </c>
      <c r="C5803" s="11"/>
      <c r="D5803" s="128"/>
      <c r="E5803" s="129"/>
      <c r="F5803" s="130"/>
      <c r="G5803" s="130"/>
      <c r="H5803" s="131">
        <v>25307981</v>
      </c>
    </row>
    <row r="5804" spans="1:8" ht="16" thickBot="1" x14ac:dyDescent="0.4">
      <c r="A5804" s="11">
        <f>+A5803+1</f>
        <v>17</v>
      </c>
      <c r="B5804" s="114" t="s">
        <v>218</v>
      </c>
      <c r="C5804" s="114"/>
      <c r="D5804" s="132"/>
      <c r="E5804" s="133"/>
      <c r="F5804" s="134"/>
      <c r="G5804" s="134"/>
      <c r="H5804" s="135">
        <f>H5800+H5801+H5802-H5803</f>
        <v>7577472359</v>
      </c>
    </row>
    <row r="5805" spans="1:8" ht="16" thickTop="1" x14ac:dyDescent="0.35">
      <c r="A5805" s="11"/>
      <c r="B5805" s="11" t="s">
        <v>195</v>
      </c>
      <c r="C5805" s="11"/>
      <c r="D5805" s="136"/>
      <c r="E5805" s="137"/>
      <c r="F5805" s="136"/>
      <c r="G5805" s="136"/>
      <c r="H5805" s="136"/>
    </row>
    <row r="5806" spans="1:8" ht="16" thickBot="1" x14ac:dyDescent="0.4">
      <c r="A5806" s="11"/>
      <c r="B5806" s="92" t="s">
        <v>219</v>
      </c>
      <c r="C5806" s="92"/>
      <c r="D5806" s="136"/>
      <c r="E5806" s="137"/>
      <c r="F5806" s="136"/>
      <c r="G5806" s="136"/>
      <c r="H5806" s="136"/>
    </row>
    <row r="5807" spans="1:8" ht="16" thickTop="1" x14ac:dyDescent="0.35">
      <c r="A5807" s="11">
        <f>+A5804+1</f>
        <v>18</v>
      </c>
      <c r="B5807" s="11" t="s">
        <v>220</v>
      </c>
      <c r="C5807" s="11"/>
      <c r="D5807" s="138">
        <v>4.5268000000000001E-3</v>
      </c>
      <c r="E5807" s="139">
        <v>0</v>
      </c>
      <c r="F5807" s="139">
        <v>0</v>
      </c>
      <c r="G5807" s="139">
        <v>0</v>
      </c>
      <c r="H5807" s="140">
        <f>SUM(D5807:G5807)</f>
        <v>4.5268000000000001E-3</v>
      </c>
    </row>
    <row r="5808" spans="1:8" ht="15.5" x14ac:dyDescent="0.35">
      <c r="A5808" s="11">
        <f t="shared" ref="A5808:A5813" si="226">+A5807+1</f>
        <v>19</v>
      </c>
      <c r="B5808" s="11" t="s">
        <v>221</v>
      </c>
      <c r="C5808" s="11"/>
      <c r="D5808" s="141">
        <f>H5804*D5807</f>
        <v>34301701.874721199</v>
      </c>
      <c r="E5808" s="106">
        <f>H5804*E5807</f>
        <v>0</v>
      </c>
      <c r="F5808" s="106">
        <f>H5804*F5807</f>
        <v>0</v>
      </c>
      <c r="G5808" s="106">
        <f>H5804*G5807</f>
        <v>0</v>
      </c>
      <c r="H5808" s="103">
        <f>SUM(D5808:G5808)</f>
        <v>34301701.874721199</v>
      </c>
    </row>
    <row r="5809" spans="1:8" ht="15.5" x14ac:dyDescent="0.35">
      <c r="A5809" s="11">
        <f t="shared" si="226"/>
        <v>20</v>
      </c>
      <c r="B5809" s="11" t="s">
        <v>222</v>
      </c>
      <c r="C5809" s="11"/>
      <c r="D5809" s="141">
        <f>IF(D5797&gt;0,D5797-D5808,0)</f>
        <v>0</v>
      </c>
      <c r="E5809" s="106">
        <f>IF(E5797&gt;0,E5797-E5808,0)</f>
        <v>0</v>
      </c>
      <c r="F5809" s="106">
        <f>IF(F5797&gt;0,F5797-F5808,0)</f>
        <v>0</v>
      </c>
      <c r="G5809" s="106">
        <f>IF(G5797&gt;0,G5797-G5808,0)</f>
        <v>0</v>
      </c>
      <c r="H5809" s="103">
        <f>SUM(D5809:G5809)</f>
        <v>0</v>
      </c>
    </row>
    <row r="5810" spans="1:8" ht="15.5" x14ac:dyDescent="0.35">
      <c r="A5810" s="11">
        <f t="shared" si="226"/>
        <v>21</v>
      </c>
      <c r="B5810" s="11" t="s">
        <v>223</v>
      </c>
      <c r="C5810" s="11"/>
      <c r="D5810" s="142"/>
      <c r="E5810" s="143"/>
      <c r="F5810" s="143"/>
      <c r="G5810" s="143"/>
      <c r="H5810" s="144"/>
    </row>
    <row r="5811" spans="1:8" ht="15.5" x14ac:dyDescent="0.35">
      <c r="A5811" s="11">
        <f t="shared" si="226"/>
        <v>22</v>
      </c>
      <c r="B5811" s="11" t="s">
        <v>224</v>
      </c>
      <c r="C5811" s="11"/>
      <c r="D5811" s="145"/>
      <c r="E5811" s="146"/>
      <c r="F5811" s="146"/>
      <c r="G5811" s="146"/>
      <c r="H5811" s="147"/>
    </row>
    <row r="5812" spans="1:8" ht="15.5" x14ac:dyDescent="0.35">
      <c r="A5812" s="11">
        <f t="shared" si="226"/>
        <v>23</v>
      </c>
      <c r="B5812" s="11" t="s">
        <v>225</v>
      </c>
      <c r="C5812" s="11"/>
      <c r="D5812" s="145"/>
      <c r="E5812" s="146"/>
      <c r="F5812" s="146"/>
      <c r="G5812" s="146"/>
      <c r="H5812" s="147"/>
    </row>
    <row r="5813" spans="1:8" ht="15.5" x14ac:dyDescent="0.35">
      <c r="A5813" s="11">
        <f t="shared" si="226"/>
        <v>24</v>
      </c>
      <c r="B5813" s="11" t="s">
        <v>226</v>
      </c>
      <c r="C5813" s="11"/>
      <c r="D5813" s="148"/>
      <c r="E5813" s="149"/>
      <c r="F5813" s="149"/>
      <c r="G5813" s="149"/>
      <c r="H5813" s="144"/>
    </row>
    <row r="5814" spans="1:8" ht="15.5" x14ac:dyDescent="0.35">
      <c r="A5814" s="122" t="s">
        <v>7</v>
      </c>
      <c r="B5814" s="2" t="s">
        <v>19</v>
      </c>
      <c r="C5814" s="34"/>
      <c r="D5814" s="141">
        <v>1248.27</v>
      </c>
      <c r="E5814" s="106">
        <v>0</v>
      </c>
      <c r="F5814" s="106">
        <v>0</v>
      </c>
      <c r="G5814" s="106">
        <v>0</v>
      </c>
      <c r="H5814" s="103">
        <f t="shared" ref="H5814:H5820" si="227">SUM(D5814:G5814)</f>
        <v>1248.27</v>
      </c>
    </row>
    <row r="5815" spans="1:8" ht="15.5" x14ac:dyDescent="0.35">
      <c r="A5815" s="122" t="s">
        <v>8</v>
      </c>
      <c r="B5815" s="2" t="s">
        <v>20</v>
      </c>
      <c r="C5815" s="11"/>
      <c r="D5815" s="141">
        <v>0</v>
      </c>
      <c r="E5815" s="106">
        <v>0</v>
      </c>
      <c r="F5815" s="106">
        <v>0</v>
      </c>
      <c r="G5815" s="106">
        <v>0</v>
      </c>
      <c r="H5815" s="103">
        <f t="shared" si="227"/>
        <v>0</v>
      </c>
    </row>
    <row r="5816" spans="1:8" ht="15.5" x14ac:dyDescent="0.35">
      <c r="A5816" s="122" t="s">
        <v>9</v>
      </c>
      <c r="B5816" s="11" t="s">
        <v>21</v>
      </c>
      <c r="C5816" s="11"/>
      <c r="D5816" s="141">
        <f>D5808+D5814+D5815</f>
        <v>34302950.144721203</v>
      </c>
      <c r="E5816" s="106">
        <f>E5808+E5814+E5815</f>
        <v>0</v>
      </c>
      <c r="F5816" s="106">
        <f>F5808+F5814+F5815</f>
        <v>0</v>
      </c>
      <c r="G5816" s="106">
        <f>G5808+G5814+G5815</f>
        <v>0</v>
      </c>
      <c r="H5816" s="103">
        <f t="shared" si="227"/>
        <v>34302950.144721203</v>
      </c>
    </row>
    <row r="5817" spans="1:8" ht="15.5" x14ac:dyDescent="0.35">
      <c r="A5817" s="11">
        <v>25</v>
      </c>
      <c r="B5817" s="11" t="s">
        <v>22</v>
      </c>
      <c r="C5817" s="11"/>
      <c r="D5817" s="141">
        <v>34302950.270000003</v>
      </c>
      <c r="E5817" s="106">
        <v>0</v>
      </c>
      <c r="F5817" s="106">
        <v>0</v>
      </c>
      <c r="G5817" s="106">
        <v>0</v>
      </c>
      <c r="H5817" s="103">
        <f t="shared" si="227"/>
        <v>34302950.270000003</v>
      </c>
    </row>
    <row r="5818" spans="1:8" ht="15.5" x14ac:dyDescent="0.35">
      <c r="A5818" s="11">
        <f>+A5817+1</f>
        <v>26</v>
      </c>
      <c r="B5818" s="11" t="s">
        <v>23</v>
      </c>
      <c r="C5818" s="11"/>
      <c r="D5818" s="141">
        <f>D5817-D5816</f>
        <v>0.12527880072593689</v>
      </c>
      <c r="E5818" s="106">
        <f>E5817-E5816</f>
        <v>0</v>
      </c>
      <c r="F5818" s="106">
        <f>F5817-F5816</f>
        <v>0</v>
      </c>
      <c r="G5818" s="106">
        <f>G5817-G5816</f>
        <v>0</v>
      </c>
      <c r="H5818" s="103">
        <f t="shared" si="227"/>
        <v>0.12527880072593689</v>
      </c>
    </row>
    <row r="5819" spans="1:8" ht="15.5" x14ac:dyDescent="0.35">
      <c r="A5819" s="11">
        <f>+A5818+1</f>
        <v>27</v>
      </c>
      <c r="B5819" s="11" t="s">
        <v>227</v>
      </c>
      <c r="C5819" s="11"/>
      <c r="D5819" s="141">
        <v>-241484.42</v>
      </c>
      <c r="E5819" s="106">
        <v>0</v>
      </c>
      <c r="F5819" s="106">
        <v>0</v>
      </c>
      <c r="G5819" s="150"/>
      <c r="H5819" s="103">
        <f t="shared" si="227"/>
        <v>-241484.42</v>
      </c>
    </row>
    <row r="5820" spans="1:8" ht="16" thickBot="1" x14ac:dyDescent="0.4">
      <c r="A5820" s="11">
        <f>+A5819+1</f>
        <v>28</v>
      </c>
      <c r="B5820" s="114" t="s">
        <v>228</v>
      </c>
      <c r="C5820" s="114"/>
      <c r="D5820" s="115">
        <v>34061465.850000001</v>
      </c>
      <c r="E5820" s="116">
        <v>0</v>
      </c>
      <c r="F5820" s="116">
        <v>0</v>
      </c>
      <c r="G5820" s="116">
        <v>0</v>
      </c>
      <c r="H5820" s="117">
        <f t="shared" si="227"/>
        <v>34061465.850000001</v>
      </c>
    </row>
    <row r="5821" spans="1:8" ht="16" thickTop="1" x14ac:dyDescent="0.35">
      <c r="A5821" s="11"/>
      <c r="B5821" s="11"/>
      <c r="C5821" s="11"/>
      <c r="D5821" s="122"/>
      <c r="E5821" s="122"/>
      <c r="F5821" s="122"/>
      <c r="G5821" s="122"/>
      <c r="H5821" s="122"/>
    </row>
    <row r="5822" spans="1:8" ht="16" thickBot="1" x14ac:dyDescent="0.4">
      <c r="A5822" s="11"/>
      <c r="B5822" s="92" t="s">
        <v>229</v>
      </c>
      <c r="C5822" s="92"/>
      <c r="D5822" s="122"/>
      <c r="E5822" s="122"/>
      <c r="F5822" s="122"/>
      <c r="G5822" s="122"/>
      <c r="H5822" s="122"/>
    </row>
    <row r="5823" spans="1:8" ht="16" thickTop="1" x14ac:dyDescent="0.35">
      <c r="A5823" s="11">
        <f>+A5820+1</f>
        <v>29</v>
      </c>
      <c r="B5823" s="11" t="s">
        <v>230</v>
      </c>
      <c r="C5823" s="11"/>
      <c r="D5823" s="151"/>
      <c r="E5823" s="152"/>
      <c r="F5823" s="152"/>
      <c r="G5823" s="121">
        <v>0</v>
      </c>
      <c r="H5823" s="98">
        <f>G5823</f>
        <v>0</v>
      </c>
    </row>
    <row r="5824" spans="1:8" ht="15.5" x14ac:dyDescent="0.35">
      <c r="A5824" s="11">
        <f t="shared" ref="A5824:A5832" si="228">+A5823+1</f>
        <v>30</v>
      </c>
      <c r="B5824" s="11" t="s">
        <v>231</v>
      </c>
      <c r="C5824" s="11"/>
      <c r="D5824" s="153"/>
      <c r="E5824" s="154"/>
      <c r="F5824" s="154"/>
      <c r="G5824" s="106">
        <v>0</v>
      </c>
      <c r="H5824" s="103">
        <f>G5824</f>
        <v>0</v>
      </c>
    </row>
    <row r="5825" spans="1:8" ht="15.5" x14ac:dyDescent="0.35">
      <c r="A5825" s="11">
        <f t="shared" si="228"/>
        <v>31</v>
      </c>
      <c r="B5825" s="11" t="s">
        <v>232</v>
      </c>
      <c r="C5825" s="11"/>
      <c r="D5825" s="153"/>
      <c r="E5825" s="154"/>
      <c r="F5825" s="154"/>
      <c r="G5825" s="106">
        <v>0</v>
      </c>
      <c r="H5825" s="103">
        <f>G5825</f>
        <v>0</v>
      </c>
    </row>
    <row r="5826" spans="1:8" ht="15.5" x14ac:dyDescent="0.35">
      <c r="A5826" s="11">
        <f t="shared" si="228"/>
        <v>32</v>
      </c>
      <c r="B5826" s="11" t="s">
        <v>233</v>
      </c>
      <c r="C5826" s="11"/>
      <c r="D5826" s="153"/>
      <c r="E5826" s="154"/>
      <c r="F5826" s="154"/>
      <c r="G5826" s="106">
        <v>13571.13</v>
      </c>
      <c r="H5826" s="103">
        <f>G5826</f>
        <v>13571.13</v>
      </c>
    </row>
    <row r="5827" spans="1:8" ht="15.5" x14ac:dyDescent="0.35">
      <c r="A5827" s="11">
        <f t="shared" si="228"/>
        <v>33</v>
      </c>
      <c r="B5827" s="11"/>
      <c r="C5827" s="11"/>
      <c r="D5827" s="153"/>
      <c r="E5827" s="154"/>
      <c r="F5827" s="154"/>
      <c r="G5827" s="155"/>
      <c r="H5827" s="156"/>
    </row>
    <row r="5828" spans="1:8" ht="15.5" x14ac:dyDescent="0.35">
      <c r="A5828" s="11">
        <f t="shared" si="228"/>
        <v>34</v>
      </c>
      <c r="B5828" s="11" t="s">
        <v>234</v>
      </c>
      <c r="C5828" s="11"/>
      <c r="D5828" s="153"/>
      <c r="E5828" s="154"/>
      <c r="F5828" s="154"/>
      <c r="G5828" s="106">
        <v>0</v>
      </c>
      <c r="H5828" s="103">
        <f>G5828</f>
        <v>0</v>
      </c>
    </row>
    <row r="5829" spans="1:8" ht="15.5" x14ac:dyDescent="0.35">
      <c r="A5829" s="11">
        <f t="shared" si="228"/>
        <v>35</v>
      </c>
      <c r="B5829" s="11" t="s">
        <v>235</v>
      </c>
      <c r="C5829" s="11"/>
      <c r="D5829" s="153"/>
      <c r="E5829" s="154"/>
      <c r="F5829" s="154"/>
      <c r="G5829" s="106">
        <v>383332.13</v>
      </c>
      <c r="H5829" s="103">
        <f>G5829</f>
        <v>383332.13</v>
      </c>
    </row>
    <row r="5830" spans="1:8" ht="15.5" x14ac:dyDescent="0.35">
      <c r="A5830" s="11">
        <f t="shared" si="228"/>
        <v>36</v>
      </c>
      <c r="B5830" s="11" t="s">
        <v>236</v>
      </c>
      <c r="C5830" s="11"/>
      <c r="D5830" s="153"/>
      <c r="E5830" s="154"/>
      <c r="F5830" s="154"/>
      <c r="G5830" s="106">
        <v>0</v>
      </c>
      <c r="H5830" s="103">
        <f>G5830</f>
        <v>0</v>
      </c>
    </row>
    <row r="5831" spans="1:8" ht="62" x14ac:dyDescent="0.35">
      <c r="A5831" s="157">
        <f t="shared" si="228"/>
        <v>37</v>
      </c>
      <c r="B5831" s="158" t="s">
        <v>237</v>
      </c>
      <c r="C5831" s="159"/>
      <c r="D5831" s="160"/>
      <c r="E5831" s="161"/>
      <c r="F5831" s="161"/>
      <c r="G5831" s="162">
        <v>5050.67</v>
      </c>
      <c r="H5831" s="163">
        <f>G5831</f>
        <v>5050.67</v>
      </c>
    </row>
    <row r="5832" spans="1:8" ht="16" thickBot="1" x14ac:dyDescent="0.4">
      <c r="A5832" s="11">
        <f t="shared" si="228"/>
        <v>38</v>
      </c>
      <c r="B5832" s="114" t="s">
        <v>238</v>
      </c>
      <c r="C5832" s="114"/>
      <c r="D5832" s="164"/>
      <c r="E5832" s="165"/>
      <c r="F5832" s="165"/>
      <c r="G5832" s="166">
        <f>SUM(G5823:G5826)+SUM(G5828:G5831)</f>
        <v>401953.93</v>
      </c>
      <c r="H5832" s="167">
        <f>G5832</f>
        <v>401953.93</v>
      </c>
    </row>
    <row r="5833" spans="1:8" ht="16.5" thickTop="1" thickBot="1" x14ac:dyDescent="0.4">
      <c r="A5833" s="11"/>
      <c r="B5833" s="11"/>
      <c r="C5833" s="11"/>
      <c r="D5833" s="168"/>
      <c r="E5833" s="168"/>
      <c r="F5833" s="168"/>
      <c r="G5833" s="168"/>
      <c r="H5833" s="168"/>
    </row>
    <row r="5834" spans="1:8" ht="16" thickTop="1" x14ac:dyDescent="0.35">
      <c r="A5834" s="11">
        <f>+A5832+1</f>
        <v>39</v>
      </c>
      <c r="B5834" s="114" t="s">
        <v>239</v>
      </c>
      <c r="C5834" s="114"/>
      <c r="D5834" s="169">
        <f>D5820</f>
        <v>34061465.850000001</v>
      </c>
      <c r="E5834" s="170">
        <f>E5820</f>
        <v>0</v>
      </c>
      <c r="F5834" s="170">
        <f>F5820</f>
        <v>0</v>
      </c>
      <c r="G5834" s="170">
        <f>G5820+G5832</f>
        <v>401953.93</v>
      </c>
      <c r="H5834" s="171">
        <f>SUM(D5834:G5834)</f>
        <v>34463419.780000001</v>
      </c>
    </row>
    <row r="5835" spans="1:8" ht="16" thickBot="1" x14ac:dyDescent="0.4">
      <c r="A5835" s="11">
        <f>+A5834+1</f>
        <v>40</v>
      </c>
      <c r="B5835" s="172" t="s">
        <v>240</v>
      </c>
      <c r="C5835" s="172"/>
      <c r="D5835" s="164"/>
      <c r="E5835" s="173"/>
      <c r="F5835" s="173"/>
      <c r="G5835" s="173"/>
      <c r="H5835" s="174">
        <v>1.3241005776999999E-2</v>
      </c>
    </row>
    <row r="5836" spans="1:8" ht="16" thickTop="1" x14ac:dyDescent="0.35">
      <c r="A5836" s="11"/>
      <c r="B5836" s="11"/>
      <c r="C5836" s="11"/>
      <c r="D5836" s="11"/>
      <c r="E5836" s="70"/>
      <c r="F5836" s="11"/>
      <c r="G5836" s="11"/>
      <c r="H5836" s="11"/>
    </row>
    <row r="5837" spans="1:8" ht="15.5" x14ac:dyDescent="0.35">
      <c r="A5837" s="11" t="s">
        <v>241</v>
      </c>
      <c r="B5837" s="11"/>
      <c r="C5837" s="11"/>
      <c r="D5837" s="11"/>
      <c r="E5837" s="70"/>
      <c r="F5837" s="11"/>
      <c r="G5837" s="11"/>
      <c r="H5837" s="11"/>
    </row>
    <row r="5838" spans="1:8" ht="15.5" x14ac:dyDescent="0.35">
      <c r="A5838" s="11" t="s">
        <v>242</v>
      </c>
      <c r="B5838" s="11"/>
      <c r="C5838" s="11"/>
      <c r="D5838" s="11"/>
      <c r="E5838" s="70"/>
      <c r="F5838" s="11"/>
      <c r="G5838" s="11"/>
      <c r="H5838" s="11"/>
    </row>
    <row r="5839" spans="1:8" ht="15.5" x14ac:dyDescent="0.35">
      <c r="A5839" s="11" t="s">
        <v>243</v>
      </c>
      <c r="B5839" s="11"/>
      <c r="C5839" s="11"/>
      <c r="D5839" s="11"/>
      <c r="E5839" s="70"/>
      <c r="F5839" s="11"/>
      <c r="G5839" s="11"/>
      <c r="H5839" s="11"/>
    </row>
    <row r="5840" spans="1:8" ht="15.5" x14ac:dyDescent="0.35">
      <c r="A5840" s="11" t="s">
        <v>244</v>
      </c>
      <c r="B5840" s="11"/>
      <c r="C5840" s="11"/>
      <c r="D5840" s="11"/>
      <c r="E5840" s="70"/>
      <c r="F5840" s="11"/>
      <c r="G5840" s="11"/>
      <c r="H5840" s="11"/>
    </row>
    <row r="5851" spans="1:8" ht="20" x14ac:dyDescent="0.4">
      <c r="A5851" s="68" t="s">
        <v>0</v>
      </c>
      <c r="B5851" s="11"/>
      <c r="C5851" s="68"/>
      <c r="E5851" s="69"/>
      <c r="F5851" s="11"/>
      <c r="G5851" s="11"/>
      <c r="H5851" s="11"/>
    </row>
    <row r="5852" spans="1:8" ht="20.25" customHeight="1" x14ac:dyDescent="0.4">
      <c r="A5852" s="4" t="s">
        <v>1</v>
      </c>
      <c r="B5852" s="4"/>
      <c r="C5852" s="4"/>
      <c r="D5852" s="11"/>
      <c r="E5852" s="70"/>
      <c r="F5852" s="11"/>
      <c r="G5852" s="11"/>
      <c r="H5852" s="11"/>
    </row>
    <row r="5853" spans="1:8" ht="15.5" x14ac:dyDescent="0.35">
      <c r="A5853" s="71" t="s">
        <v>190</v>
      </c>
      <c r="B5853" s="72"/>
      <c r="C5853" s="73"/>
      <c r="D5853" s="11"/>
      <c r="E5853" s="70"/>
      <c r="F5853" s="11"/>
      <c r="G5853" s="11"/>
      <c r="H5853" s="11"/>
    </row>
    <row r="5854" spans="1:8" ht="20.5" thickBot="1" x14ac:dyDescent="0.45">
      <c r="A5854" s="74" t="s">
        <v>191</v>
      </c>
      <c r="B5854" s="75"/>
      <c r="C5854" s="75"/>
      <c r="D5854" s="11"/>
      <c r="E5854" s="70"/>
      <c r="F5854" s="11"/>
      <c r="G5854" s="11"/>
      <c r="H5854" s="11"/>
    </row>
    <row r="5855" spans="1:8" ht="16" thickBot="1" x14ac:dyDescent="0.4">
      <c r="A5855" s="11"/>
      <c r="B5855" s="11"/>
      <c r="C5855" s="11"/>
      <c r="D5855" s="11"/>
      <c r="E5855" s="70"/>
      <c r="F5855" s="11"/>
      <c r="G5855" s="11"/>
      <c r="H5855" s="11"/>
    </row>
    <row r="5856" spans="1:8" ht="16" thickTop="1" x14ac:dyDescent="0.35">
      <c r="A5856" s="11">
        <v>1</v>
      </c>
      <c r="B5856" s="76" t="s">
        <v>192</v>
      </c>
      <c r="C5856" s="77">
        <v>260357000</v>
      </c>
      <c r="D5856" s="78"/>
      <c r="E5856" s="79"/>
      <c r="F5856" s="11"/>
      <c r="G5856" s="11"/>
      <c r="H5856" s="11"/>
    </row>
    <row r="5857" spans="1:8" ht="15.5" x14ac:dyDescent="0.35">
      <c r="A5857" s="11">
        <v>2</v>
      </c>
      <c r="B5857" s="76" t="s">
        <v>193</v>
      </c>
      <c r="C5857" s="80" t="s">
        <v>153</v>
      </c>
      <c r="D5857" s="81"/>
      <c r="E5857" s="82"/>
      <c r="F5857" s="11"/>
      <c r="G5857" s="11"/>
      <c r="H5857" s="11"/>
    </row>
    <row r="5858" spans="1:8" ht="16" thickBot="1" x14ac:dyDescent="0.4">
      <c r="A5858" s="11">
        <v>3</v>
      </c>
      <c r="B5858" s="76" t="s">
        <v>194</v>
      </c>
      <c r="C5858" s="83" t="s">
        <v>87</v>
      </c>
      <c r="D5858" s="84"/>
      <c r="E5858" s="85"/>
      <c r="F5858" s="11"/>
      <c r="G5858" s="11"/>
      <c r="H5858" s="11"/>
    </row>
    <row r="5859" spans="1:8" ht="16" thickTop="1" x14ac:dyDescent="0.35">
      <c r="A5859" s="11"/>
      <c r="B5859" s="76" t="s">
        <v>195</v>
      </c>
      <c r="C5859" s="76"/>
      <c r="D5859" s="86"/>
      <c r="E5859" s="70"/>
      <c r="F5859" s="11"/>
      <c r="G5859" s="11"/>
      <c r="H5859" s="11"/>
    </row>
    <row r="5860" spans="1:8" ht="15.5" x14ac:dyDescent="0.35">
      <c r="A5860" s="11"/>
      <c r="B5860" s="11"/>
      <c r="C5860" s="11"/>
      <c r="D5860" s="11"/>
      <c r="E5860" s="70"/>
      <c r="F5860" s="11"/>
      <c r="G5860" s="11"/>
      <c r="H5860" s="11"/>
    </row>
    <row r="5861" spans="1:8" ht="15.5" x14ac:dyDescent="0.35">
      <c r="A5861" s="11"/>
      <c r="B5861" s="76"/>
      <c r="C5861" s="76"/>
      <c r="D5861" s="11"/>
      <c r="E5861" s="70"/>
      <c r="F5861" s="86"/>
      <c r="G5861" s="11"/>
      <c r="H5861" s="11"/>
    </row>
    <row r="5862" spans="1:8" ht="16" thickBot="1" x14ac:dyDescent="0.4">
      <c r="A5862" s="11"/>
      <c r="B5862" s="11"/>
      <c r="C5862" s="11"/>
      <c r="D5862" s="86" t="s">
        <v>196</v>
      </c>
      <c r="E5862" s="70" t="s">
        <v>197</v>
      </c>
      <c r="F5862" s="86" t="s">
        <v>198</v>
      </c>
      <c r="G5862" s="86" t="s">
        <v>199</v>
      </c>
      <c r="H5862" s="11"/>
    </row>
    <row r="5863" spans="1:8" ht="16.5" thickTop="1" thickBot="1" x14ac:dyDescent="0.4">
      <c r="A5863" s="11">
        <v>4</v>
      </c>
      <c r="B5863" s="76" t="s">
        <v>200</v>
      </c>
      <c r="C5863" s="76"/>
      <c r="D5863" s="87"/>
      <c r="E5863" s="88"/>
      <c r="F5863" s="89"/>
      <c r="G5863" s="88" t="s">
        <v>79</v>
      </c>
      <c r="H5863" s="90"/>
    </row>
    <row r="5864" spans="1:8" ht="16" thickTop="1" x14ac:dyDescent="0.35">
      <c r="A5864" s="11"/>
      <c r="B5864" s="11"/>
      <c r="C5864" s="11"/>
      <c r="D5864" s="91" t="s">
        <v>201</v>
      </c>
      <c r="E5864" s="92" t="s">
        <v>201</v>
      </c>
      <c r="F5864" s="91" t="s">
        <v>201</v>
      </c>
      <c r="G5864" s="91" t="s">
        <v>202</v>
      </c>
      <c r="H5864" s="91" t="s">
        <v>203</v>
      </c>
    </row>
    <row r="5865" spans="1:8" ht="16" thickBot="1" x14ac:dyDescent="0.4">
      <c r="A5865" s="11"/>
      <c r="B5865" s="92" t="s">
        <v>204</v>
      </c>
      <c r="C5865" s="92"/>
      <c r="D5865" s="93"/>
      <c r="E5865" s="94"/>
      <c r="F5865" s="93"/>
      <c r="G5865" s="93"/>
      <c r="H5865" s="93"/>
    </row>
    <row r="5866" spans="1:8" ht="16" thickTop="1" x14ac:dyDescent="0.35">
      <c r="A5866" s="11">
        <f>1+A5863</f>
        <v>5</v>
      </c>
      <c r="B5866" s="76" t="s">
        <v>205</v>
      </c>
      <c r="C5866" s="92"/>
      <c r="D5866" s="95">
        <v>0</v>
      </c>
      <c r="E5866" s="96"/>
      <c r="F5866" s="97"/>
      <c r="G5866" s="97"/>
      <c r="H5866" s="98">
        <f>D5866</f>
        <v>0</v>
      </c>
    </row>
    <row r="5867" spans="1:8" ht="15.5" x14ac:dyDescent="0.35">
      <c r="A5867" s="11">
        <f>+A5866+1</f>
        <v>6</v>
      </c>
      <c r="B5867" s="11" t="s">
        <v>206</v>
      </c>
      <c r="C5867" s="11"/>
      <c r="D5867" s="99"/>
      <c r="E5867" s="100">
        <v>0</v>
      </c>
      <c r="F5867" s="101"/>
      <c r="G5867" s="102"/>
      <c r="H5867" s="103">
        <f>E5867</f>
        <v>0</v>
      </c>
    </row>
    <row r="5868" spans="1:8" ht="15.5" x14ac:dyDescent="0.35">
      <c r="A5868" s="11">
        <f>+A5867+1</f>
        <v>7</v>
      </c>
      <c r="B5868" s="11" t="s">
        <v>32</v>
      </c>
      <c r="C5868" s="11"/>
      <c r="D5868" s="104"/>
      <c r="E5868" s="105"/>
      <c r="F5868" s="106">
        <v>0</v>
      </c>
      <c r="G5868" s="107"/>
      <c r="H5868" s="103">
        <f>F5868</f>
        <v>0</v>
      </c>
    </row>
    <row r="5869" spans="1:8" ht="15.5" x14ac:dyDescent="0.35">
      <c r="A5869" s="11">
        <f>+A5868+1</f>
        <v>8</v>
      </c>
      <c r="B5869" s="11" t="s">
        <v>207</v>
      </c>
      <c r="C5869" s="11"/>
      <c r="D5869" s="104"/>
      <c r="E5869" s="108"/>
      <c r="F5869" s="106">
        <v>0</v>
      </c>
      <c r="G5869" s="101"/>
      <c r="H5869" s="109">
        <f>F5869</f>
        <v>0</v>
      </c>
    </row>
    <row r="5870" spans="1:8" ht="15.5" x14ac:dyDescent="0.35">
      <c r="A5870" s="11">
        <f>+A5869+1</f>
        <v>9</v>
      </c>
      <c r="B5870" s="11" t="s">
        <v>208</v>
      </c>
      <c r="C5870" s="11"/>
      <c r="D5870" s="104"/>
      <c r="E5870" s="110"/>
      <c r="F5870" s="111"/>
      <c r="G5870" s="112">
        <v>24297818</v>
      </c>
      <c r="H5870" s="113">
        <f>G5870</f>
        <v>24297818</v>
      </c>
    </row>
    <row r="5871" spans="1:8" ht="16" thickBot="1" x14ac:dyDescent="0.4">
      <c r="A5871" s="11">
        <f>+A5870+1</f>
        <v>10</v>
      </c>
      <c r="B5871" s="114" t="s">
        <v>209</v>
      </c>
      <c r="C5871" s="114"/>
      <c r="D5871" s="115">
        <f>D5866</f>
        <v>0</v>
      </c>
      <c r="E5871" s="116">
        <f>E5867</f>
        <v>0</v>
      </c>
      <c r="F5871" s="116">
        <f>F5868+F5869</f>
        <v>0</v>
      </c>
      <c r="G5871" s="116">
        <f>G5870</f>
        <v>24297818</v>
      </c>
      <c r="H5871" s="117">
        <f>SUM(H5866:H5870)</f>
        <v>24297818</v>
      </c>
    </row>
    <row r="5872" spans="1:8" ht="16" thickTop="1" x14ac:dyDescent="0.35">
      <c r="A5872" s="11"/>
      <c r="B5872" s="11"/>
      <c r="C5872" s="11"/>
      <c r="D5872" s="118"/>
      <c r="E5872" s="119"/>
      <c r="F5872" s="118"/>
      <c r="G5872" s="118"/>
      <c r="H5872" s="118"/>
    </row>
    <row r="5873" spans="1:8" ht="16" thickBot="1" x14ac:dyDescent="0.4">
      <c r="A5873" s="11"/>
      <c r="B5873" s="92" t="s">
        <v>210</v>
      </c>
      <c r="C5873" s="92"/>
      <c r="D5873" s="118"/>
      <c r="E5873" s="119"/>
      <c r="F5873" s="118"/>
      <c r="G5873" s="118"/>
      <c r="H5873" s="118"/>
    </row>
    <row r="5874" spans="1:8" ht="16" thickTop="1" x14ac:dyDescent="0.35">
      <c r="A5874" s="11">
        <f>+A5871+1</f>
        <v>11</v>
      </c>
      <c r="B5874" s="11" t="s">
        <v>211</v>
      </c>
      <c r="C5874" s="11"/>
      <c r="D5874" s="120">
        <v>0</v>
      </c>
      <c r="E5874" s="121">
        <v>0</v>
      </c>
      <c r="F5874" s="121">
        <v>0</v>
      </c>
      <c r="G5874" s="121">
        <v>3999343.83</v>
      </c>
      <c r="H5874" s="98">
        <f>SUM(D5874:G5874)</f>
        <v>3999343.83</v>
      </c>
    </row>
    <row r="5875" spans="1:8" ht="16" thickBot="1" x14ac:dyDescent="0.4">
      <c r="A5875" s="11">
        <f>+A5874+1</f>
        <v>12</v>
      </c>
      <c r="B5875" s="114" t="s">
        <v>212</v>
      </c>
      <c r="C5875" s="114"/>
      <c r="D5875" s="115">
        <f>D5871-D5874</f>
        <v>0</v>
      </c>
      <c r="E5875" s="116">
        <f>E5871-E5874</f>
        <v>0</v>
      </c>
      <c r="F5875" s="116">
        <f>F5871-F5874</f>
        <v>0</v>
      </c>
      <c r="G5875" s="116">
        <f>G5871-G5874</f>
        <v>20298474.170000002</v>
      </c>
      <c r="H5875" s="117">
        <f>SUM(D5875:G5875)</f>
        <v>20298474.170000002</v>
      </c>
    </row>
    <row r="5876" spans="1:8" ht="16" thickTop="1" x14ac:dyDescent="0.35">
      <c r="A5876" s="11"/>
      <c r="B5876" s="11"/>
      <c r="C5876" s="11"/>
      <c r="D5876" s="11"/>
      <c r="E5876" s="122"/>
      <c r="F5876" s="11"/>
      <c r="G5876" s="11"/>
      <c r="H5876" s="11"/>
    </row>
    <row r="5877" spans="1:8" ht="16" thickBot="1" x14ac:dyDescent="0.4">
      <c r="A5877" s="11"/>
      <c r="B5877" s="123" t="s">
        <v>213</v>
      </c>
      <c r="C5877" s="91"/>
      <c r="D5877" s="11"/>
      <c r="E5877" s="122"/>
      <c r="F5877" s="11"/>
      <c r="G5877" s="11"/>
      <c r="H5877" s="11"/>
    </row>
    <row r="5878" spans="1:8" ht="16" thickTop="1" x14ac:dyDescent="0.35">
      <c r="A5878" s="11">
        <f>+A5875+1</f>
        <v>13</v>
      </c>
      <c r="B5878" s="11" t="s">
        <v>214</v>
      </c>
      <c r="C5878" s="11"/>
      <c r="D5878" s="124"/>
      <c r="E5878" s="125"/>
      <c r="F5878" s="126"/>
      <c r="G5878" s="126"/>
      <c r="H5878" s="127">
        <v>7601361860</v>
      </c>
    </row>
    <row r="5879" spans="1:8" ht="15.5" x14ac:dyDescent="0.35">
      <c r="A5879" s="11">
        <f>+A5878+1</f>
        <v>14</v>
      </c>
      <c r="B5879" s="11" t="s">
        <v>215</v>
      </c>
      <c r="C5879" s="11"/>
      <c r="D5879" s="128"/>
      <c r="E5879" s="129"/>
      <c r="F5879" s="130"/>
      <c r="G5879" s="130"/>
      <c r="H5879" s="131">
        <v>1418480</v>
      </c>
    </row>
    <row r="5880" spans="1:8" ht="15.5" x14ac:dyDescent="0.35">
      <c r="A5880" s="11">
        <f>+A5879+1</f>
        <v>15</v>
      </c>
      <c r="B5880" s="11" t="s">
        <v>216</v>
      </c>
      <c r="C5880" s="11"/>
      <c r="D5880" s="128"/>
      <c r="E5880" s="129"/>
      <c r="F5880" s="130"/>
      <c r="G5880" s="130"/>
      <c r="H5880" s="131">
        <v>0</v>
      </c>
    </row>
    <row r="5881" spans="1:8" ht="15.5" x14ac:dyDescent="0.35">
      <c r="A5881" s="11">
        <f>+A5880+1</f>
        <v>16</v>
      </c>
      <c r="B5881" s="11" t="s">
        <v>217</v>
      </c>
      <c r="C5881" s="11"/>
      <c r="D5881" s="128"/>
      <c r="E5881" s="129"/>
      <c r="F5881" s="130"/>
      <c r="G5881" s="130"/>
      <c r="H5881" s="131">
        <v>0</v>
      </c>
    </row>
    <row r="5882" spans="1:8" ht="16" thickBot="1" x14ac:dyDescent="0.4">
      <c r="A5882" s="11">
        <f>+A5881+1</f>
        <v>17</v>
      </c>
      <c r="B5882" s="114" t="s">
        <v>218</v>
      </c>
      <c r="C5882" s="114"/>
      <c r="D5882" s="132"/>
      <c r="E5882" s="133"/>
      <c r="F5882" s="134"/>
      <c r="G5882" s="134"/>
      <c r="H5882" s="135">
        <f>H5878+H5879+H5880-H5881</f>
        <v>7602780340</v>
      </c>
    </row>
    <row r="5883" spans="1:8" ht="16" thickTop="1" x14ac:dyDescent="0.35">
      <c r="A5883" s="11"/>
      <c r="B5883" s="11" t="s">
        <v>195</v>
      </c>
      <c r="C5883" s="11"/>
      <c r="D5883" s="136"/>
      <c r="E5883" s="137"/>
      <c r="F5883" s="136"/>
      <c r="G5883" s="136"/>
      <c r="H5883" s="136"/>
    </row>
    <row r="5884" spans="1:8" ht="16" thickBot="1" x14ac:dyDescent="0.4">
      <c r="A5884" s="11"/>
      <c r="B5884" s="92" t="s">
        <v>219</v>
      </c>
      <c r="C5884" s="92"/>
      <c r="D5884" s="136"/>
      <c r="E5884" s="137"/>
      <c r="F5884" s="136"/>
      <c r="G5884" s="136"/>
      <c r="H5884" s="136"/>
    </row>
    <row r="5885" spans="1:8" ht="16" thickTop="1" x14ac:dyDescent="0.35">
      <c r="A5885" s="11">
        <f>+A5882+1</f>
        <v>18</v>
      </c>
      <c r="B5885" s="11" t="s">
        <v>220</v>
      </c>
      <c r="C5885" s="11"/>
      <c r="D5885" s="138">
        <v>0</v>
      </c>
      <c r="E5885" s="139">
        <v>0</v>
      </c>
      <c r="F5885" s="139">
        <v>0</v>
      </c>
      <c r="G5885" s="139">
        <v>2.6698E-3</v>
      </c>
      <c r="H5885" s="140">
        <f>SUM(D5885:G5885)</f>
        <v>2.6698E-3</v>
      </c>
    </row>
    <row r="5886" spans="1:8" ht="15.5" x14ac:dyDescent="0.35">
      <c r="A5886" s="11">
        <f t="shared" ref="A5886:A5891" si="229">+A5885+1</f>
        <v>19</v>
      </c>
      <c r="B5886" s="11" t="s">
        <v>221</v>
      </c>
      <c r="C5886" s="11"/>
      <c r="D5886" s="141">
        <f>H5882*D5885</f>
        <v>0</v>
      </c>
      <c r="E5886" s="106">
        <f>H5882*E5885</f>
        <v>0</v>
      </c>
      <c r="F5886" s="106">
        <f>H5882*F5885</f>
        <v>0</v>
      </c>
      <c r="G5886" s="106">
        <f>H5882*G5885</f>
        <v>20297902.951731998</v>
      </c>
      <c r="H5886" s="103">
        <f>SUM(D5886:G5886)</f>
        <v>20297902.951731998</v>
      </c>
    </row>
    <row r="5887" spans="1:8" ht="15.5" x14ac:dyDescent="0.35">
      <c r="A5887" s="11">
        <f t="shared" si="229"/>
        <v>20</v>
      </c>
      <c r="B5887" s="11" t="s">
        <v>222</v>
      </c>
      <c r="C5887" s="11"/>
      <c r="D5887" s="141">
        <f>IF(D5875&gt;0,D5875-D5886,0)</f>
        <v>0</v>
      </c>
      <c r="E5887" s="106">
        <f>IF(E5875&gt;0,E5875-E5886,0)</f>
        <v>0</v>
      </c>
      <c r="F5887" s="106">
        <f>IF(F5875&gt;0,F5875-F5886,0)</f>
        <v>0</v>
      </c>
      <c r="G5887" s="106">
        <f>IF(G5875&gt;0,G5875-G5886,0)</f>
        <v>571.21826800331473</v>
      </c>
      <c r="H5887" s="103">
        <f>SUM(D5887:G5887)</f>
        <v>571.21826800331473</v>
      </c>
    </row>
    <row r="5888" spans="1:8" ht="15.5" x14ac:dyDescent="0.35">
      <c r="A5888" s="11">
        <f t="shared" si="229"/>
        <v>21</v>
      </c>
      <c r="B5888" s="11" t="s">
        <v>223</v>
      </c>
      <c r="C5888" s="11"/>
      <c r="D5888" s="142"/>
      <c r="E5888" s="143"/>
      <c r="F5888" s="143"/>
      <c r="G5888" s="143"/>
      <c r="H5888" s="144"/>
    </row>
    <row r="5889" spans="1:8" ht="15.5" x14ac:dyDescent="0.35">
      <c r="A5889" s="11">
        <f t="shared" si="229"/>
        <v>22</v>
      </c>
      <c r="B5889" s="11" t="s">
        <v>224</v>
      </c>
      <c r="C5889" s="11"/>
      <c r="D5889" s="145"/>
      <c r="E5889" s="146"/>
      <c r="F5889" s="146"/>
      <c r="G5889" s="146"/>
      <c r="H5889" s="147"/>
    </row>
    <row r="5890" spans="1:8" ht="15.5" x14ac:dyDescent="0.35">
      <c r="A5890" s="11">
        <f t="shared" si="229"/>
        <v>23</v>
      </c>
      <c r="B5890" s="11" t="s">
        <v>225</v>
      </c>
      <c r="C5890" s="11"/>
      <c r="D5890" s="145"/>
      <c r="E5890" s="146"/>
      <c r="F5890" s="146"/>
      <c r="G5890" s="146"/>
      <c r="H5890" s="147"/>
    </row>
    <row r="5891" spans="1:8" ht="15.5" x14ac:dyDescent="0.35">
      <c r="A5891" s="11">
        <f t="shared" si="229"/>
        <v>24</v>
      </c>
      <c r="B5891" s="11" t="s">
        <v>226</v>
      </c>
      <c r="C5891" s="11"/>
      <c r="D5891" s="148"/>
      <c r="E5891" s="149"/>
      <c r="F5891" s="149"/>
      <c r="G5891" s="149"/>
      <c r="H5891" s="144"/>
    </row>
    <row r="5892" spans="1:8" ht="15.5" x14ac:dyDescent="0.35">
      <c r="A5892" s="122" t="s">
        <v>7</v>
      </c>
      <c r="B5892" s="2" t="s">
        <v>19</v>
      </c>
      <c r="C5892" s="34"/>
      <c r="D5892" s="141">
        <v>0</v>
      </c>
      <c r="E5892" s="106">
        <v>0</v>
      </c>
      <c r="F5892" s="106">
        <v>0</v>
      </c>
      <c r="G5892" s="106">
        <v>0</v>
      </c>
      <c r="H5892" s="103">
        <f t="shared" ref="H5892:H5898" si="230">SUM(D5892:G5892)</f>
        <v>0</v>
      </c>
    </row>
    <row r="5893" spans="1:8" ht="15.5" x14ac:dyDescent="0.35">
      <c r="A5893" s="122" t="s">
        <v>8</v>
      </c>
      <c r="B5893" s="2" t="s">
        <v>20</v>
      </c>
      <c r="C5893" s="11"/>
      <c r="D5893" s="141">
        <v>0</v>
      </c>
      <c r="E5893" s="106">
        <v>0</v>
      </c>
      <c r="F5893" s="106">
        <v>0</v>
      </c>
      <c r="G5893" s="106">
        <v>0</v>
      </c>
      <c r="H5893" s="103">
        <f t="shared" si="230"/>
        <v>0</v>
      </c>
    </row>
    <row r="5894" spans="1:8" ht="15.5" x14ac:dyDescent="0.35">
      <c r="A5894" s="122" t="s">
        <v>9</v>
      </c>
      <c r="B5894" s="11" t="s">
        <v>21</v>
      </c>
      <c r="C5894" s="11"/>
      <c r="D5894" s="141">
        <f>D5886+D5892+D5893</f>
        <v>0</v>
      </c>
      <c r="E5894" s="106">
        <f>E5886+E5892+E5893</f>
        <v>0</v>
      </c>
      <c r="F5894" s="106">
        <f>F5886+F5892+F5893</f>
        <v>0</v>
      </c>
      <c r="G5894" s="106">
        <f>G5886+G5892+G5893</f>
        <v>20297902.951731998</v>
      </c>
      <c r="H5894" s="103">
        <f t="shared" si="230"/>
        <v>20297902.951731998</v>
      </c>
    </row>
    <row r="5895" spans="1:8" ht="15.5" x14ac:dyDescent="0.35">
      <c r="A5895" s="11">
        <v>25</v>
      </c>
      <c r="B5895" s="11" t="s">
        <v>22</v>
      </c>
      <c r="C5895" s="11"/>
      <c r="D5895" s="141">
        <v>0</v>
      </c>
      <c r="E5895" s="106">
        <v>0</v>
      </c>
      <c r="F5895" s="106">
        <v>0</v>
      </c>
      <c r="G5895" s="106">
        <v>20297902.300000001</v>
      </c>
      <c r="H5895" s="103">
        <f t="shared" si="230"/>
        <v>20297902.300000001</v>
      </c>
    </row>
    <row r="5896" spans="1:8" ht="15.5" x14ac:dyDescent="0.35">
      <c r="A5896" s="11">
        <f>+A5895+1</f>
        <v>26</v>
      </c>
      <c r="B5896" s="11" t="s">
        <v>23</v>
      </c>
      <c r="C5896" s="11"/>
      <c r="D5896" s="141">
        <f>D5895-D5894</f>
        <v>0</v>
      </c>
      <c r="E5896" s="106">
        <f>E5895-E5894</f>
        <v>0</v>
      </c>
      <c r="F5896" s="106">
        <f>F5895-F5894</f>
        <v>0</v>
      </c>
      <c r="G5896" s="106">
        <f>G5895-G5894</f>
        <v>-0.65173199772834778</v>
      </c>
      <c r="H5896" s="103">
        <f t="shared" si="230"/>
        <v>-0.65173199772834778</v>
      </c>
    </row>
    <row r="5897" spans="1:8" ht="15.5" x14ac:dyDescent="0.35">
      <c r="A5897" s="11">
        <f>+A5896+1</f>
        <v>27</v>
      </c>
      <c r="B5897" s="11" t="s">
        <v>227</v>
      </c>
      <c r="C5897" s="11"/>
      <c r="D5897" s="141">
        <v>0</v>
      </c>
      <c r="E5897" s="106">
        <v>0</v>
      </c>
      <c r="F5897" s="106">
        <v>0</v>
      </c>
      <c r="G5897" s="150"/>
      <c r="H5897" s="103">
        <f t="shared" si="230"/>
        <v>0</v>
      </c>
    </row>
    <row r="5898" spans="1:8" ht="16" thickBot="1" x14ac:dyDescent="0.4">
      <c r="A5898" s="11">
        <f>+A5897+1</f>
        <v>28</v>
      </c>
      <c r="B5898" s="114" t="s">
        <v>228</v>
      </c>
      <c r="C5898" s="114"/>
      <c r="D5898" s="115">
        <v>0</v>
      </c>
      <c r="E5898" s="116">
        <v>0</v>
      </c>
      <c r="F5898" s="116">
        <v>0</v>
      </c>
      <c r="G5898" s="116">
        <v>20297902.300000001</v>
      </c>
      <c r="H5898" s="117">
        <f t="shared" si="230"/>
        <v>20297902.300000001</v>
      </c>
    </row>
    <row r="5899" spans="1:8" ht="16" thickTop="1" x14ac:dyDescent="0.35">
      <c r="A5899" s="11"/>
      <c r="B5899" s="11"/>
      <c r="C5899" s="11"/>
      <c r="D5899" s="122"/>
      <c r="E5899" s="122"/>
      <c r="F5899" s="122"/>
      <c r="G5899" s="122"/>
      <c r="H5899" s="122"/>
    </row>
    <row r="5900" spans="1:8" ht="16" thickBot="1" x14ac:dyDescent="0.4">
      <c r="A5900" s="11"/>
      <c r="B5900" s="92" t="s">
        <v>229</v>
      </c>
      <c r="C5900" s="92"/>
      <c r="D5900" s="122"/>
      <c r="E5900" s="122"/>
      <c r="F5900" s="122"/>
      <c r="G5900" s="122"/>
      <c r="H5900" s="122"/>
    </row>
    <row r="5901" spans="1:8" ht="16" thickTop="1" x14ac:dyDescent="0.35">
      <c r="A5901" s="11">
        <f>+A5898+1</f>
        <v>29</v>
      </c>
      <c r="B5901" s="11" t="s">
        <v>230</v>
      </c>
      <c r="C5901" s="11"/>
      <c r="D5901" s="151"/>
      <c r="E5901" s="152"/>
      <c r="F5901" s="152"/>
      <c r="G5901" s="121">
        <v>0</v>
      </c>
      <c r="H5901" s="98">
        <f>G5901</f>
        <v>0</v>
      </c>
    </row>
    <row r="5902" spans="1:8" ht="15.5" x14ac:dyDescent="0.35">
      <c r="A5902" s="11">
        <f t="shared" ref="A5902:A5910" si="231">+A5901+1</f>
        <v>30</v>
      </c>
      <c r="B5902" s="11" t="s">
        <v>231</v>
      </c>
      <c r="C5902" s="11"/>
      <c r="D5902" s="153"/>
      <c r="E5902" s="154"/>
      <c r="F5902" s="154"/>
      <c r="G5902" s="106">
        <v>0</v>
      </c>
      <c r="H5902" s="103">
        <f>G5902</f>
        <v>0</v>
      </c>
    </row>
    <row r="5903" spans="1:8" ht="15.5" x14ac:dyDescent="0.35">
      <c r="A5903" s="11">
        <f t="shared" si="231"/>
        <v>31</v>
      </c>
      <c r="B5903" s="11" t="s">
        <v>232</v>
      </c>
      <c r="C5903" s="11"/>
      <c r="D5903" s="153"/>
      <c r="E5903" s="154"/>
      <c r="F5903" s="154"/>
      <c r="G5903" s="106">
        <v>0</v>
      </c>
      <c r="H5903" s="103">
        <f>G5903</f>
        <v>0</v>
      </c>
    </row>
    <row r="5904" spans="1:8" ht="15.5" x14ac:dyDescent="0.35">
      <c r="A5904" s="11">
        <f t="shared" si="231"/>
        <v>32</v>
      </c>
      <c r="B5904" s="11" t="s">
        <v>233</v>
      </c>
      <c r="C5904" s="11"/>
      <c r="D5904" s="153"/>
      <c r="E5904" s="154"/>
      <c r="F5904" s="154"/>
      <c r="G5904" s="106">
        <v>8017.18</v>
      </c>
      <c r="H5904" s="103">
        <f>G5904</f>
        <v>8017.18</v>
      </c>
    </row>
    <row r="5905" spans="1:8" ht="15.5" x14ac:dyDescent="0.35">
      <c r="A5905" s="11">
        <f t="shared" si="231"/>
        <v>33</v>
      </c>
      <c r="B5905" s="11"/>
      <c r="C5905" s="11"/>
      <c r="D5905" s="153"/>
      <c r="E5905" s="154"/>
      <c r="F5905" s="154"/>
      <c r="G5905" s="155"/>
      <c r="H5905" s="156"/>
    </row>
    <row r="5906" spans="1:8" ht="15.5" x14ac:dyDescent="0.35">
      <c r="A5906" s="11">
        <f t="shared" si="231"/>
        <v>34</v>
      </c>
      <c r="B5906" s="11" t="s">
        <v>234</v>
      </c>
      <c r="C5906" s="11"/>
      <c r="D5906" s="153"/>
      <c r="E5906" s="154"/>
      <c r="F5906" s="154"/>
      <c r="G5906" s="106">
        <v>0</v>
      </c>
      <c r="H5906" s="103">
        <f>G5906</f>
        <v>0</v>
      </c>
    </row>
    <row r="5907" spans="1:8" ht="15.5" x14ac:dyDescent="0.35">
      <c r="A5907" s="11">
        <f t="shared" si="231"/>
        <v>35</v>
      </c>
      <c r="B5907" s="11" t="s">
        <v>235</v>
      </c>
      <c r="C5907" s="11"/>
      <c r="D5907" s="153"/>
      <c r="E5907" s="154"/>
      <c r="F5907" s="154"/>
      <c r="G5907" s="106">
        <v>226887.2</v>
      </c>
      <c r="H5907" s="103">
        <f>G5907</f>
        <v>226887.2</v>
      </c>
    </row>
    <row r="5908" spans="1:8" ht="15.5" x14ac:dyDescent="0.35">
      <c r="A5908" s="11">
        <f t="shared" si="231"/>
        <v>36</v>
      </c>
      <c r="B5908" s="11" t="s">
        <v>236</v>
      </c>
      <c r="C5908" s="11"/>
      <c r="D5908" s="153"/>
      <c r="E5908" s="154"/>
      <c r="F5908" s="154"/>
      <c r="G5908" s="106">
        <v>0</v>
      </c>
      <c r="H5908" s="103">
        <f>G5908</f>
        <v>0</v>
      </c>
    </row>
    <row r="5909" spans="1:8" ht="62" x14ac:dyDescent="0.35">
      <c r="A5909" s="157">
        <f t="shared" si="231"/>
        <v>37</v>
      </c>
      <c r="B5909" s="158" t="s">
        <v>237</v>
      </c>
      <c r="C5909" s="159"/>
      <c r="D5909" s="160"/>
      <c r="E5909" s="161"/>
      <c r="F5909" s="161"/>
      <c r="G5909" s="162">
        <v>2988.15</v>
      </c>
      <c r="H5909" s="163">
        <f>G5909</f>
        <v>2988.15</v>
      </c>
    </row>
    <row r="5910" spans="1:8" ht="16" thickBot="1" x14ac:dyDescent="0.4">
      <c r="A5910" s="11">
        <f t="shared" si="231"/>
        <v>38</v>
      </c>
      <c r="B5910" s="114" t="s">
        <v>238</v>
      </c>
      <c r="C5910" s="114"/>
      <c r="D5910" s="164"/>
      <c r="E5910" s="165"/>
      <c r="F5910" s="165"/>
      <c r="G5910" s="166">
        <f>SUM(G5901:G5904)+SUM(G5906:G5909)</f>
        <v>237892.53</v>
      </c>
      <c r="H5910" s="167">
        <f>G5910</f>
        <v>237892.53</v>
      </c>
    </row>
    <row r="5911" spans="1:8" ht="16.5" thickTop="1" thickBot="1" x14ac:dyDescent="0.4">
      <c r="A5911" s="11"/>
      <c r="B5911" s="11"/>
      <c r="C5911" s="11"/>
      <c r="D5911" s="168"/>
      <c r="E5911" s="168"/>
      <c r="F5911" s="168"/>
      <c r="G5911" s="168"/>
      <c r="H5911" s="168"/>
    </row>
    <row r="5912" spans="1:8" ht="16" thickTop="1" x14ac:dyDescent="0.35">
      <c r="A5912" s="11">
        <f>+A5910+1</f>
        <v>39</v>
      </c>
      <c r="B5912" s="114" t="s">
        <v>239</v>
      </c>
      <c r="C5912" s="114"/>
      <c r="D5912" s="169">
        <f>D5898</f>
        <v>0</v>
      </c>
      <c r="E5912" s="170">
        <f>E5898</f>
        <v>0</v>
      </c>
      <c r="F5912" s="170">
        <f>F5898</f>
        <v>0</v>
      </c>
      <c r="G5912" s="170">
        <f>G5898+G5910</f>
        <v>20535794.830000002</v>
      </c>
      <c r="H5912" s="171">
        <f>SUM(D5912:G5912)</f>
        <v>20535794.830000002</v>
      </c>
    </row>
    <row r="5913" spans="1:8" ht="16" thickBot="1" x14ac:dyDescent="0.4">
      <c r="A5913" s="11">
        <f>+A5912+1</f>
        <v>40</v>
      </c>
      <c r="B5913" s="172" t="s">
        <v>240</v>
      </c>
      <c r="C5913" s="172"/>
      <c r="D5913" s="164"/>
      <c r="E5913" s="173"/>
      <c r="F5913" s="173"/>
      <c r="G5913" s="173"/>
      <c r="H5913" s="174">
        <v>7.8899476520000004E-3</v>
      </c>
    </row>
    <row r="5914" spans="1:8" ht="16" thickTop="1" x14ac:dyDescent="0.35">
      <c r="A5914" s="11"/>
      <c r="B5914" s="11"/>
      <c r="C5914" s="11"/>
      <c r="D5914" s="11"/>
      <c r="E5914" s="70"/>
      <c r="F5914" s="11"/>
      <c r="G5914" s="11"/>
      <c r="H5914" s="11"/>
    </row>
    <row r="5915" spans="1:8" ht="15.5" x14ac:dyDescent="0.35">
      <c r="A5915" s="11" t="s">
        <v>241</v>
      </c>
      <c r="B5915" s="11"/>
      <c r="C5915" s="11"/>
      <c r="D5915" s="11"/>
      <c r="E5915" s="70"/>
      <c r="F5915" s="11"/>
      <c r="G5915" s="11"/>
      <c r="H5915" s="11"/>
    </row>
    <row r="5916" spans="1:8" ht="15.5" x14ac:dyDescent="0.35">
      <c r="A5916" s="11" t="s">
        <v>242</v>
      </c>
      <c r="B5916" s="11"/>
      <c r="C5916" s="11"/>
      <c r="D5916" s="11"/>
      <c r="E5916" s="70"/>
      <c r="F5916" s="11"/>
      <c r="G5916" s="11"/>
      <c r="H5916" s="11"/>
    </row>
    <row r="5917" spans="1:8" ht="15.5" x14ac:dyDescent="0.35">
      <c r="A5917" s="11" t="s">
        <v>243</v>
      </c>
      <c r="B5917" s="11"/>
      <c r="C5917" s="11"/>
      <c r="D5917" s="11"/>
      <c r="E5917" s="70"/>
      <c r="F5917" s="11"/>
      <c r="G5917" s="11"/>
      <c r="H5917" s="11"/>
    </row>
    <row r="5918" spans="1:8" ht="15.5" x14ac:dyDescent="0.35">
      <c r="A5918" s="11" t="s">
        <v>244</v>
      </c>
      <c r="B5918" s="11"/>
      <c r="C5918" s="11"/>
      <c r="D5918" s="11"/>
      <c r="E5918" s="70"/>
      <c r="F5918" s="11"/>
      <c r="G5918" s="11"/>
      <c r="H5918" s="11"/>
    </row>
    <row r="5929" spans="1:8" ht="20" x14ac:dyDescent="0.4">
      <c r="A5929" s="68" t="s">
        <v>0</v>
      </c>
      <c r="B5929" s="11"/>
      <c r="C5929" s="68"/>
      <c r="E5929" s="69"/>
      <c r="F5929" s="11"/>
      <c r="G5929" s="11"/>
      <c r="H5929" s="11"/>
    </row>
    <row r="5930" spans="1:8" ht="20.25" customHeight="1" x14ac:dyDescent="0.4">
      <c r="A5930" s="4" t="s">
        <v>1</v>
      </c>
      <c r="B5930" s="4"/>
      <c r="C5930" s="4"/>
      <c r="D5930" s="11"/>
      <c r="E5930" s="70"/>
      <c r="F5930" s="11"/>
      <c r="G5930" s="11"/>
      <c r="H5930" s="11"/>
    </row>
    <row r="5931" spans="1:8" ht="15.5" x14ac:dyDescent="0.35">
      <c r="A5931" s="71" t="s">
        <v>190</v>
      </c>
      <c r="B5931" s="72"/>
      <c r="C5931" s="73"/>
      <c r="D5931" s="11"/>
      <c r="E5931" s="70"/>
      <c r="F5931" s="11"/>
      <c r="G5931" s="11"/>
      <c r="H5931" s="11"/>
    </row>
    <row r="5932" spans="1:8" ht="20.5" thickBot="1" x14ac:dyDescent="0.45">
      <c r="A5932" s="74" t="s">
        <v>191</v>
      </c>
      <c r="B5932" s="75"/>
      <c r="C5932" s="75"/>
      <c r="D5932" s="11"/>
      <c r="E5932" s="70"/>
      <c r="F5932" s="11"/>
      <c r="G5932" s="11"/>
      <c r="H5932" s="11"/>
    </row>
    <row r="5933" spans="1:8" ht="16" thickBot="1" x14ac:dyDescent="0.4">
      <c r="A5933" s="11"/>
      <c r="B5933" s="11"/>
      <c r="C5933" s="11"/>
      <c r="D5933" s="11"/>
      <c r="E5933" s="70"/>
      <c r="F5933" s="11"/>
      <c r="G5933" s="11"/>
      <c r="H5933" s="11"/>
    </row>
    <row r="5934" spans="1:8" ht="16" thickTop="1" x14ac:dyDescent="0.35">
      <c r="A5934" s="11">
        <v>1</v>
      </c>
      <c r="B5934" s="76" t="s">
        <v>192</v>
      </c>
      <c r="C5934" s="77">
        <v>260416000</v>
      </c>
      <c r="D5934" s="78"/>
      <c r="E5934" s="79"/>
      <c r="F5934" s="11"/>
      <c r="G5934" s="11"/>
      <c r="H5934" s="11"/>
    </row>
    <row r="5935" spans="1:8" ht="15.5" x14ac:dyDescent="0.35">
      <c r="A5935" s="11">
        <v>2</v>
      </c>
      <c r="B5935" s="76" t="s">
        <v>193</v>
      </c>
      <c r="C5935" s="80" t="s">
        <v>154</v>
      </c>
      <c r="D5935" s="81"/>
      <c r="E5935" s="82"/>
      <c r="F5935" s="11"/>
      <c r="G5935" s="11"/>
      <c r="H5935" s="11"/>
    </row>
    <row r="5936" spans="1:8" ht="16" thickBot="1" x14ac:dyDescent="0.4">
      <c r="A5936" s="11">
        <v>3</v>
      </c>
      <c r="B5936" s="76" t="s">
        <v>194</v>
      </c>
      <c r="C5936" s="83" t="s">
        <v>101</v>
      </c>
      <c r="D5936" s="84"/>
      <c r="E5936" s="85"/>
      <c r="F5936" s="11"/>
      <c r="G5936" s="11"/>
      <c r="H5936" s="11"/>
    </row>
    <row r="5937" spans="1:8" ht="16" thickTop="1" x14ac:dyDescent="0.35">
      <c r="A5937" s="11"/>
      <c r="B5937" s="76" t="s">
        <v>195</v>
      </c>
      <c r="C5937" s="76"/>
      <c r="D5937" s="86"/>
      <c r="E5937" s="70"/>
      <c r="F5937" s="11"/>
      <c r="G5937" s="11"/>
      <c r="H5937" s="11"/>
    </row>
    <row r="5938" spans="1:8" ht="15.5" x14ac:dyDescent="0.35">
      <c r="A5938" s="11"/>
      <c r="B5938" s="11"/>
      <c r="C5938" s="11"/>
      <c r="D5938" s="11"/>
      <c r="E5938" s="70"/>
      <c r="F5938" s="11"/>
      <c r="G5938" s="11"/>
      <c r="H5938" s="11"/>
    </row>
    <row r="5939" spans="1:8" ht="15.5" x14ac:dyDescent="0.35">
      <c r="A5939" s="11"/>
      <c r="B5939" s="76"/>
      <c r="C5939" s="76"/>
      <c r="D5939" s="11"/>
      <c r="E5939" s="70"/>
      <c r="F5939" s="86"/>
      <c r="G5939" s="11"/>
      <c r="H5939" s="11"/>
    </row>
    <row r="5940" spans="1:8" ht="16" thickBot="1" x14ac:dyDescent="0.4">
      <c r="A5940" s="11"/>
      <c r="B5940" s="11"/>
      <c r="C5940" s="11"/>
      <c r="D5940" s="86" t="s">
        <v>196</v>
      </c>
      <c r="E5940" s="70" t="s">
        <v>197</v>
      </c>
      <c r="F5940" s="86" t="s">
        <v>198</v>
      </c>
      <c r="G5940" s="86" t="s">
        <v>199</v>
      </c>
      <c r="H5940" s="11"/>
    </row>
    <row r="5941" spans="1:8" ht="16.5" thickTop="1" thickBot="1" x14ac:dyDescent="0.4">
      <c r="A5941" s="11">
        <v>4</v>
      </c>
      <c r="B5941" s="76" t="s">
        <v>200</v>
      </c>
      <c r="C5941" s="76"/>
      <c r="D5941" s="87"/>
      <c r="E5941" s="88"/>
      <c r="F5941" s="89"/>
      <c r="G5941" s="88"/>
      <c r="H5941" s="90"/>
    </row>
    <row r="5942" spans="1:8" ht="16" thickTop="1" x14ac:dyDescent="0.35">
      <c r="A5942" s="11"/>
      <c r="B5942" s="11"/>
      <c r="C5942" s="11"/>
      <c r="D5942" s="91" t="s">
        <v>201</v>
      </c>
      <c r="E5942" s="92" t="s">
        <v>201</v>
      </c>
      <c r="F5942" s="91" t="s">
        <v>201</v>
      </c>
      <c r="G5942" s="91" t="s">
        <v>202</v>
      </c>
      <c r="H5942" s="91" t="s">
        <v>203</v>
      </c>
    </row>
    <row r="5943" spans="1:8" ht="16" thickBot="1" x14ac:dyDescent="0.4">
      <c r="A5943" s="11"/>
      <c r="B5943" s="92" t="s">
        <v>204</v>
      </c>
      <c r="C5943" s="92"/>
      <c r="D5943" s="93"/>
      <c r="E5943" s="94"/>
      <c r="F5943" s="93"/>
      <c r="G5943" s="93"/>
      <c r="H5943" s="93"/>
    </row>
    <row r="5944" spans="1:8" ht="16" thickTop="1" x14ac:dyDescent="0.35">
      <c r="A5944" s="11">
        <f>1+A5941</f>
        <v>5</v>
      </c>
      <c r="B5944" s="76" t="s">
        <v>205</v>
      </c>
      <c r="C5944" s="92"/>
      <c r="D5944" s="95">
        <v>0</v>
      </c>
      <c r="E5944" s="96"/>
      <c r="F5944" s="97"/>
      <c r="G5944" s="97"/>
      <c r="H5944" s="98">
        <f>D5944</f>
        <v>0</v>
      </c>
    </row>
    <row r="5945" spans="1:8" ht="15.5" x14ac:dyDescent="0.35">
      <c r="A5945" s="11">
        <f>+A5944+1</f>
        <v>6</v>
      </c>
      <c r="B5945" s="11" t="s">
        <v>206</v>
      </c>
      <c r="C5945" s="11"/>
      <c r="D5945" s="99"/>
      <c r="E5945" s="100">
        <v>0</v>
      </c>
      <c r="F5945" s="101"/>
      <c r="G5945" s="102"/>
      <c r="H5945" s="103">
        <f>E5945</f>
        <v>0</v>
      </c>
    </row>
    <row r="5946" spans="1:8" ht="15.5" x14ac:dyDescent="0.35">
      <c r="A5946" s="11">
        <f>+A5945+1</f>
        <v>7</v>
      </c>
      <c r="B5946" s="11" t="s">
        <v>32</v>
      </c>
      <c r="C5946" s="11"/>
      <c r="D5946" s="104"/>
      <c r="E5946" s="105"/>
      <c r="F5946" s="106">
        <v>0</v>
      </c>
      <c r="G5946" s="107"/>
      <c r="H5946" s="103">
        <f>F5946</f>
        <v>0</v>
      </c>
    </row>
    <row r="5947" spans="1:8" ht="15.5" x14ac:dyDescent="0.35">
      <c r="A5947" s="11">
        <f>+A5946+1</f>
        <v>8</v>
      </c>
      <c r="B5947" s="11" t="s">
        <v>207</v>
      </c>
      <c r="C5947" s="11"/>
      <c r="D5947" s="104"/>
      <c r="E5947" s="108"/>
      <c r="F5947" s="106">
        <v>0</v>
      </c>
      <c r="G5947" s="101"/>
      <c r="H5947" s="109">
        <f>F5947</f>
        <v>0</v>
      </c>
    </row>
    <row r="5948" spans="1:8" ht="15.5" x14ac:dyDescent="0.35">
      <c r="A5948" s="11">
        <f>+A5947+1</f>
        <v>9</v>
      </c>
      <c r="B5948" s="11" t="s">
        <v>208</v>
      </c>
      <c r="C5948" s="11"/>
      <c r="D5948" s="104"/>
      <c r="E5948" s="110"/>
      <c r="F5948" s="111"/>
      <c r="G5948" s="112">
        <v>0</v>
      </c>
      <c r="H5948" s="113">
        <f>G5948</f>
        <v>0</v>
      </c>
    </row>
    <row r="5949" spans="1:8" ht="16" thickBot="1" x14ac:dyDescent="0.4">
      <c r="A5949" s="11">
        <f>+A5948+1</f>
        <v>10</v>
      </c>
      <c r="B5949" s="114" t="s">
        <v>209</v>
      </c>
      <c r="C5949" s="114"/>
      <c r="D5949" s="115">
        <f>D5944</f>
        <v>0</v>
      </c>
      <c r="E5949" s="116">
        <f>E5945</f>
        <v>0</v>
      </c>
      <c r="F5949" s="116">
        <f>F5946+F5947</f>
        <v>0</v>
      </c>
      <c r="G5949" s="116">
        <f>G5948</f>
        <v>0</v>
      </c>
      <c r="H5949" s="117">
        <f>SUM(H5944:H5948)</f>
        <v>0</v>
      </c>
    </row>
    <row r="5950" spans="1:8" ht="16" thickTop="1" x14ac:dyDescent="0.35">
      <c r="A5950" s="11"/>
      <c r="B5950" s="11"/>
      <c r="C5950" s="11"/>
      <c r="D5950" s="118"/>
      <c r="E5950" s="119"/>
      <c r="F5950" s="118"/>
      <c r="G5950" s="118"/>
      <c r="H5950" s="118"/>
    </row>
    <row r="5951" spans="1:8" ht="16" thickBot="1" x14ac:dyDescent="0.4">
      <c r="A5951" s="11"/>
      <c r="B5951" s="92" t="s">
        <v>210</v>
      </c>
      <c r="C5951" s="92"/>
      <c r="D5951" s="118"/>
      <c r="E5951" s="119"/>
      <c r="F5951" s="118"/>
      <c r="G5951" s="118"/>
      <c r="H5951" s="118"/>
    </row>
    <row r="5952" spans="1:8" ht="16" thickTop="1" x14ac:dyDescent="0.35">
      <c r="A5952" s="11">
        <f>+A5949+1</f>
        <v>11</v>
      </c>
      <c r="B5952" s="11" t="s">
        <v>211</v>
      </c>
      <c r="C5952" s="11"/>
      <c r="D5952" s="120">
        <v>0</v>
      </c>
      <c r="E5952" s="121">
        <v>0</v>
      </c>
      <c r="F5952" s="121">
        <v>0</v>
      </c>
      <c r="G5952" s="121">
        <v>0</v>
      </c>
      <c r="H5952" s="98">
        <f>SUM(D5952:G5952)</f>
        <v>0</v>
      </c>
    </row>
    <row r="5953" spans="1:8" ht="16" thickBot="1" x14ac:dyDescent="0.4">
      <c r="A5953" s="11">
        <f>+A5952+1</f>
        <v>12</v>
      </c>
      <c r="B5953" s="114" t="s">
        <v>212</v>
      </c>
      <c r="C5953" s="114"/>
      <c r="D5953" s="115">
        <f>D5949-D5952</f>
        <v>0</v>
      </c>
      <c r="E5953" s="116">
        <f>E5949-E5952</f>
        <v>0</v>
      </c>
      <c r="F5953" s="116">
        <f>F5949-F5952</f>
        <v>0</v>
      </c>
      <c r="G5953" s="116">
        <f>G5949-G5952</f>
        <v>0</v>
      </c>
      <c r="H5953" s="117">
        <f>SUM(D5953:G5953)</f>
        <v>0</v>
      </c>
    </row>
    <row r="5954" spans="1:8" ht="16" thickTop="1" x14ac:dyDescent="0.35">
      <c r="A5954" s="11"/>
      <c r="B5954" s="11"/>
      <c r="C5954" s="11"/>
      <c r="D5954" s="11"/>
      <c r="E5954" s="122"/>
      <c r="F5954" s="11"/>
      <c r="G5954" s="11"/>
      <c r="H5954" s="11"/>
    </row>
    <row r="5955" spans="1:8" ht="16" thickBot="1" x14ac:dyDescent="0.4">
      <c r="A5955" s="11"/>
      <c r="B5955" s="123" t="s">
        <v>213</v>
      </c>
      <c r="C5955" s="91"/>
      <c r="D5955" s="11"/>
      <c r="E5955" s="122"/>
      <c r="F5955" s="11"/>
      <c r="G5955" s="11"/>
      <c r="H5955" s="11"/>
    </row>
    <row r="5956" spans="1:8" ht="16" thickTop="1" x14ac:dyDescent="0.35">
      <c r="A5956" s="11">
        <f>+A5953+1</f>
        <v>13</v>
      </c>
      <c r="B5956" s="11" t="s">
        <v>214</v>
      </c>
      <c r="C5956" s="11"/>
      <c r="D5956" s="124"/>
      <c r="E5956" s="125"/>
      <c r="F5956" s="126"/>
      <c r="G5956" s="126"/>
      <c r="H5956" s="127">
        <v>136901810</v>
      </c>
    </row>
    <row r="5957" spans="1:8" ht="15.5" x14ac:dyDescent="0.35">
      <c r="A5957" s="11">
        <f>+A5956+1</f>
        <v>14</v>
      </c>
      <c r="B5957" s="11" t="s">
        <v>215</v>
      </c>
      <c r="C5957" s="11"/>
      <c r="D5957" s="128"/>
      <c r="E5957" s="129"/>
      <c r="F5957" s="130"/>
      <c r="G5957" s="130"/>
      <c r="H5957" s="131">
        <v>0</v>
      </c>
    </row>
    <row r="5958" spans="1:8" ht="15.5" x14ac:dyDescent="0.35">
      <c r="A5958" s="11">
        <f>+A5957+1</f>
        <v>15</v>
      </c>
      <c r="B5958" s="11" t="s">
        <v>216</v>
      </c>
      <c r="C5958" s="11"/>
      <c r="D5958" s="128"/>
      <c r="E5958" s="129"/>
      <c r="F5958" s="130"/>
      <c r="G5958" s="130"/>
      <c r="H5958" s="131">
        <v>0</v>
      </c>
    </row>
    <row r="5959" spans="1:8" ht="15.5" x14ac:dyDescent="0.35">
      <c r="A5959" s="11">
        <f>+A5958+1</f>
        <v>16</v>
      </c>
      <c r="B5959" s="11" t="s">
        <v>217</v>
      </c>
      <c r="C5959" s="11"/>
      <c r="D5959" s="128"/>
      <c r="E5959" s="129"/>
      <c r="F5959" s="130"/>
      <c r="G5959" s="130"/>
      <c r="H5959" s="131">
        <v>0</v>
      </c>
    </row>
    <row r="5960" spans="1:8" ht="16" thickBot="1" x14ac:dyDescent="0.4">
      <c r="A5960" s="11">
        <f>+A5959+1</f>
        <v>17</v>
      </c>
      <c r="B5960" s="114" t="s">
        <v>218</v>
      </c>
      <c r="C5960" s="114"/>
      <c r="D5960" s="132"/>
      <c r="E5960" s="133"/>
      <c r="F5960" s="134"/>
      <c r="G5960" s="134"/>
      <c r="H5960" s="135">
        <f>H5956+H5957+H5958-H5959</f>
        <v>136901810</v>
      </c>
    </row>
    <row r="5961" spans="1:8" ht="16" thickTop="1" x14ac:dyDescent="0.35">
      <c r="A5961" s="11"/>
      <c r="B5961" s="11" t="s">
        <v>195</v>
      </c>
      <c r="C5961" s="11"/>
      <c r="D5961" s="136"/>
      <c r="E5961" s="137"/>
      <c r="F5961" s="136"/>
      <c r="G5961" s="136"/>
      <c r="H5961" s="136"/>
    </row>
    <row r="5962" spans="1:8" ht="16" thickBot="1" x14ac:dyDescent="0.4">
      <c r="A5962" s="11"/>
      <c r="B5962" s="92" t="s">
        <v>219</v>
      </c>
      <c r="C5962" s="92"/>
      <c r="D5962" s="136"/>
      <c r="E5962" s="137"/>
      <c r="F5962" s="136"/>
      <c r="G5962" s="136"/>
      <c r="H5962" s="136"/>
    </row>
    <row r="5963" spans="1:8" ht="16" thickTop="1" x14ac:dyDescent="0.35">
      <c r="A5963" s="11">
        <f>+A5960+1</f>
        <v>18</v>
      </c>
      <c r="B5963" s="11" t="s">
        <v>220</v>
      </c>
      <c r="C5963" s="11"/>
      <c r="D5963" s="138">
        <v>4.6930000000000001E-3</v>
      </c>
      <c r="E5963" s="139">
        <v>0</v>
      </c>
      <c r="F5963" s="139">
        <v>0</v>
      </c>
      <c r="G5963" s="139">
        <v>0</v>
      </c>
      <c r="H5963" s="140">
        <f>SUM(D5963:G5963)</f>
        <v>4.6930000000000001E-3</v>
      </c>
    </row>
    <row r="5964" spans="1:8" ht="15.5" x14ac:dyDescent="0.35">
      <c r="A5964" s="11">
        <f t="shared" ref="A5964:A5969" si="232">+A5963+1</f>
        <v>19</v>
      </c>
      <c r="B5964" s="11" t="s">
        <v>221</v>
      </c>
      <c r="C5964" s="11"/>
      <c r="D5964" s="141">
        <f>H5960*D5963</f>
        <v>642480.19432999997</v>
      </c>
      <c r="E5964" s="106">
        <f>H5960*E5963</f>
        <v>0</v>
      </c>
      <c r="F5964" s="106">
        <f>H5960*F5963</f>
        <v>0</v>
      </c>
      <c r="G5964" s="106">
        <f>H5960*G5963</f>
        <v>0</v>
      </c>
      <c r="H5964" s="103">
        <f>SUM(D5964:G5964)</f>
        <v>642480.19432999997</v>
      </c>
    </row>
    <row r="5965" spans="1:8" ht="15.5" x14ac:dyDescent="0.35">
      <c r="A5965" s="11">
        <f t="shared" si="232"/>
        <v>20</v>
      </c>
      <c r="B5965" s="11" t="s">
        <v>222</v>
      </c>
      <c r="C5965" s="11"/>
      <c r="D5965" s="141">
        <f>IF(D5953&gt;0,D5953-D5964,0)</f>
        <v>0</v>
      </c>
      <c r="E5965" s="106">
        <f>IF(E5953&gt;0,E5953-E5964,0)</f>
        <v>0</v>
      </c>
      <c r="F5965" s="106">
        <f>IF(F5953&gt;0,F5953-F5964,0)</f>
        <v>0</v>
      </c>
      <c r="G5965" s="106">
        <f>IF(G5953&gt;0,G5953-G5964,0)</f>
        <v>0</v>
      </c>
      <c r="H5965" s="103">
        <f>SUM(D5965:G5965)</f>
        <v>0</v>
      </c>
    </row>
    <row r="5966" spans="1:8" ht="15.5" x14ac:dyDescent="0.35">
      <c r="A5966" s="11">
        <f t="shared" si="232"/>
        <v>21</v>
      </c>
      <c r="B5966" s="11" t="s">
        <v>223</v>
      </c>
      <c r="C5966" s="11"/>
      <c r="D5966" s="142"/>
      <c r="E5966" s="143"/>
      <c r="F5966" s="143"/>
      <c r="G5966" s="143"/>
      <c r="H5966" s="144"/>
    </row>
    <row r="5967" spans="1:8" ht="15.5" x14ac:dyDescent="0.35">
      <c r="A5967" s="11">
        <f t="shared" si="232"/>
        <v>22</v>
      </c>
      <c r="B5967" s="11" t="s">
        <v>224</v>
      </c>
      <c r="C5967" s="11"/>
      <c r="D5967" s="145"/>
      <c r="E5967" s="146"/>
      <c r="F5967" s="146"/>
      <c r="G5967" s="146"/>
      <c r="H5967" s="147"/>
    </row>
    <row r="5968" spans="1:8" ht="15.5" x14ac:dyDescent="0.35">
      <c r="A5968" s="11">
        <f t="shared" si="232"/>
        <v>23</v>
      </c>
      <c r="B5968" s="11" t="s">
        <v>225</v>
      </c>
      <c r="C5968" s="11"/>
      <c r="D5968" s="145"/>
      <c r="E5968" s="146"/>
      <c r="F5968" s="146"/>
      <c r="G5968" s="146"/>
      <c r="H5968" s="147"/>
    </row>
    <row r="5969" spans="1:8" ht="15.5" x14ac:dyDescent="0.35">
      <c r="A5969" s="11">
        <f t="shared" si="232"/>
        <v>24</v>
      </c>
      <c r="B5969" s="11" t="s">
        <v>226</v>
      </c>
      <c r="C5969" s="11"/>
      <c r="D5969" s="148"/>
      <c r="E5969" s="149"/>
      <c r="F5969" s="149"/>
      <c r="G5969" s="149"/>
      <c r="H5969" s="144"/>
    </row>
    <row r="5970" spans="1:8" ht="15.5" x14ac:dyDescent="0.35">
      <c r="A5970" s="122" t="s">
        <v>7</v>
      </c>
      <c r="B5970" s="2" t="s">
        <v>19</v>
      </c>
      <c r="C5970" s="34"/>
      <c r="D5970" s="141">
        <v>0</v>
      </c>
      <c r="E5970" s="106">
        <v>0</v>
      </c>
      <c r="F5970" s="106">
        <v>0</v>
      </c>
      <c r="G5970" s="106">
        <v>0</v>
      </c>
      <c r="H5970" s="103">
        <f t="shared" ref="H5970:H5976" si="233">SUM(D5970:G5970)</f>
        <v>0</v>
      </c>
    </row>
    <row r="5971" spans="1:8" ht="15.5" x14ac:dyDescent="0.35">
      <c r="A5971" s="122" t="s">
        <v>8</v>
      </c>
      <c r="B5971" s="2" t="s">
        <v>20</v>
      </c>
      <c r="C5971" s="11"/>
      <c r="D5971" s="141">
        <v>0</v>
      </c>
      <c r="E5971" s="106">
        <v>0</v>
      </c>
      <c r="F5971" s="106">
        <v>0</v>
      </c>
      <c r="G5971" s="106">
        <v>0</v>
      </c>
      <c r="H5971" s="103">
        <f t="shared" si="233"/>
        <v>0</v>
      </c>
    </row>
    <row r="5972" spans="1:8" ht="15.5" x14ac:dyDescent="0.35">
      <c r="A5972" s="122" t="s">
        <v>9</v>
      </c>
      <c r="B5972" s="11" t="s">
        <v>21</v>
      </c>
      <c r="C5972" s="11"/>
      <c r="D5972" s="141">
        <f>D5964+D5970+D5971</f>
        <v>642480.19432999997</v>
      </c>
      <c r="E5972" s="106">
        <f>E5964+E5970+E5971</f>
        <v>0</v>
      </c>
      <c r="F5972" s="106">
        <f>F5964+F5970+F5971</f>
        <v>0</v>
      </c>
      <c r="G5972" s="106">
        <f>G5964+G5970+G5971</f>
        <v>0</v>
      </c>
      <c r="H5972" s="103">
        <f t="shared" si="233"/>
        <v>642480.19432999997</v>
      </c>
    </row>
    <row r="5973" spans="1:8" ht="15.5" x14ac:dyDescent="0.35">
      <c r="A5973" s="11">
        <v>25</v>
      </c>
      <c r="B5973" s="11" t="s">
        <v>22</v>
      </c>
      <c r="C5973" s="11"/>
      <c r="D5973" s="141">
        <v>642480.19999999995</v>
      </c>
      <c r="E5973" s="106">
        <v>0</v>
      </c>
      <c r="F5973" s="106">
        <v>0</v>
      </c>
      <c r="G5973" s="106">
        <v>0</v>
      </c>
      <c r="H5973" s="103">
        <f t="shared" si="233"/>
        <v>642480.19999999995</v>
      </c>
    </row>
    <row r="5974" spans="1:8" ht="15.5" x14ac:dyDescent="0.35">
      <c r="A5974" s="11">
        <f>+A5973+1</f>
        <v>26</v>
      </c>
      <c r="B5974" s="11" t="s">
        <v>23</v>
      </c>
      <c r="C5974" s="11"/>
      <c r="D5974" s="141">
        <f>D5973-D5972</f>
        <v>5.6699999840930104E-3</v>
      </c>
      <c r="E5974" s="106">
        <f>E5973-E5972</f>
        <v>0</v>
      </c>
      <c r="F5974" s="106">
        <f>F5973-F5972</f>
        <v>0</v>
      </c>
      <c r="G5974" s="106">
        <f>G5973-G5972</f>
        <v>0</v>
      </c>
      <c r="H5974" s="103">
        <f t="shared" si="233"/>
        <v>5.6699999840930104E-3</v>
      </c>
    </row>
    <row r="5975" spans="1:8" ht="15.5" x14ac:dyDescent="0.35">
      <c r="A5975" s="11">
        <f>+A5974+1</f>
        <v>27</v>
      </c>
      <c r="B5975" s="11" t="s">
        <v>227</v>
      </c>
      <c r="C5975" s="11"/>
      <c r="D5975" s="141">
        <v>-1475.87</v>
      </c>
      <c r="E5975" s="106">
        <v>0</v>
      </c>
      <c r="F5975" s="106">
        <v>0</v>
      </c>
      <c r="G5975" s="150"/>
      <c r="H5975" s="103">
        <f t="shared" si="233"/>
        <v>-1475.87</v>
      </c>
    </row>
    <row r="5976" spans="1:8" ht="16" thickBot="1" x14ac:dyDescent="0.4">
      <c r="A5976" s="11">
        <f>+A5975+1</f>
        <v>28</v>
      </c>
      <c r="B5976" s="114" t="s">
        <v>228</v>
      </c>
      <c r="C5976" s="114"/>
      <c r="D5976" s="115">
        <v>641004.32999999996</v>
      </c>
      <c r="E5976" s="116">
        <v>0</v>
      </c>
      <c r="F5976" s="116">
        <v>0</v>
      </c>
      <c r="G5976" s="116">
        <v>0</v>
      </c>
      <c r="H5976" s="117">
        <f t="shared" si="233"/>
        <v>641004.32999999996</v>
      </c>
    </row>
    <row r="5977" spans="1:8" ht="16" thickTop="1" x14ac:dyDescent="0.35">
      <c r="A5977" s="11"/>
      <c r="B5977" s="11"/>
      <c r="C5977" s="11"/>
      <c r="D5977" s="122"/>
      <c r="E5977" s="122"/>
      <c r="F5977" s="122"/>
      <c r="G5977" s="122"/>
      <c r="H5977" s="122"/>
    </row>
    <row r="5978" spans="1:8" ht="16" thickBot="1" x14ac:dyDescent="0.4">
      <c r="A5978" s="11"/>
      <c r="B5978" s="92" t="s">
        <v>229</v>
      </c>
      <c r="C5978" s="92"/>
      <c r="D5978" s="122"/>
      <c r="E5978" s="122"/>
      <c r="F5978" s="122"/>
      <c r="G5978" s="122"/>
      <c r="H5978" s="122"/>
    </row>
    <row r="5979" spans="1:8" ht="16" thickTop="1" x14ac:dyDescent="0.35">
      <c r="A5979" s="11">
        <f>+A5976+1</f>
        <v>29</v>
      </c>
      <c r="B5979" s="11" t="s">
        <v>230</v>
      </c>
      <c r="C5979" s="11"/>
      <c r="D5979" s="151"/>
      <c r="E5979" s="152"/>
      <c r="F5979" s="152"/>
      <c r="G5979" s="121">
        <v>0</v>
      </c>
      <c r="H5979" s="98">
        <f>G5979</f>
        <v>0</v>
      </c>
    </row>
    <row r="5980" spans="1:8" ht="15.5" x14ac:dyDescent="0.35">
      <c r="A5980" s="11">
        <f t="shared" ref="A5980:A5988" si="234">+A5979+1</f>
        <v>30</v>
      </c>
      <c r="B5980" s="11" t="s">
        <v>231</v>
      </c>
      <c r="C5980" s="11"/>
      <c r="D5980" s="153"/>
      <c r="E5980" s="154"/>
      <c r="F5980" s="154"/>
      <c r="G5980" s="106">
        <v>0</v>
      </c>
      <c r="H5980" s="103">
        <f>G5980</f>
        <v>0</v>
      </c>
    </row>
    <row r="5981" spans="1:8" ht="15.5" x14ac:dyDescent="0.35">
      <c r="A5981" s="11">
        <f t="shared" si="234"/>
        <v>31</v>
      </c>
      <c r="B5981" s="11" t="s">
        <v>232</v>
      </c>
      <c r="C5981" s="11"/>
      <c r="D5981" s="153"/>
      <c r="E5981" s="154"/>
      <c r="F5981" s="154"/>
      <c r="G5981" s="106">
        <v>0</v>
      </c>
      <c r="H5981" s="103">
        <f>G5981</f>
        <v>0</v>
      </c>
    </row>
    <row r="5982" spans="1:8" ht="15.5" x14ac:dyDescent="0.35">
      <c r="A5982" s="11">
        <f t="shared" si="234"/>
        <v>32</v>
      </c>
      <c r="B5982" s="11" t="s">
        <v>233</v>
      </c>
      <c r="C5982" s="11"/>
      <c r="D5982" s="153"/>
      <c r="E5982" s="154"/>
      <c r="F5982" s="154"/>
      <c r="G5982" s="106">
        <v>0</v>
      </c>
      <c r="H5982" s="103">
        <f>G5982</f>
        <v>0</v>
      </c>
    </row>
    <row r="5983" spans="1:8" ht="15.5" x14ac:dyDescent="0.35">
      <c r="A5983" s="11">
        <f t="shared" si="234"/>
        <v>33</v>
      </c>
      <c r="B5983" s="11"/>
      <c r="C5983" s="11"/>
      <c r="D5983" s="153"/>
      <c r="E5983" s="154"/>
      <c r="F5983" s="154"/>
      <c r="G5983" s="155"/>
      <c r="H5983" s="156"/>
    </row>
    <row r="5984" spans="1:8" ht="15.5" x14ac:dyDescent="0.35">
      <c r="A5984" s="11">
        <f t="shared" si="234"/>
        <v>34</v>
      </c>
      <c r="B5984" s="11" t="s">
        <v>234</v>
      </c>
      <c r="C5984" s="11"/>
      <c r="D5984" s="153"/>
      <c r="E5984" s="154"/>
      <c r="F5984" s="154"/>
      <c r="G5984" s="106">
        <v>0</v>
      </c>
      <c r="H5984" s="103">
        <f>G5984</f>
        <v>0</v>
      </c>
    </row>
    <row r="5985" spans="1:8" ht="15.5" x14ac:dyDescent="0.35">
      <c r="A5985" s="11">
        <f t="shared" si="234"/>
        <v>35</v>
      </c>
      <c r="B5985" s="11" t="s">
        <v>235</v>
      </c>
      <c r="C5985" s="11"/>
      <c r="D5985" s="153"/>
      <c r="E5985" s="154"/>
      <c r="F5985" s="154"/>
      <c r="G5985" s="106">
        <v>0</v>
      </c>
      <c r="H5985" s="103">
        <f>G5985</f>
        <v>0</v>
      </c>
    </row>
    <row r="5986" spans="1:8" ht="15.5" x14ac:dyDescent="0.35">
      <c r="A5986" s="11">
        <f t="shared" si="234"/>
        <v>36</v>
      </c>
      <c r="B5986" s="11" t="s">
        <v>236</v>
      </c>
      <c r="C5986" s="11"/>
      <c r="D5986" s="153"/>
      <c r="E5986" s="154"/>
      <c r="F5986" s="154"/>
      <c r="G5986" s="106">
        <v>0</v>
      </c>
      <c r="H5986" s="103">
        <f>G5986</f>
        <v>0</v>
      </c>
    </row>
    <row r="5987" spans="1:8" ht="62" x14ac:dyDescent="0.35">
      <c r="A5987" s="157">
        <f t="shared" si="234"/>
        <v>37</v>
      </c>
      <c r="B5987" s="158" t="s">
        <v>237</v>
      </c>
      <c r="C5987" s="159"/>
      <c r="D5987" s="160"/>
      <c r="E5987" s="161"/>
      <c r="F5987" s="161"/>
      <c r="G5987" s="162">
        <v>0</v>
      </c>
      <c r="H5987" s="163">
        <f>G5987</f>
        <v>0</v>
      </c>
    </row>
    <row r="5988" spans="1:8" ht="16" thickBot="1" x14ac:dyDescent="0.4">
      <c r="A5988" s="11">
        <f t="shared" si="234"/>
        <v>38</v>
      </c>
      <c r="B5988" s="114" t="s">
        <v>238</v>
      </c>
      <c r="C5988" s="114"/>
      <c r="D5988" s="164"/>
      <c r="E5988" s="165"/>
      <c r="F5988" s="165"/>
      <c r="G5988" s="166">
        <f>SUM(G5979:G5982)+SUM(G5984:G5987)</f>
        <v>0</v>
      </c>
      <c r="H5988" s="167">
        <f>G5988</f>
        <v>0</v>
      </c>
    </row>
    <row r="5989" spans="1:8" ht="16.5" thickTop="1" thickBot="1" x14ac:dyDescent="0.4">
      <c r="A5989" s="11"/>
      <c r="B5989" s="11"/>
      <c r="C5989" s="11"/>
      <c r="D5989" s="168"/>
      <c r="E5989" s="168"/>
      <c r="F5989" s="168"/>
      <c r="G5989" s="168"/>
      <c r="H5989" s="168"/>
    </row>
    <row r="5990" spans="1:8" ht="16" thickTop="1" x14ac:dyDescent="0.35">
      <c r="A5990" s="11">
        <f>+A5988+1</f>
        <v>39</v>
      </c>
      <c r="B5990" s="114" t="s">
        <v>239</v>
      </c>
      <c r="C5990" s="114"/>
      <c r="D5990" s="169">
        <f>D5976</f>
        <v>641004.32999999996</v>
      </c>
      <c r="E5990" s="170">
        <f>E5976</f>
        <v>0</v>
      </c>
      <c r="F5990" s="170">
        <f>F5976</f>
        <v>0</v>
      </c>
      <c r="G5990" s="170">
        <f>G5976+G5988</f>
        <v>0</v>
      </c>
      <c r="H5990" s="171">
        <f>SUM(D5990:G5990)</f>
        <v>641004.32999999996</v>
      </c>
    </row>
    <row r="5991" spans="1:8" ht="16" thickBot="1" x14ac:dyDescent="0.4">
      <c r="A5991" s="11">
        <f>+A5990+1</f>
        <v>40</v>
      </c>
      <c r="B5991" s="172" t="s">
        <v>240</v>
      </c>
      <c r="C5991" s="172"/>
      <c r="D5991" s="164"/>
      <c r="E5991" s="173"/>
      <c r="F5991" s="173"/>
      <c r="G5991" s="173"/>
      <c r="H5991" s="174">
        <v>2.4627683799999998E-4</v>
      </c>
    </row>
    <row r="5992" spans="1:8" ht="16" thickTop="1" x14ac:dyDescent="0.35">
      <c r="A5992" s="11"/>
      <c r="B5992" s="11"/>
      <c r="C5992" s="11"/>
      <c r="D5992" s="11"/>
      <c r="E5992" s="70"/>
      <c r="F5992" s="11"/>
      <c r="G5992" s="11"/>
      <c r="H5992" s="11"/>
    </row>
    <row r="5993" spans="1:8" ht="15.5" x14ac:dyDescent="0.35">
      <c r="A5993" s="11" t="s">
        <v>241</v>
      </c>
      <c r="B5993" s="11"/>
      <c r="C5993" s="11"/>
      <c r="D5993" s="11"/>
      <c r="E5993" s="70"/>
      <c r="F5993" s="11"/>
      <c r="G5993" s="11"/>
      <c r="H5993" s="11"/>
    </row>
    <row r="5994" spans="1:8" ht="15.5" x14ac:dyDescent="0.35">
      <c r="A5994" s="11" t="s">
        <v>242</v>
      </c>
      <c r="B5994" s="11"/>
      <c r="C5994" s="11"/>
      <c r="D5994" s="11"/>
      <c r="E5994" s="70"/>
      <c r="F5994" s="11"/>
      <c r="G5994" s="11"/>
      <c r="H5994" s="11"/>
    </row>
    <row r="5995" spans="1:8" ht="15.5" x14ac:dyDescent="0.35">
      <c r="A5995" s="11" t="s">
        <v>243</v>
      </c>
      <c r="B5995" s="11"/>
      <c r="C5995" s="11"/>
      <c r="D5995" s="11"/>
      <c r="E5995" s="70"/>
      <c r="F5995" s="11"/>
      <c r="G5995" s="11"/>
      <c r="H5995" s="11"/>
    </row>
    <row r="5996" spans="1:8" ht="15.5" x14ac:dyDescent="0.35">
      <c r="A5996" s="11" t="s">
        <v>244</v>
      </c>
      <c r="B5996" s="11"/>
      <c r="C5996" s="11"/>
      <c r="D5996" s="11"/>
      <c r="E5996" s="70"/>
      <c r="F5996" s="11"/>
      <c r="G5996" s="11"/>
      <c r="H5996" s="11"/>
    </row>
    <row r="6007" spans="1:8" ht="20" x14ac:dyDescent="0.4">
      <c r="A6007" s="68" t="s">
        <v>0</v>
      </c>
      <c r="B6007" s="11"/>
      <c r="C6007" s="68"/>
      <c r="E6007" s="69"/>
      <c r="F6007" s="11"/>
      <c r="G6007" s="11"/>
      <c r="H6007" s="11"/>
    </row>
    <row r="6008" spans="1:8" ht="20.25" customHeight="1" x14ac:dyDescent="0.4">
      <c r="A6008" s="4" t="s">
        <v>1</v>
      </c>
      <c r="B6008" s="4"/>
      <c r="C6008" s="4"/>
      <c r="D6008" s="11"/>
      <c r="E6008" s="70"/>
      <c r="F6008" s="11"/>
      <c r="G6008" s="11"/>
      <c r="H6008" s="11"/>
    </row>
    <row r="6009" spans="1:8" ht="15.5" x14ac:dyDescent="0.35">
      <c r="A6009" s="71" t="s">
        <v>190</v>
      </c>
      <c r="B6009" s="72"/>
      <c r="C6009" s="73"/>
      <c r="D6009" s="11"/>
      <c r="E6009" s="70"/>
      <c r="F6009" s="11"/>
      <c r="G6009" s="11"/>
      <c r="H6009" s="11"/>
    </row>
    <row r="6010" spans="1:8" ht="20.5" thickBot="1" x14ac:dyDescent="0.45">
      <c r="A6010" s="74" t="s">
        <v>191</v>
      </c>
      <c r="B6010" s="75"/>
      <c r="C6010" s="75"/>
      <c r="D6010" s="11"/>
      <c r="E6010" s="70"/>
      <c r="F6010" s="11"/>
      <c r="G6010" s="11"/>
      <c r="H6010" s="11"/>
    </row>
    <row r="6011" spans="1:8" ht="16" thickBot="1" x14ac:dyDescent="0.4">
      <c r="A6011" s="11"/>
      <c r="B6011" s="11"/>
      <c r="C6011" s="11"/>
      <c r="D6011" s="11"/>
      <c r="E6011" s="70"/>
      <c r="F6011" s="11"/>
      <c r="G6011" s="11"/>
      <c r="H6011" s="11"/>
    </row>
    <row r="6012" spans="1:8" ht="16" thickTop="1" x14ac:dyDescent="0.35">
      <c r="A6012" s="11">
        <v>1</v>
      </c>
      <c r="B6012" s="76" t="s">
        <v>192</v>
      </c>
      <c r="C6012" s="77">
        <v>260416000</v>
      </c>
      <c r="D6012" s="78"/>
      <c r="E6012" s="79"/>
      <c r="F6012" s="11"/>
      <c r="G6012" s="11"/>
      <c r="H6012" s="11"/>
    </row>
    <row r="6013" spans="1:8" ht="15.5" x14ac:dyDescent="0.35">
      <c r="A6013" s="11">
        <v>2</v>
      </c>
      <c r="B6013" s="76" t="s">
        <v>193</v>
      </c>
      <c r="C6013" s="80" t="s">
        <v>155</v>
      </c>
      <c r="D6013" s="81"/>
      <c r="E6013" s="82"/>
      <c r="F6013" s="11"/>
      <c r="G6013" s="11"/>
      <c r="H6013" s="11"/>
    </row>
    <row r="6014" spans="1:8" ht="16" thickBot="1" x14ac:dyDescent="0.4">
      <c r="A6014" s="11">
        <v>3</v>
      </c>
      <c r="B6014" s="76" t="s">
        <v>194</v>
      </c>
      <c r="C6014" s="83" t="s">
        <v>101</v>
      </c>
      <c r="D6014" s="84"/>
      <c r="E6014" s="85"/>
      <c r="F6014" s="11"/>
      <c r="G6014" s="11"/>
      <c r="H6014" s="11"/>
    </row>
    <row r="6015" spans="1:8" ht="16" thickTop="1" x14ac:dyDescent="0.35">
      <c r="A6015" s="11"/>
      <c r="B6015" s="76" t="s">
        <v>195</v>
      </c>
      <c r="C6015" s="76"/>
      <c r="D6015" s="86"/>
      <c r="E6015" s="70"/>
      <c r="F6015" s="11"/>
      <c r="G6015" s="11"/>
      <c r="H6015" s="11"/>
    </row>
    <row r="6016" spans="1:8" ht="15.5" x14ac:dyDescent="0.35">
      <c r="A6016" s="11"/>
      <c r="B6016" s="11"/>
      <c r="C6016" s="11"/>
      <c r="D6016" s="11"/>
      <c r="E6016" s="70"/>
      <c r="F6016" s="11"/>
      <c r="G6016" s="11"/>
      <c r="H6016" s="11"/>
    </row>
    <row r="6017" spans="1:8" ht="15.5" x14ac:dyDescent="0.35">
      <c r="A6017" s="11"/>
      <c r="B6017" s="76"/>
      <c r="C6017" s="76"/>
      <c r="D6017" s="11"/>
      <c r="E6017" s="70"/>
      <c r="F6017" s="86"/>
      <c r="G6017" s="11"/>
      <c r="H6017" s="11"/>
    </row>
    <row r="6018" spans="1:8" ht="16" thickBot="1" x14ac:dyDescent="0.4">
      <c r="A6018" s="11"/>
      <c r="B6018" s="11"/>
      <c r="C6018" s="11"/>
      <c r="D6018" s="86" t="s">
        <v>196</v>
      </c>
      <c r="E6018" s="70" t="s">
        <v>197</v>
      </c>
      <c r="F6018" s="86" t="s">
        <v>198</v>
      </c>
      <c r="G6018" s="86" t="s">
        <v>199</v>
      </c>
      <c r="H6018" s="11"/>
    </row>
    <row r="6019" spans="1:8" ht="16.5" thickTop="1" thickBot="1" x14ac:dyDescent="0.4">
      <c r="A6019" s="11">
        <v>4</v>
      </c>
      <c r="B6019" s="76" t="s">
        <v>200</v>
      </c>
      <c r="C6019" s="76"/>
      <c r="D6019" s="87"/>
      <c r="E6019" s="88" t="s">
        <v>79</v>
      </c>
      <c r="F6019" s="89"/>
      <c r="G6019" s="88"/>
      <c r="H6019" s="90"/>
    </row>
    <row r="6020" spans="1:8" ht="16" thickTop="1" x14ac:dyDescent="0.35">
      <c r="A6020" s="11"/>
      <c r="B6020" s="11"/>
      <c r="C6020" s="11"/>
      <c r="D6020" s="91" t="s">
        <v>201</v>
      </c>
      <c r="E6020" s="92" t="s">
        <v>201</v>
      </c>
      <c r="F6020" s="91" t="s">
        <v>201</v>
      </c>
      <c r="G6020" s="91" t="s">
        <v>202</v>
      </c>
      <c r="H6020" s="91" t="s">
        <v>203</v>
      </c>
    </row>
    <row r="6021" spans="1:8" ht="16" thickBot="1" x14ac:dyDescent="0.4">
      <c r="A6021" s="11"/>
      <c r="B6021" s="92" t="s">
        <v>204</v>
      </c>
      <c r="C6021" s="92"/>
      <c r="D6021" s="93"/>
      <c r="E6021" s="94"/>
      <c r="F6021" s="93"/>
      <c r="G6021" s="93"/>
      <c r="H6021" s="93"/>
    </row>
    <row r="6022" spans="1:8" ht="16" thickTop="1" x14ac:dyDescent="0.35">
      <c r="A6022" s="11">
        <f>1+A6019</f>
        <v>5</v>
      </c>
      <c r="B6022" s="76" t="s">
        <v>205</v>
      </c>
      <c r="C6022" s="92"/>
      <c r="D6022" s="95">
        <v>0</v>
      </c>
      <c r="E6022" s="96"/>
      <c r="F6022" s="97"/>
      <c r="G6022" s="97"/>
      <c r="H6022" s="98">
        <f>D6022</f>
        <v>0</v>
      </c>
    </row>
    <row r="6023" spans="1:8" ht="15.5" x14ac:dyDescent="0.35">
      <c r="A6023" s="11">
        <f>+A6022+1</f>
        <v>6</v>
      </c>
      <c r="B6023" s="11" t="s">
        <v>206</v>
      </c>
      <c r="C6023" s="11"/>
      <c r="D6023" s="99"/>
      <c r="E6023" s="100">
        <v>0</v>
      </c>
      <c r="F6023" s="101"/>
      <c r="G6023" s="102"/>
      <c r="H6023" s="103">
        <f>E6023</f>
        <v>0</v>
      </c>
    </row>
    <row r="6024" spans="1:8" ht="15.5" x14ac:dyDescent="0.35">
      <c r="A6024" s="11">
        <f>+A6023+1</f>
        <v>7</v>
      </c>
      <c r="B6024" s="11" t="s">
        <v>32</v>
      </c>
      <c r="C6024" s="11"/>
      <c r="D6024" s="104"/>
      <c r="E6024" s="105"/>
      <c r="F6024" s="106">
        <v>0</v>
      </c>
      <c r="G6024" s="107"/>
      <c r="H6024" s="103">
        <f>F6024</f>
        <v>0</v>
      </c>
    </row>
    <row r="6025" spans="1:8" ht="15.5" x14ac:dyDescent="0.35">
      <c r="A6025" s="11">
        <f>+A6024+1</f>
        <v>8</v>
      </c>
      <c r="B6025" s="11" t="s">
        <v>207</v>
      </c>
      <c r="C6025" s="11"/>
      <c r="D6025" s="104"/>
      <c r="E6025" s="108"/>
      <c r="F6025" s="106">
        <v>0</v>
      </c>
      <c r="G6025" s="101"/>
      <c r="H6025" s="109">
        <f>F6025</f>
        <v>0</v>
      </c>
    </row>
    <row r="6026" spans="1:8" ht="15.5" x14ac:dyDescent="0.35">
      <c r="A6026" s="11">
        <f>+A6025+1</f>
        <v>9</v>
      </c>
      <c r="B6026" s="11" t="s">
        <v>208</v>
      </c>
      <c r="C6026" s="11"/>
      <c r="D6026" s="104"/>
      <c r="E6026" s="110"/>
      <c r="F6026" s="111"/>
      <c r="G6026" s="112">
        <v>0</v>
      </c>
      <c r="H6026" s="113">
        <f>G6026</f>
        <v>0</v>
      </c>
    </row>
    <row r="6027" spans="1:8" ht="16" thickBot="1" x14ac:dyDescent="0.4">
      <c r="A6027" s="11">
        <f>+A6026+1</f>
        <v>10</v>
      </c>
      <c r="B6027" s="114" t="s">
        <v>209</v>
      </c>
      <c r="C6027" s="114"/>
      <c r="D6027" s="115">
        <f>D6022</f>
        <v>0</v>
      </c>
      <c r="E6027" s="116">
        <f>E6023</f>
        <v>0</v>
      </c>
      <c r="F6027" s="116">
        <f>F6024+F6025</f>
        <v>0</v>
      </c>
      <c r="G6027" s="116">
        <f>G6026</f>
        <v>0</v>
      </c>
      <c r="H6027" s="117">
        <f>SUM(H6022:H6026)</f>
        <v>0</v>
      </c>
    </row>
    <row r="6028" spans="1:8" ht="16" thickTop="1" x14ac:dyDescent="0.35">
      <c r="A6028" s="11"/>
      <c r="B6028" s="11"/>
      <c r="C6028" s="11"/>
      <c r="D6028" s="118"/>
      <c r="E6028" s="119"/>
      <c r="F6028" s="118"/>
      <c r="G6028" s="118"/>
      <c r="H6028" s="118"/>
    </row>
    <row r="6029" spans="1:8" ht="16" thickBot="1" x14ac:dyDescent="0.4">
      <c r="A6029" s="11"/>
      <c r="B6029" s="92" t="s">
        <v>210</v>
      </c>
      <c r="C6029" s="92"/>
      <c r="D6029" s="118"/>
      <c r="E6029" s="119"/>
      <c r="F6029" s="118"/>
      <c r="G6029" s="118"/>
      <c r="H6029" s="118"/>
    </row>
    <row r="6030" spans="1:8" ht="16" thickTop="1" x14ac:dyDescent="0.35">
      <c r="A6030" s="11">
        <f>+A6027+1</f>
        <v>11</v>
      </c>
      <c r="B6030" s="11" t="s">
        <v>211</v>
      </c>
      <c r="C6030" s="11"/>
      <c r="D6030" s="120">
        <v>0</v>
      </c>
      <c r="E6030" s="121">
        <v>0</v>
      </c>
      <c r="F6030" s="121">
        <v>0</v>
      </c>
      <c r="G6030" s="121">
        <v>0</v>
      </c>
      <c r="H6030" s="98">
        <f>SUM(D6030:G6030)</f>
        <v>0</v>
      </c>
    </row>
    <row r="6031" spans="1:8" ht="16" thickBot="1" x14ac:dyDescent="0.4">
      <c r="A6031" s="11">
        <f>+A6030+1</f>
        <v>12</v>
      </c>
      <c r="B6031" s="114" t="s">
        <v>212</v>
      </c>
      <c r="C6031" s="114"/>
      <c r="D6031" s="115">
        <f>D6027-D6030</f>
        <v>0</v>
      </c>
      <c r="E6031" s="116">
        <f>E6027-E6030</f>
        <v>0</v>
      </c>
      <c r="F6031" s="116">
        <f>F6027-F6030</f>
        <v>0</v>
      </c>
      <c r="G6031" s="116">
        <f>G6027-G6030</f>
        <v>0</v>
      </c>
      <c r="H6031" s="117">
        <f>SUM(D6031:G6031)</f>
        <v>0</v>
      </c>
    </row>
    <row r="6032" spans="1:8" ht="16" thickTop="1" x14ac:dyDescent="0.35">
      <c r="A6032" s="11"/>
      <c r="B6032" s="11"/>
      <c r="C6032" s="11"/>
      <c r="D6032" s="11"/>
      <c r="E6032" s="122"/>
      <c r="F6032" s="11"/>
      <c r="G6032" s="11"/>
      <c r="H6032" s="11"/>
    </row>
    <row r="6033" spans="1:8" ht="16" thickBot="1" x14ac:dyDescent="0.4">
      <c r="A6033" s="11"/>
      <c r="B6033" s="123" t="s">
        <v>213</v>
      </c>
      <c r="C6033" s="91"/>
      <c r="D6033" s="11"/>
      <c r="E6033" s="122"/>
      <c r="F6033" s="11"/>
      <c r="G6033" s="11"/>
      <c r="H6033" s="11"/>
    </row>
    <row r="6034" spans="1:8" ht="16" thickTop="1" x14ac:dyDescent="0.35">
      <c r="A6034" s="11">
        <f>+A6031+1</f>
        <v>13</v>
      </c>
      <c r="B6034" s="11" t="s">
        <v>214</v>
      </c>
      <c r="C6034" s="11"/>
      <c r="D6034" s="124"/>
      <c r="E6034" s="125"/>
      <c r="F6034" s="126"/>
      <c r="G6034" s="126"/>
      <c r="H6034" s="127">
        <v>136901810</v>
      </c>
    </row>
    <row r="6035" spans="1:8" ht="15.5" x14ac:dyDescent="0.35">
      <c r="A6035" s="11">
        <f>+A6034+1</f>
        <v>14</v>
      </c>
      <c r="B6035" s="11" t="s">
        <v>215</v>
      </c>
      <c r="C6035" s="11"/>
      <c r="D6035" s="128"/>
      <c r="E6035" s="129"/>
      <c r="F6035" s="130"/>
      <c r="G6035" s="130"/>
      <c r="H6035" s="131">
        <v>0</v>
      </c>
    </row>
    <row r="6036" spans="1:8" ht="15.5" x14ac:dyDescent="0.35">
      <c r="A6036" s="11">
        <f>+A6035+1</f>
        <v>15</v>
      </c>
      <c r="B6036" s="11" t="s">
        <v>216</v>
      </c>
      <c r="C6036" s="11"/>
      <c r="D6036" s="128"/>
      <c r="E6036" s="129"/>
      <c r="F6036" s="130"/>
      <c r="G6036" s="130"/>
      <c r="H6036" s="131">
        <v>0</v>
      </c>
    </row>
    <row r="6037" spans="1:8" ht="15.5" x14ac:dyDescent="0.35">
      <c r="A6037" s="11">
        <f>+A6036+1</f>
        <v>16</v>
      </c>
      <c r="B6037" s="11" t="s">
        <v>217</v>
      </c>
      <c r="C6037" s="11"/>
      <c r="D6037" s="128"/>
      <c r="E6037" s="129"/>
      <c r="F6037" s="130"/>
      <c r="G6037" s="130"/>
      <c r="H6037" s="131">
        <v>0</v>
      </c>
    </row>
    <row r="6038" spans="1:8" ht="16" thickBot="1" x14ac:dyDescent="0.4">
      <c r="A6038" s="11">
        <f>+A6037+1</f>
        <v>17</v>
      </c>
      <c r="B6038" s="114" t="s">
        <v>218</v>
      </c>
      <c r="C6038" s="114"/>
      <c r="D6038" s="132"/>
      <c r="E6038" s="133"/>
      <c r="F6038" s="134"/>
      <c r="G6038" s="134"/>
      <c r="H6038" s="135">
        <f>H6034+H6035+H6036-H6037</f>
        <v>136901810</v>
      </c>
    </row>
    <row r="6039" spans="1:8" ht="16" thickTop="1" x14ac:dyDescent="0.35">
      <c r="A6039" s="11"/>
      <c r="B6039" s="11" t="s">
        <v>195</v>
      </c>
      <c r="C6039" s="11"/>
      <c r="D6039" s="136"/>
      <c r="E6039" s="137"/>
      <c r="F6039" s="136"/>
      <c r="G6039" s="136"/>
      <c r="H6039" s="136"/>
    </row>
    <row r="6040" spans="1:8" ht="16" thickBot="1" x14ac:dyDescent="0.4">
      <c r="A6040" s="11"/>
      <c r="B6040" s="92" t="s">
        <v>219</v>
      </c>
      <c r="C6040" s="92"/>
      <c r="D6040" s="136"/>
      <c r="E6040" s="137"/>
      <c r="F6040" s="136"/>
      <c r="G6040" s="136"/>
      <c r="H6040" s="136"/>
    </row>
    <row r="6041" spans="1:8" ht="16" thickTop="1" x14ac:dyDescent="0.35">
      <c r="A6041" s="11">
        <f>+A6038+1</f>
        <v>18</v>
      </c>
      <c r="B6041" s="11" t="s">
        <v>220</v>
      </c>
      <c r="C6041" s="11"/>
      <c r="D6041" s="138">
        <v>0</v>
      </c>
      <c r="E6041" s="139">
        <v>1.25E-3</v>
      </c>
      <c r="F6041" s="139">
        <v>0</v>
      </c>
      <c r="G6041" s="139">
        <v>0</v>
      </c>
      <c r="H6041" s="140">
        <f>SUM(D6041:G6041)</f>
        <v>1.25E-3</v>
      </c>
    </row>
    <row r="6042" spans="1:8" ht="15.5" x14ac:dyDescent="0.35">
      <c r="A6042" s="11">
        <f t="shared" ref="A6042:A6047" si="235">+A6041+1</f>
        <v>19</v>
      </c>
      <c r="B6042" s="11" t="s">
        <v>221</v>
      </c>
      <c r="C6042" s="11"/>
      <c r="D6042" s="141">
        <f>H6038*D6041</f>
        <v>0</v>
      </c>
      <c r="E6042" s="106">
        <f>H6038*E6041</f>
        <v>171127.26250000001</v>
      </c>
      <c r="F6042" s="106">
        <f>H6038*F6041</f>
        <v>0</v>
      </c>
      <c r="G6042" s="106">
        <f>H6038*G6041</f>
        <v>0</v>
      </c>
      <c r="H6042" s="103">
        <f>SUM(D6042:G6042)</f>
        <v>171127.26250000001</v>
      </c>
    </row>
    <row r="6043" spans="1:8" ht="15.5" x14ac:dyDescent="0.35">
      <c r="A6043" s="11">
        <f t="shared" si="235"/>
        <v>20</v>
      </c>
      <c r="B6043" s="11" t="s">
        <v>222</v>
      </c>
      <c r="C6043" s="11"/>
      <c r="D6043" s="141">
        <f>IF(D6031&gt;0,D6031-D6042,0)</f>
        <v>0</v>
      </c>
      <c r="E6043" s="106">
        <f>IF(E6031&gt;0,E6031-E6042,0)</f>
        <v>0</v>
      </c>
      <c r="F6043" s="106">
        <f>IF(F6031&gt;0,F6031-F6042,0)</f>
        <v>0</v>
      </c>
      <c r="G6043" s="106">
        <f>IF(G6031&gt;0,G6031-G6042,0)</f>
        <v>0</v>
      </c>
      <c r="H6043" s="103">
        <f>SUM(D6043:G6043)</f>
        <v>0</v>
      </c>
    </row>
    <row r="6044" spans="1:8" ht="15.5" x14ac:dyDescent="0.35">
      <c r="A6044" s="11">
        <f t="shared" si="235"/>
        <v>21</v>
      </c>
      <c r="B6044" s="11" t="s">
        <v>223</v>
      </c>
      <c r="C6044" s="11"/>
      <c r="D6044" s="142"/>
      <c r="E6044" s="143"/>
      <c r="F6044" s="143"/>
      <c r="G6044" s="143"/>
      <c r="H6044" s="144"/>
    </row>
    <row r="6045" spans="1:8" ht="15.5" x14ac:dyDescent="0.35">
      <c r="A6045" s="11">
        <f t="shared" si="235"/>
        <v>22</v>
      </c>
      <c r="B6045" s="11" t="s">
        <v>224</v>
      </c>
      <c r="C6045" s="11"/>
      <c r="D6045" s="145"/>
      <c r="E6045" s="146"/>
      <c r="F6045" s="146"/>
      <c r="G6045" s="146"/>
      <c r="H6045" s="147"/>
    </row>
    <row r="6046" spans="1:8" ht="15.5" x14ac:dyDescent="0.35">
      <c r="A6046" s="11">
        <f t="shared" si="235"/>
        <v>23</v>
      </c>
      <c r="B6046" s="11" t="s">
        <v>225</v>
      </c>
      <c r="C6046" s="11"/>
      <c r="D6046" s="145"/>
      <c r="E6046" s="146"/>
      <c r="F6046" s="146"/>
      <c r="G6046" s="146"/>
      <c r="H6046" s="147"/>
    </row>
    <row r="6047" spans="1:8" ht="15.5" x14ac:dyDescent="0.35">
      <c r="A6047" s="11">
        <f t="shared" si="235"/>
        <v>24</v>
      </c>
      <c r="B6047" s="11" t="s">
        <v>226</v>
      </c>
      <c r="C6047" s="11"/>
      <c r="D6047" s="148"/>
      <c r="E6047" s="149"/>
      <c r="F6047" s="149"/>
      <c r="G6047" s="149"/>
      <c r="H6047" s="144"/>
    </row>
    <row r="6048" spans="1:8" ht="15.5" x14ac:dyDescent="0.35">
      <c r="A6048" s="122" t="s">
        <v>7</v>
      </c>
      <c r="B6048" s="2" t="s">
        <v>19</v>
      </c>
      <c r="C6048" s="34"/>
      <c r="D6048" s="141">
        <v>0</v>
      </c>
      <c r="E6048" s="106">
        <v>0</v>
      </c>
      <c r="F6048" s="106">
        <v>0</v>
      </c>
      <c r="G6048" s="106">
        <v>0</v>
      </c>
      <c r="H6048" s="103">
        <f t="shared" ref="H6048:H6054" si="236">SUM(D6048:G6048)</f>
        <v>0</v>
      </c>
    </row>
    <row r="6049" spans="1:8" ht="15.5" x14ac:dyDescent="0.35">
      <c r="A6049" s="122" t="s">
        <v>8</v>
      </c>
      <c r="B6049" s="2" t="s">
        <v>20</v>
      </c>
      <c r="C6049" s="11"/>
      <c r="D6049" s="141">
        <v>0</v>
      </c>
      <c r="E6049" s="106">
        <v>0</v>
      </c>
      <c r="F6049" s="106">
        <v>0</v>
      </c>
      <c r="G6049" s="106">
        <v>0</v>
      </c>
      <c r="H6049" s="103">
        <f t="shared" si="236"/>
        <v>0</v>
      </c>
    </row>
    <row r="6050" spans="1:8" ht="15.5" x14ac:dyDescent="0.35">
      <c r="A6050" s="122" t="s">
        <v>9</v>
      </c>
      <c r="B6050" s="11" t="s">
        <v>21</v>
      </c>
      <c r="C6050" s="11"/>
      <c r="D6050" s="141">
        <f>D6042+D6048+D6049</f>
        <v>0</v>
      </c>
      <c r="E6050" s="106">
        <f>E6042+E6048+E6049</f>
        <v>171127.26250000001</v>
      </c>
      <c r="F6050" s="106">
        <f>F6042+F6048+F6049</f>
        <v>0</v>
      </c>
      <c r="G6050" s="106">
        <f>G6042+G6048+G6049</f>
        <v>0</v>
      </c>
      <c r="H6050" s="103">
        <f t="shared" si="236"/>
        <v>171127.26250000001</v>
      </c>
    </row>
    <row r="6051" spans="1:8" ht="15.5" x14ac:dyDescent="0.35">
      <c r="A6051" s="11">
        <v>25</v>
      </c>
      <c r="B6051" s="11" t="s">
        <v>22</v>
      </c>
      <c r="C6051" s="11"/>
      <c r="D6051" s="141">
        <v>0</v>
      </c>
      <c r="E6051" s="106">
        <v>171127.62</v>
      </c>
      <c r="F6051" s="106">
        <v>0</v>
      </c>
      <c r="G6051" s="106">
        <v>0</v>
      </c>
      <c r="H6051" s="103">
        <f t="shared" si="236"/>
        <v>171127.62</v>
      </c>
    </row>
    <row r="6052" spans="1:8" ht="15.5" x14ac:dyDescent="0.35">
      <c r="A6052" s="11">
        <f>+A6051+1</f>
        <v>26</v>
      </c>
      <c r="B6052" s="11" t="s">
        <v>23</v>
      </c>
      <c r="C6052" s="11"/>
      <c r="D6052" s="141">
        <f>D6051-D6050</f>
        <v>0</v>
      </c>
      <c r="E6052" s="106">
        <f>E6051-E6050</f>
        <v>0.35749999998370185</v>
      </c>
      <c r="F6052" s="106">
        <f>F6051-F6050</f>
        <v>0</v>
      </c>
      <c r="G6052" s="106">
        <f>G6051-G6050</f>
        <v>0</v>
      </c>
      <c r="H6052" s="103">
        <f t="shared" si="236"/>
        <v>0.35749999998370185</v>
      </c>
    </row>
    <row r="6053" spans="1:8" ht="15.5" x14ac:dyDescent="0.35">
      <c r="A6053" s="11">
        <f>+A6052+1</f>
        <v>27</v>
      </c>
      <c r="B6053" s="11" t="s">
        <v>227</v>
      </c>
      <c r="C6053" s="11"/>
      <c r="D6053" s="141">
        <v>0</v>
      </c>
      <c r="E6053" s="106">
        <v>-18916.41</v>
      </c>
      <c r="F6053" s="106">
        <v>0</v>
      </c>
      <c r="G6053" s="150"/>
      <c r="H6053" s="103">
        <f t="shared" si="236"/>
        <v>-18916.41</v>
      </c>
    </row>
    <row r="6054" spans="1:8" ht="16" thickBot="1" x14ac:dyDescent="0.4">
      <c r="A6054" s="11">
        <f>+A6053+1</f>
        <v>28</v>
      </c>
      <c r="B6054" s="114" t="s">
        <v>228</v>
      </c>
      <c r="C6054" s="114"/>
      <c r="D6054" s="115">
        <v>0</v>
      </c>
      <c r="E6054" s="116">
        <v>152211.21</v>
      </c>
      <c r="F6054" s="116">
        <v>0</v>
      </c>
      <c r="G6054" s="116">
        <v>0</v>
      </c>
      <c r="H6054" s="117">
        <f t="shared" si="236"/>
        <v>152211.21</v>
      </c>
    </row>
    <row r="6055" spans="1:8" ht="16" thickTop="1" x14ac:dyDescent="0.35">
      <c r="A6055" s="11"/>
      <c r="B6055" s="11"/>
      <c r="C6055" s="11"/>
      <c r="D6055" s="122"/>
      <c r="E6055" s="122"/>
      <c r="F6055" s="122"/>
      <c r="G6055" s="122"/>
      <c r="H6055" s="122"/>
    </row>
    <row r="6056" spans="1:8" ht="16" thickBot="1" x14ac:dyDescent="0.4">
      <c r="A6056" s="11"/>
      <c r="B6056" s="92" t="s">
        <v>229</v>
      </c>
      <c r="C6056" s="92"/>
      <c r="D6056" s="122"/>
      <c r="E6056" s="122"/>
      <c r="F6056" s="122"/>
      <c r="G6056" s="122"/>
      <c r="H6056" s="122"/>
    </row>
    <row r="6057" spans="1:8" ht="16" thickTop="1" x14ac:dyDescent="0.35">
      <c r="A6057" s="11">
        <f>+A6054+1</f>
        <v>29</v>
      </c>
      <c r="B6057" s="11" t="s">
        <v>230</v>
      </c>
      <c r="C6057" s="11"/>
      <c r="D6057" s="151"/>
      <c r="E6057" s="152"/>
      <c r="F6057" s="152"/>
      <c r="G6057" s="121">
        <v>0</v>
      </c>
      <c r="H6057" s="98">
        <f>G6057</f>
        <v>0</v>
      </c>
    </row>
    <row r="6058" spans="1:8" ht="15.5" x14ac:dyDescent="0.35">
      <c r="A6058" s="11">
        <f t="shared" ref="A6058:A6066" si="237">+A6057+1</f>
        <v>30</v>
      </c>
      <c r="B6058" s="11" t="s">
        <v>231</v>
      </c>
      <c r="C6058" s="11"/>
      <c r="D6058" s="153"/>
      <c r="E6058" s="154"/>
      <c r="F6058" s="154"/>
      <c r="G6058" s="106">
        <v>0</v>
      </c>
      <c r="H6058" s="103">
        <f>G6058</f>
        <v>0</v>
      </c>
    </row>
    <row r="6059" spans="1:8" ht="15.5" x14ac:dyDescent="0.35">
      <c r="A6059" s="11">
        <f t="shared" si="237"/>
        <v>31</v>
      </c>
      <c r="B6059" s="11" t="s">
        <v>232</v>
      </c>
      <c r="C6059" s="11"/>
      <c r="D6059" s="153"/>
      <c r="E6059" s="154"/>
      <c r="F6059" s="154"/>
      <c r="G6059" s="106">
        <v>0</v>
      </c>
      <c r="H6059" s="103">
        <f>G6059</f>
        <v>0</v>
      </c>
    </row>
    <row r="6060" spans="1:8" ht="15.5" x14ac:dyDescent="0.35">
      <c r="A6060" s="11">
        <f t="shared" si="237"/>
        <v>32</v>
      </c>
      <c r="B6060" s="11" t="s">
        <v>233</v>
      </c>
      <c r="C6060" s="11"/>
      <c r="D6060" s="153"/>
      <c r="E6060" s="154"/>
      <c r="F6060" s="154"/>
      <c r="G6060" s="106">
        <v>0</v>
      </c>
      <c r="H6060" s="103">
        <f>G6060</f>
        <v>0</v>
      </c>
    </row>
    <row r="6061" spans="1:8" ht="15.5" x14ac:dyDescent="0.35">
      <c r="A6061" s="11">
        <f t="shared" si="237"/>
        <v>33</v>
      </c>
      <c r="B6061" s="11"/>
      <c r="C6061" s="11"/>
      <c r="D6061" s="153"/>
      <c r="E6061" s="154"/>
      <c r="F6061" s="154"/>
      <c r="G6061" s="155"/>
      <c r="H6061" s="156"/>
    </row>
    <row r="6062" spans="1:8" ht="15.5" x14ac:dyDescent="0.35">
      <c r="A6062" s="11">
        <f t="shared" si="237"/>
        <v>34</v>
      </c>
      <c r="B6062" s="11" t="s">
        <v>234</v>
      </c>
      <c r="C6062" s="11"/>
      <c r="D6062" s="153"/>
      <c r="E6062" s="154"/>
      <c r="F6062" s="154"/>
      <c r="G6062" s="106">
        <v>0</v>
      </c>
      <c r="H6062" s="103">
        <f>G6062</f>
        <v>0</v>
      </c>
    </row>
    <row r="6063" spans="1:8" ht="15.5" x14ac:dyDescent="0.35">
      <c r="A6063" s="11">
        <f t="shared" si="237"/>
        <v>35</v>
      </c>
      <c r="B6063" s="11" t="s">
        <v>235</v>
      </c>
      <c r="C6063" s="11"/>
      <c r="D6063" s="153"/>
      <c r="E6063" s="154"/>
      <c r="F6063" s="154"/>
      <c r="G6063" s="106">
        <v>0</v>
      </c>
      <c r="H6063" s="103">
        <f>G6063</f>
        <v>0</v>
      </c>
    </row>
    <row r="6064" spans="1:8" ht="15.5" x14ac:dyDescent="0.35">
      <c r="A6064" s="11">
        <f t="shared" si="237"/>
        <v>36</v>
      </c>
      <c r="B6064" s="11" t="s">
        <v>236</v>
      </c>
      <c r="C6064" s="11"/>
      <c r="D6064" s="153"/>
      <c r="E6064" s="154"/>
      <c r="F6064" s="154"/>
      <c r="G6064" s="106">
        <v>0</v>
      </c>
      <c r="H6064" s="103">
        <f>G6064</f>
        <v>0</v>
      </c>
    </row>
    <row r="6065" spans="1:8" ht="62" x14ac:dyDescent="0.35">
      <c r="A6065" s="157">
        <f t="shared" si="237"/>
        <v>37</v>
      </c>
      <c r="B6065" s="158" t="s">
        <v>237</v>
      </c>
      <c r="C6065" s="159"/>
      <c r="D6065" s="160"/>
      <c r="E6065" s="161"/>
      <c r="F6065" s="161"/>
      <c r="G6065" s="162">
        <v>0</v>
      </c>
      <c r="H6065" s="163">
        <f>G6065</f>
        <v>0</v>
      </c>
    </row>
    <row r="6066" spans="1:8" ht="16" thickBot="1" x14ac:dyDescent="0.4">
      <c r="A6066" s="11">
        <f t="shared" si="237"/>
        <v>38</v>
      </c>
      <c r="B6066" s="114" t="s">
        <v>238</v>
      </c>
      <c r="C6066" s="114"/>
      <c r="D6066" s="164"/>
      <c r="E6066" s="165"/>
      <c r="F6066" s="165"/>
      <c r="G6066" s="166">
        <f>SUM(G6057:G6060)+SUM(G6062:G6065)</f>
        <v>0</v>
      </c>
      <c r="H6066" s="167">
        <f>G6066</f>
        <v>0</v>
      </c>
    </row>
    <row r="6067" spans="1:8" ht="16.5" thickTop="1" thickBot="1" x14ac:dyDescent="0.4">
      <c r="A6067" s="11"/>
      <c r="B6067" s="11"/>
      <c r="C6067" s="11"/>
      <c r="D6067" s="168"/>
      <c r="E6067" s="168"/>
      <c r="F6067" s="168"/>
      <c r="G6067" s="168"/>
      <c r="H6067" s="168"/>
    </row>
    <row r="6068" spans="1:8" ht="16" thickTop="1" x14ac:dyDescent="0.35">
      <c r="A6068" s="11">
        <f>+A6066+1</f>
        <v>39</v>
      </c>
      <c r="B6068" s="114" t="s">
        <v>239</v>
      </c>
      <c r="C6068" s="114"/>
      <c r="D6068" s="169">
        <f>D6054</f>
        <v>0</v>
      </c>
      <c r="E6068" s="170">
        <f>E6054</f>
        <v>152211.21</v>
      </c>
      <c r="F6068" s="170">
        <f>F6054</f>
        <v>0</v>
      </c>
      <c r="G6068" s="170">
        <f>G6054+G6066</f>
        <v>0</v>
      </c>
      <c r="H6068" s="171">
        <f>SUM(D6068:G6068)</f>
        <v>152211.21</v>
      </c>
    </row>
    <row r="6069" spans="1:8" ht="16" thickBot="1" x14ac:dyDescent="0.4">
      <c r="A6069" s="11">
        <f>+A6068+1</f>
        <v>40</v>
      </c>
      <c r="B6069" s="172" t="s">
        <v>240</v>
      </c>
      <c r="C6069" s="172"/>
      <c r="D6069" s="164"/>
      <c r="E6069" s="173"/>
      <c r="F6069" s="173"/>
      <c r="G6069" s="173"/>
      <c r="H6069" s="174">
        <v>5.8480253000000001E-5</v>
      </c>
    </row>
    <row r="6070" spans="1:8" ht="16" thickTop="1" x14ac:dyDescent="0.35">
      <c r="A6070" s="11"/>
      <c r="B6070" s="11"/>
      <c r="C6070" s="11"/>
      <c r="D6070" s="11"/>
      <c r="E6070" s="70"/>
      <c r="F6070" s="11"/>
      <c r="G6070" s="11"/>
      <c r="H6070" s="11"/>
    </row>
    <row r="6071" spans="1:8" ht="15.5" x14ac:dyDescent="0.35">
      <c r="A6071" s="11" t="s">
        <v>241</v>
      </c>
      <c r="B6071" s="11"/>
      <c r="C6071" s="11"/>
      <c r="D6071" s="11"/>
      <c r="E6071" s="70"/>
      <c r="F6071" s="11"/>
      <c r="G6071" s="11"/>
      <c r="H6071" s="11"/>
    </row>
    <row r="6072" spans="1:8" ht="15.5" x14ac:dyDescent="0.35">
      <c r="A6072" s="11" t="s">
        <v>242</v>
      </c>
      <c r="B6072" s="11"/>
      <c r="C6072" s="11"/>
      <c r="D6072" s="11"/>
      <c r="E6072" s="70"/>
      <c r="F6072" s="11"/>
      <c r="G6072" s="11"/>
      <c r="H6072" s="11"/>
    </row>
    <row r="6073" spans="1:8" ht="15.5" x14ac:dyDescent="0.35">
      <c r="A6073" s="11" t="s">
        <v>243</v>
      </c>
      <c r="B6073" s="11"/>
      <c r="C6073" s="11"/>
      <c r="D6073" s="11"/>
      <c r="E6073" s="70"/>
      <c r="F6073" s="11"/>
      <c r="G6073" s="11"/>
      <c r="H6073" s="11"/>
    </row>
    <row r="6074" spans="1:8" ht="15.5" x14ac:dyDescent="0.35">
      <c r="A6074" s="11" t="s">
        <v>244</v>
      </c>
      <c r="B6074" s="11"/>
      <c r="C6074" s="11"/>
      <c r="D6074" s="11"/>
      <c r="E6074" s="70"/>
      <c r="F6074" s="11"/>
      <c r="G6074" s="11"/>
      <c r="H6074" s="11"/>
    </row>
    <row r="6085" spans="1:8" ht="20" x14ac:dyDescent="0.4">
      <c r="A6085" s="68" t="s">
        <v>0</v>
      </c>
      <c r="B6085" s="11"/>
      <c r="C6085" s="68"/>
      <c r="E6085" s="69"/>
      <c r="F6085" s="11"/>
      <c r="G6085" s="11"/>
      <c r="H6085" s="11"/>
    </row>
    <row r="6086" spans="1:8" ht="20.25" customHeight="1" x14ac:dyDescent="0.4">
      <c r="A6086" s="4" t="s">
        <v>1</v>
      </c>
      <c r="B6086" s="4"/>
      <c r="C6086" s="4"/>
      <c r="D6086" s="11"/>
      <c r="E6086" s="70"/>
      <c r="F6086" s="11"/>
      <c r="G6086" s="11"/>
      <c r="H6086" s="11"/>
    </row>
    <row r="6087" spans="1:8" ht="15.5" x14ac:dyDescent="0.35">
      <c r="A6087" s="71" t="s">
        <v>190</v>
      </c>
      <c r="B6087" s="72"/>
      <c r="C6087" s="73"/>
      <c r="D6087" s="11"/>
      <c r="E6087" s="70"/>
      <c r="F6087" s="11"/>
      <c r="G6087" s="11"/>
      <c r="H6087" s="11"/>
    </row>
    <row r="6088" spans="1:8" ht="20.5" thickBot="1" x14ac:dyDescent="0.45">
      <c r="A6088" s="74" t="s">
        <v>191</v>
      </c>
      <c r="B6088" s="75"/>
      <c r="C6088" s="75"/>
      <c r="D6088" s="11"/>
      <c r="E6088" s="70"/>
      <c r="F6088" s="11"/>
      <c r="G6088" s="11"/>
      <c r="H6088" s="11"/>
    </row>
    <row r="6089" spans="1:8" ht="16" thickBot="1" x14ac:dyDescent="0.4">
      <c r="A6089" s="11"/>
      <c r="B6089" s="11"/>
      <c r="C6089" s="11"/>
      <c r="D6089" s="11"/>
      <c r="E6089" s="70"/>
      <c r="F6089" s="11"/>
      <c r="G6089" s="11"/>
      <c r="H6089" s="11"/>
    </row>
    <row r="6090" spans="1:8" ht="16" thickTop="1" x14ac:dyDescent="0.35">
      <c r="A6090" s="11">
        <v>1</v>
      </c>
      <c r="B6090" s="76" t="s">
        <v>192</v>
      </c>
      <c r="C6090" s="77">
        <v>260416000</v>
      </c>
      <c r="D6090" s="78"/>
      <c r="E6090" s="79"/>
      <c r="F6090" s="11"/>
      <c r="G6090" s="11"/>
      <c r="H6090" s="11"/>
    </row>
    <row r="6091" spans="1:8" ht="15.5" x14ac:dyDescent="0.35">
      <c r="A6091" s="11">
        <v>2</v>
      </c>
      <c r="B6091" s="76" t="s">
        <v>193</v>
      </c>
      <c r="C6091" s="80" t="s">
        <v>156</v>
      </c>
      <c r="D6091" s="81"/>
      <c r="E6091" s="82"/>
      <c r="F6091" s="11"/>
      <c r="G6091" s="11"/>
      <c r="H6091" s="11"/>
    </row>
    <row r="6092" spans="1:8" ht="16" thickBot="1" x14ac:dyDescent="0.4">
      <c r="A6092" s="11">
        <v>3</v>
      </c>
      <c r="B6092" s="76" t="s">
        <v>194</v>
      </c>
      <c r="C6092" s="83" t="s">
        <v>101</v>
      </c>
      <c r="D6092" s="84"/>
      <c r="E6092" s="85"/>
      <c r="F6092" s="11"/>
      <c r="G6092" s="11"/>
      <c r="H6092" s="11"/>
    </row>
    <row r="6093" spans="1:8" ht="16" thickTop="1" x14ac:dyDescent="0.35">
      <c r="A6093" s="11"/>
      <c r="B6093" s="76" t="s">
        <v>195</v>
      </c>
      <c r="C6093" s="76"/>
      <c r="D6093" s="86"/>
      <c r="E6093" s="70"/>
      <c r="F6093" s="11"/>
      <c r="G6093" s="11"/>
      <c r="H6093" s="11"/>
    </row>
    <row r="6094" spans="1:8" ht="15.5" x14ac:dyDescent="0.35">
      <c r="A6094" s="11"/>
      <c r="B6094" s="11"/>
      <c r="C6094" s="11"/>
      <c r="D6094" s="11"/>
      <c r="E6094" s="70"/>
      <c r="F6094" s="11"/>
      <c r="G6094" s="11"/>
      <c r="H6094" s="11"/>
    </row>
    <row r="6095" spans="1:8" ht="15.5" x14ac:dyDescent="0.35">
      <c r="A6095" s="11"/>
      <c r="B6095" s="76"/>
      <c r="C6095" s="76"/>
      <c r="D6095" s="11"/>
      <c r="E6095" s="70"/>
      <c r="F6095" s="86"/>
      <c r="G6095" s="11"/>
      <c r="H6095" s="11"/>
    </row>
    <row r="6096" spans="1:8" ht="16" thickBot="1" x14ac:dyDescent="0.4">
      <c r="A6096" s="11"/>
      <c r="B6096" s="11"/>
      <c r="C6096" s="11"/>
      <c r="D6096" s="86" t="s">
        <v>196</v>
      </c>
      <c r="E6096" s="70" t="s">
        <v>197</v>
      </c>
      <c r="F6096" s="86" t="s">
        <v>198</v>
      </c>
      <c r="G6096" s="86" t="s">
        <v>199</v>
      </c>
      <c r="H6096" s="11"/>
    </row>
    <row r="6097" spans="1:8" ht="16.5" thickTop="1" thickBot="1" x14ac:dyDescent="0.4">
      <c r="A6097" s="11">
        <v>4</v>
      </c>
      <c r="B6097" s="76" t="s">
        <v>200</v>
      </c>
      <c r="C6097" s="76"/>
      <c r="D6097" s="87"/>
      <c r="E6097" s="88"/>
      <c r="F6097" s="89"/>
      <c r="G6097" s="88" t="s">
        <v>79</v>
      </c>
      <c r="H6097" s="90"/>
    </row>
    <row r="6098" spans="1:8" ht="16" thickTop="1" x14ac:dyDescent="0.35">
      <c r="A6098" s="11"/>
      <c r="B6098" s="11"/>
      <c r="C6098" s="11"/>
      <c r="D6098" s="91" t="s">
        <v>201</v>
      </c>
      <c r="E6098" s="92" t="s">
        <v>201</v>
      </c>
      <c r="F6098" s="91" t="s">
        <v>201</v>
      </c>
      <c r="G6098" s="91" t="s">
        <v>202</v>
      </c>
      <c r="H6098" s="91" t="s">
        <v>203</v>
      </c>
    </row>
    <row r="6099" spans="1:8" ht="16" thickBot="1" x14ac:dyDescent="0.4">
      <c r="A6099" s="11"/>
      <c r="B6099" s="92" t="s">
        <v>204</v>
      </c>
      <c r="C6099" s="92"/>
      <c r="D6099" s="93"/>
      <c r="E6099" s="94"/>
      <c r="F6099" s="93"/>
      <c r="G6099" s="93"/>
      <c r="H6099" s="93"/>
    </row>
    <row r="6100" spans="1:8" ht="16" thickTop="1" x14ac:dyDescent="0.35">
      <c r="A6100" s="11">
        <f>1+A6097</f>
        <v>5</v>
      </c>
      <c r="B6100" s="76" t="s">
        <v>205</v>
      </c>
      <c r="C6100" s="92"/>
      <c r="D6100" s="95">
        <v>0</v>
      </c>
      <c r="E6100" s="96"/>
      <c r="F6100" s="97"/>
      <c r="G6100" s="97"/>
      <c r="H6100" s="98">
        <f>D6100</f>
        <v>0</v>
      </c>
    </row>
    <row r="6101" spans="1:8" ht="15.5" x14ac:dyDescent="0.35">
      <c r="A6101" s="11">
        <f>+A6100+1</f>
        <v>6</v>
      </c>
      <c r="B6101" s="11" t="s">
        <v>206</v>
      </c>
      <c r="C6101" s="11"/>
      <c r="D6101" s="99"/>
      <c r="E6101" s="100">
        <v>0</v>
      </c>
      <c r="F6101" s="101"/>
      <c r="G6101" s="102"/>
      <c r="H6101" s="103">
        <f>E6101</f>
        <v>0</v>
      </c>
    </row>
    <row r="6102" spans="1:8" ht="15.5" x14ac:dyDescent="0.35">
      <c r="A6102" s="11">
        <f>+A6101+1</f>
        <v>7</v>
      </c>
      <c r="B6102" s="11" t="s">
        <v>32</v>
      </c>
      <c r="C6102" s="11"/>
      <c r="D6102" s="104"/>
      <c r="E6102" s="105"/>
      <c r="F6102" s="106">
        <v>0</v>
      </c>
      <c r="G6102" s="107"/>
      <c r="H6102" s="103">
        <f>F6102</f>
        <v>0</v>
      </c>
    </row>
    <row r="6103" spans="1:8" ht="15.5" x14ac:dyDescent="0.35">
      <c r="A6103" s="11">
        <f>+A6102+1</f>
        <v>8</v>
      </c>
      <c r="B6103" s="11" t="s">
        <v>207</v>
      </c>
      <c r="C6103" s="11"/>
      <c r="D6103" s="104"/>
      <c r="E6103" s="108"/>
      <c r="F6103" s="106">
        <v>0</v>
      </c>
      <c r="G6103" s="101"/>
      <c r="H6103" s="109">
        <f>F6103</f>
        <v>0</v>
      </c>
    </row>
    <row r="6104" spans="1:8" ht="15.5" x14ac:dyDescent="0.35">
      <c r="A6104" s="11">
        <f>+A6103+1</f>
        <v>9</v>
      </c>
      <c r="B6104" s="11" t="s">
        <v>208</v>
      </c>
      <c r="C6104" s="11"/>
      <c r="D6104" s="104"/>
      <c r="E6104" s="110"/>
      <c r="F6104" s="111"/>
      <c r="G6104" s="112">
        <v>98408452</v>
      </c>
      <c r="H6104" s="113">
        <f>G6104</f>
        <v>98408452</v>
      </c>
    </row>
    <row r="6105" spans="1:8" ht="16" thickBot="1" x14ac:dyDescent="0.4">
      <c r="A6105" s="11">
        <f>+A6104+1</f>
        <v>10</v>
      </c>
      <c r="B6105" s="114" t="s">
        <v>209</v>
      </c>
      <c r="C6105" s="114"/>
      <c r="D6105" s="115">
        <f>D6100</f>
        <v>0</v>
      </c>
      <c r="E6105" s="116">
        <f>E6101</f>
        <v>0</v>
      </c>
      <c r="F6105" s="116">
        <f>F6102+F6103</f>
        <v>0</v>
      </c>
      <c r="G6105" s="116">
        <f>G6104</f>
        <v>98408452</v>
      </c>
      <c r="H6105" s="117">
        <f>SUM(H6100:H6104)</f>
        <v>98408452</v>
      </c>
    </row>
    <row r="6106" spans="1:8" ht="16" thickTop="1" x14ac:dyDescent="0.35">
      <c r="A6106" s="11"/>
      <c r="B6106" s="11"/>
      <c r="C6106" s="11"/>
      <c r="D6106" s="118"/>
      <c r="E6106" s="119"/>
      <c r="F6106" s="118"/>
      <c r="G6106" s="118"/>
      <c r="H6106" s="118"/>
    </row>
    <row r="6107" spans="1:8" ht="16" thickBot="1" x14ac:dyDescent="0.4">
      <c r="A6107" s="11"/>
      <c r="B6107" s="92" t="s">
        <v>210</v>
      </c>
      <c r="C6107" s="92"/>
      <c r="D6107" s="118"/>
      <c r="E6107" s="119"/>
      <c r="F6107" s="118"/>
      <c r="G6107" s="118"/>
      <c r="H6107" s="118"/>
    </row>
    <row r="6108" spans="1:8" ht="16" thickTop="1" x14ac:dyDescent="0.35">
      <c r="A6108" s="11">
        <f>+A6105+1</f>
        <v>11</v>
      </c>
      <c r="B6108" s="11" t="s">
        <v>211</v>
      </c>
      <c r="C6108" s="11"/>
      <c r="D6108" s="120">
        <v>0</v>
      </c>
      <c r="E6108" s="121">
        <v>0</v>
      </c>
      <c r="F6108" s="121">
        <v>0</v>
      </c>
      <c r="G6108" s="121">
        <v>98089293.129999995</v>
      </c>
      <c r="H6108" s="98">
        <f>SUM(D6108:G6108)</f>
        <v>98089293.129999995</v>
      </c>
    </row>
    <row r="6109" spans="1:8" ht="16" thickBot="1" x14ac:dyDescent="0.4">
      <c r="A6109" s="11">
        <f>+A6108+1</f>
        <v>12</v>
      </c>
      <c r="B6109" s="114" t="s">
        <v>212</v>
      </c>
      <c r="C6109" s="114"/>
      <c r="D6109" s="115">
        <f>D6105-D6108</f>
        <v>0</v>
      </c>
      <c r="E6109" s="116">
        <f>E6105-E6108</f>
        <v>0</v>
      </c>
      <c r="F6109" s="116">
        <f>F6105-F6108</f>
        <v>0</v>
      </c>
      <c r="G6109" s="116">
        <f>G6105-G6108</f>
        <v>319158.87000000477</v>
      </c>
      <c r="H6109" s="117">
        <f>SUM(D6109:G6109)</f>
        <v>319158.87000000477</v>
      </c>
    </row>
    <row r="6110" spans="1:8" ht="16" thickTop="1" x14ac:dyDescent="0.35">
      <c r="A6110" s="11"/>
      <c r="B6110" s="11"/>
      <c r="C6110" s="11"/>
      <c r="D6110" s="11"/>
      <c r="E6110" s="122"/>
      <c r="F6110" s="11"/>
      <c r="G6110" s="11"/>
      <c r="H6110" s="11"/>
    </row>
    <row r="6111" spans="1:8" ht="16" thickBot="1" x14ac:dyDescent="0.4">
      <c r="A6111" s="11"/>
      <c r="B6111" s="123" t="s">
        <v>213</v>
      </c>
      <c r="C6111" s="91"/>
      <c r="D6111" s="11"/>
      <c r="E6111" s="122"/>
      <c r="F6111" s="11"/>
      <c r="G6111" s="11"/>
      <c r="H6111" s="11"/>
    </row>
    <row r="6112" spans="1:8" ht="16" thickTop="1" x14ac:dyDescent="0.35">
      <c r="A6112" s="11">
        <f>+A6109+1</f>
        <v>13</v>
      </c>
      <c r="B6112" s="11" t="s">
        <v>214</v>
      </c>
      <c r="C6112" s="11"/>
      <c r="D6112" s="124"/>
      <c r="E6112" s="125"/>
      <c r="F6112" s="126"/>
      <c r="G6112" s="126"/>
      <c r="H6112" s="127">
        <v>136901810</v>
      </c>
    </row>
    <row r="6113" spans="1:8" ht="15.5" x14ac:dyDescent="0.35">
      <c r="A6113" s="11">
        <f>+A6112+1</f>
        <v>14</v>
      </c>
      <c r="B6113" s="11" t="s">
        <v>215</v>
      </c>
      <c r="C6113" s="11"/>
      <c r="D6113" s="128"/>
      <c r="E6113" s="129"/>
      <c r="F6113" s="130"/>
      <c r="G6113" s="130"/>
      <c r="H6113" s="131">
        <v>0</v>
      </c>
    </row>
    <row r="6114" spans="1:8" ht="15.5" x14ac:dyDescent="0.35">
      <c r="A6114" s="11">
        <f>+A6113+1</f>
        <v>15</v>
      </c>
      <c r="B6114" s="11" t="s">
        <v>216</v>
      </c>
      <c r="C6114" s="11"/>
      <c r="D6114" s="128"/>
      <c r="E6114" s="129"/>
      <c r="F6114" s="130"/>
      <c r="G6114" s="130"/>
      <c r="H6114" s="131">
        <v>0</v>
      </c>
    </row>
    <row r="6115" spans="1:8" ht="15.5" x14ac:dyDescent="0.35">
      <c r="A6115" s="11">
        <f>+A6114+1</f>
        <v>16</v>
      </c>
      <c r="B6115" s="11" t="s">
        <v>217</v>
      </c>
      <c r="C6115" s="11"/>
      <c r="D6115" s="128"/>
      <c r="E6115" s="129"/>
      <c r="F6115" s="130"/>
      <c r="G6115" s="130"/>
      <c r="H6115" s="131">
        <v>0</v>
      </c>
    </row>
    <row r="6116" spans="1:8" ht="16" thickBot="1" x14ac:dyDescent="0.4">
      <c r="A6116" s="11">
        <f>+A6115+1</f>
        <v>17</v>
      </c>
      <c r="B6116" s="114" t="s">
        <v>218</v>
      </c>
      <c r="C6116" s="114"/>
      <c r="D6116" s="132"/>
      <c r="E6116" s="133"/>
      <c r="F6116" s="134"/>
      <c r="G6116" s="134"/>
      <c r="H6116" s="135">
        <f>H6112+H6113+H6114-H6115</f>
        <v>136901810</v>
      </c>
    </row>
    <row r="6117" spans="1:8" ht="16" thickTop="1" x14ac:dyDescent="0.35">
      <c r="A6117" s="11"/>
      <c r="B6117" s="11" t="s">
        <v>195</v>
      </c>
      <c r="C6117" s="11"/>
      <c r="D6117" s="136"/>
      <c r="E6117" s="137"/>
      <c r="F6117" s="136"/>
      <c r="G6117" s="136"/>
      <c r="H6117" s="136"/>
    </row>
    <row r="6118" spans="1:8" ht="16" thickBot="1" x14ac:dyDescent="0.4">
      <c r="A6118" s="11"/>
      <c r="B6118" s="92" t="s">
        <v>219</v>
      </c>
      <c r="C6118" s="92"/>
      <c r="D6118" s="136"/>
      <c r="E6118" s="137"/>
      <c r="F6118" s="136"/>
      <c r="G6118" s="136"/>
      <c r="H6118" s="136"/>
    </row>
    <row r="6119" spans="1:8" ht="16" thickTop="1" x14ac:dyDescent="0.35">
      <c r="A6119" s="11">
        <f>+A6116+1</f>
        <v>18</v>
      </c>
      <c r="B6119" s="11" t="s">
        <v>220</v>
      </c>
      <c r="C6119" s="11"/>
      <c r="D6119" s="138">
        <v>0</v>
      </c>
      <c r="E6119" s="139">
        <v>0</v>
      </c>
      <c r="F6119" s="139">
        <v>0</v>
      </c>
      <c r="G6119" s="139">
        <v>2.3311999999999999E-3</v>
      </c>
      <c r="H6119" s="140">
        <f>SUM(D6119:G6119)</f>
        <v>2.3311999999999999E-3</v>
      </c>
    </row>
    <row r="6120" spans="1:8" ht="15.5" x14ac:dyDescent="0.35">
      <c r="A6120" s="11">
        <f t="shared" ref="A6120:A6125" si="238">+A6119+1</f>
        <v>19</v>
      </c>
      <c r="B6120" s="11" t="s">
        <v>221</v>
      </c>
      <c r="C6120" s="11"/>
      <c r="D6120" s="141">
        <f>H6116*D6119</f>
        <v>0</v>
      </c>
      <c r="E6120" s="106">
        <f>H6116*E6119</f>
        <v>0</v>
      </c>
      <c r="F6120" s="106">
        <f>H6116*F6119</f>
        <v>0</v>
      </c>
      <c r="G6120" s="106">
        <f>H6116*G6119</f>
        <v>319145.499472</v>
      </c>
      <c r="H6120" s="103">
        <f>SUM(D6120:G6120)</f>
        <v>319145.499472</v>
      </c>
    </row>
    <row r="6121" spans="1:8" ht="15.5" x14ac:dyDescent="0.35">
      <c r="A6121" s="11">
        <f t="shared" si="238"/>
        <v>20</v>
      </c>
      <c r="B6121" s="11" t="s">
        <v>222</v>
      </c>
      <c r="C6121" s="11"/>
      <c r="D6121" s="141">
        <f>IF(D6109&gt;0,D6109-D6120,0)</f>
        <v>0</v>
      </c>
      <c r="E6121" s="106">
        <f>IF(E6109&gt;0,E6109-E6120,0)</f>
        <v>0</v>
      </c>
      <c r="F6121" s="106">
        <f>IF(F6109&gt;0,F6109-F6120,0)</f>
        <v>0</v>
      </c>
      <c r="G6121" s="106">
        <f>IF(G6109&gt;0,G6109-G6120,0)</f>
        <v>13.370528004772495</v>
      </c>
      <c r="H6121" s="103">
        <f>SUM(D6121:G6121)</f>
        <v>13.370528004772495</v>
      </c>
    </row>
    <row r="6122" spans="1:8" ht="15.5" x14ac:dyDescent="0.35">
      <c r="A6122" s="11">
        <f t="shared" si="238"/>
        <v>21</v>
      </c>
      <c r="B6122" s="11" t="s">
        <v>223</v>
      </c>
      <c r="C6122" s="11"/>
      <c r="D6122" s="142"/>
      <c r="E6122" s="143"/>
      <c r="F6122" s="143"/>
      <c r="G6122" s="143"/>
      <c r="H6122" s="144"/>
    </row>
    <row r="6123" spans="1:8" ht="15.5" x14ac:dyDescent="0.35">
      <c r="A6123" s="11">
        <f t="shared" si="238"/>
        <v>22</v>
      </c>
      <c r="B6123" s="11" t="s">
        <v>224</v>
      </c>
      <c r="C6123" s="11"/>
      <c r="D6123" s="145"/>
      <c r="E6123" s="146"/>
      <c r="F6123" s="146"/>
      <c r="G6123" s="146"/>
      <c r="H6123" s="147"/>
    </row>
    <row r="6124" spans="1:8" ht="15.5" x14ac:dyDescent="0.35">
      <c r="A6124" s="11">
        <f t="shared" si="238"/>
        <v>23</v>
      </c>
      <c r="B6124" s="11" t="s">
        <v>225</v>
      </c>
      <c r="C6124" s="11"/>
      <c r="D6124" s="145"/>
      <c r="E6124" s="146"/>
      <c r="F6124" s="146"/>
      <c r="G6124" s="146"/>
      <c r="H6124" s="147"/>
    </row>
    <row r="6125" spans="1:8" ht="15.5" x14ac:dyDescent="0.35">
      <c r="A6125" s="11">
        <f t="shared" si="238"/>
        <v>24</v>
      </c>
      <c r="B6125" s="11" t="s">
        <v>226</v>
      </c>
      <c r="C6125" s="11"/>
      <c r="D6125" s="148"/>
      <c r="E6125" s="149"/>
      <c r="F6125" s="149"/>
      <c r="G6125" s="149"/>
      <c r="H6125" s="144"/>
    </row>
    <row r="6126" spans="1:8" ht="15.5" x14ac:dyDescent="0.35">
      <c r="A6126" s="122" t="s">
        <v>7</v>
      </c>
      <c r="B6126" s="2" t="s">
        <v>19</v>
      </c>
      <c r="C6126" s="34"/>
      <c r="D6126" s="141">
        <v>0</v>
      </c>
      <c r="E6126" s="106">
        <v>0</v>
      </c>
      <c r="F6126" s="106">
        <v>0</v>
      </c>
      <c r="G6126" s="106">
        <v>0</v>
      </c>
      <c r="H6126" s="103">
        <f t="shared" ref="H6126:H6132" si="239">SUM(D6126:G6126)</f>
        <v>0</v>
      </c>
    </row>
    <row r="6127" spans="1:8" ht="15.5" x14ac:dyDescent="0.35">
      <c r="A6127" s="122" t="s">
        <v>8</v>
      </c>
      <c r="B6127" s="2" t="s">
        <v>20</v>
      </c>
      <c r="C6127" s="11"/>
      <c r="D6127" s="141">
        <v>0</v>
      </c>
      <c r="E6127" s="106">
        <v>0</v>
      </c>
      <c r="F6127" s="106">
        <v>0</v>
      </c>
      <c r="G6127" s="106">
        <v>0</v>
      </c>
      <c r="H6127" s="103">
        <f t="shared" si="239"/>
        <v>0</v>
      </c>
    </row>
    <row r="6128" spans="1:8" ht="15.5" x14ac:dyDescent="0.35">
      <c r="A6128" s="122" t="s">
        <v>9</v>
      </c>
      <c r="B6128" s="11" t="s">
        <v>21</v>
      </c>
      <c r="C6128" s="11"/>
      <c r="D6128" s="141">
        <f>D6120+D6126+D6127</f>
        <v>0</v>
      </c>
      <c r="E6128" s="106">
        <f>E6120+E6126+E6127</f>
        <v>0</v>
      </c>
      <c r="F6128" s="106">
        <f>F6120+F6126+F6127</f>
        <v>0</v>
      </c>
      <c r="G6128" s="106">
        <f>G6120+G6126+G6127</f>
        <v>319145.499472</v>
      </c>
      <c r="H6128" s="103">
        <f t="shared" si="239"/>
        <v>319145.499472</v>
      </c>
    </row>
    <row r="6129" spans="1:8" ht="15.5" x14ac:dyDescent="0.35">
      <c r="A6129" s="11">
        <v>25</v>
      </c>
      <c r="B6129" s="11" t="s">
        <v>22</v>
      </c>
      <c r="C6129" s="11"/>
      <c r="D6129" s="141">
        <v>0</v>
      </c>
      <c r="E6129" s="106">
        <v>0</v>
      </c>
      <c r="F6129" s="106">
        <v>0</v>
      </c>
      <c r="G6129" s="106">
        <v>319145.56</v>
      </c>
      <c r="H6129" s="103">
        <f t="shared" si="239"/>
        <v>319145.56</v>
      </c>
    </row>
    <row r="6130" spans="1:8" ht="15.5" x14ac:dyDescent="0.35">
      <c r="A6130" s="11">
        <f>+A6129+1</f>
        <v>26</v>
      </c>
      <c r="B6130" s="11" t="s">
        <v>23</v>
      </c>
      <c r="C6130" s="11"/>
      <c r="D6130" s="141">
        <f>D6129-D6128</f>
        <v>0</v>
      </c>
      <c r="E6130" s="106">
        <f>E6129-E6128</f>
        <v>0</v>
      </c>
      <c r="F6130" s="106">
        <f>F6129-F6128</f>
        <v>0</v>
      </c>
      <c r="G6130" s="106">
        <f>G6129-G6128</f>
        <v>6.052800000179559E-2</v>
      </c>
      <c r="H6130" s="103">
        <f t="shared" si="239"/>
        <v>6.052800000179559E-2</v>
      </c>
    </row>
    <row r="6131" spans="1:8" ht="15.5" x14ac:dyDescent="0.35">
      <c r="A6131" s="11">
        <f>+A6130+1</f>
        <v>27</v>
      </c>
      <c r="B6131" s="11" t="s">
        <v>227</v>
      </c>
      <c r="C6131" s="11"/>
      <c r="D6131" s="141">
        <v>0</v>
      </c>
      <c r="E6131" s="106">
        <v>0</v>
      </c>
      <c r="F6131" s="106">
        <v>0</v>
      </c>
      <c r="G6131" s="150"/>
      <c r="H6131" s="103">
        <f t="shared" si="239"/>
        <v>0</v>
      </c>
    </row>
    <row r="6132" spans="1:8" ht="16" thickBot="1" x14ac:dyDescent="0.4">
      <c r="A6132" s="11">
        <f>+A6131+1</f>
        <v>28</v>
      </c>
      <c r="B6132" s="114" t="s">
        <v>228</v>
      </c>
      <c r="C6132" s="114"/>
      <c r="D6132" s="115">
        <v>0</v>
      </c>
      <c r="E6132" s="116">
        <v>0</v>
      </c>
      <c r="F6132" s="116">
        <v>0</v>
      </c>
      <c r="G6132" s="116">
        <v>319145.56</v>
      </c>
      <c r="H6132" s="117">
        <f t="shared" si="239"/>
        <v>319145.56</v>
      </c>
    </row>
    <row r="6133" spans="1:8" ht="16" thickTop="1" x14ac:dyDescent="0.35">
      <c r="A6133" s="11"/>
      <c r="B6133" s="11"/>
      <c r="C6133" s="11"/>
      <c r="D6133" s="122"/>
      <c r="E6133" s="122"/>
      <c r="F6133" s="122"/>
      <c r="G6133" s="122"/>
      <c r="H6133" s="122"/>
    </row>
    <row r="6134" spans="1:8" ht="16" thickBot="1" x14ac:dyDescent="0.4">
      <c r="A6134" s="11"/>
      <c r="B6134" s="92" t="s">
        <v>229</v>
      </c>
      <c r="C6134" s="92"/>
      <c r="D6134" s="122"/>
      <c r="E6134" s="122"/>
      <c r="F6134" s="122"/>
      <c r="G6134" s="122"/>
      <c r="H6134" s="122"/>
    </row>
    <row r="6135" spans="1:8" ht="16" thickTop="1" x14ac:dyDescent="0.35">
      <c r="A6135" s="11">
        <f>+A6132+1</f>
        <v>29</v>
      </c>
      <c r="B6135" s="11" t="s">
        <v>230</v>
      </c>
      <c r="C6135" s="11"/>
      <c r="D6135" s="151"/>
      <c r="E6135" s="152"/>
      <c r="F6135" s="152"/>
      <c r="G6135" s="121">
        <v>0</v>
      </c>
      <c r="H6135" s="98">
        <f>G6135</f>
        <v>0</v>
      </c>
    </row>
    <row r="6136" spans="1:8" ht="15.5" x14ac:dyDescent="0.35">
      <c r="A6136" s="11">
        <f t="shared" ref="A6136:A6144" si="240">+A6135+1</f>
        <v>30</v>
      </c>
      <c r="B6136" s="11" t="s">
        <v>231</v>
      </c>
      <c r="C6136" s="11"/>
      <c r="D6136" s="153"/>
      <c r="E6136" s="154"/>
      <c r="F6136" s="154"/>
      <c r="G6136" s="106">
        <v>0</v>
      </c>
      <c r="H6136" s="103">
        <f>G6136</f>
        <v>0</v>
      </c>
    </row>
    <row r="6137" spans="1:8" ht="15.5" x14ac:dyDescent="0.35">
      <c r="A6137" s="11">
        <f t="shared" si="240"/>
        <v>31</v>
      </c>
      <c r="B6137" s="11" t="s">
        <v>232</v>
      </c>
      <c r="C6137" s="11"/>
      <c r="D6137" s="153"/>
      <c r="E6137" s="154"/>
      <c r="F6137" s="154"/>
      <c r="G6137" s="106">
        <v>0</v>
      </c>
      <c r="H6137" s="103">
        <f>G6137</f>
        <v>0</v>
      </c>
    </row>
    <row r="6138" spans="1:8" ht="15.5" x14ac:dyDescent="0.35">
      <c r="A6138" s="11">
        <f t="shared" si="240"/>
        <v>32</v>
      </c>
      <c r="B6138" s="11" t="s">
        <v>233</v>
      </c>
      <c r="C6138" s="11"/>
      <c r="D6138" s="153"/>
      <c r="E6138" s="154"/>
      <c r="F6138" s="154"/>
      <c r="G6138" s="106">
        <v>0</v>
      </c>
      <c r="H6138" s="103">
        <f>G6138</f>
        <v>0</v>
      </c>
    </row>
    <row r="6139" spans="1:8" ht="15.5" x14ac:dyDescent="0.35">
      <c r="A6139" s="11">
        <f t="shared" si="240"/>
        <v>33</v>
      </c>
      <c r="B6139" s="11"/>
      <c r="C6139" s="11"/>
      <c r="D6139" s="153"/>
      <c r="E6139" s="154"/>
      <c r="F6139" s="154"/>
      <c r="G6139" s="155"/>
      <c r="H6139" s="156"/>
    </row>
    <row r="6140" spans="1:8" ht="15.5" x14ac:dyDescent="0.35">
      <c r="A6140" s="11">
        <f t="shared" si="240"/>
        <v>34</v>
      </c>
      <c r="B6140" s="11" t="s">
        <v>234</v>
      </c>
      <c r="C6140" s="11"/>
      <c r="D6140" s="153"/>
      <c r="E6140" s="154"/>
      <c r="F6140" s="154"/>
      <c r="G6140" s="106">
        <v>0</v>
      </c>
      <c r="H6140" s="103">
        <f>G6140</f>
        <v>0</v>
      </c>
    </row>
    <row r="6141" spans="1:8" ht="15.5" x14ac:dyDescent="0.35">
      <c r="A6141" s="11">
        <f t="shared" si="240"/>
        <v>35</v>
      </c>
      <c r="B6141" s="11" t="s">
        <v>235</v>
      </c>
      <c r="C6141" s="11"/>
      <c r="D6141" s="153"/>
      <c r="E6141" s="154"/>
      <c r="F6141" s="154"/>
      <c r="G6141" s="106">
        <v>0</v>
      </c>
      <c r="H6141" s="103">
        <f>G6141</f>
        <v>0</v>
      </c>
    </row>
    <row r="6142" spans="1:8" ht="15.5" x14ac:dyDescent="0.35">
      <c r="A6142" s="11">
        <f t="shared" si="240"/>
        <v>36</v>
      </c>
      <c r="B6142" s="11" t="s">
        <v>236</v>
      </c>
      <c r="C6142" s="11"/>
      <c r="D6142" s="153"/>
      <c r="E6142" s="154"/>
      <c r="F6142" s="154"/>
      <c r="G6142" s="106">
        <v>0</v>
      </c>
      <c r="H6142" s="103">
        <f>G6142</f>
        <v>0</v>
      </c>
    </row>
    <row r="6143" spans="1:8" ht="62" x14ac:dyDescent="0.35">
      <c r="A6143" s="157">
        <f t="shared" si="240"/>
        <v>37</v>
      </c>
      <c r="B6143" s="158" t="s">
        <v>237</v>
      </c>
      <c r="C6143" s="159"/>
      <c r="D6143" s="160"/>
      <c r="E6143" s="161"/>
      <c r="F6143" s="161"/>
      <c r="G6143" s="162">
        <v>0</v>
      </c>
      <c r="H6143" s="163">
        <f>G6143</f>
        <v>0</v>
      </c>
    </row>
    <row r="6144" spans="1:8" ht="16" thickBot="1" x14ac:dyDescent="0.4">
      <c r="A6144" s="11">
        <f t="shared" si="240"/>
        <v>38</v>
      </c>
      <c r="B6144" s="114" t="s">
        <v>238</v>
      </c>
      <c r="C6144" s="114"/>
      <c r="D6144" s="164"/>
      <c r="E6144" s="165"/>
      <c r="F6144" s="165"/>
      <c r="G6144" s="166">
        <f>SUM(G6135:G6138)+SUM(G6140:G6143)</f>
        <v>0</v>
      </c>
      <c r="H6144" s="167">
        <f>G6144</f>
        <v>0</v>
      </c>
    </row>
    <row r="6145" spans="1:8" ht="16.5" thickTop="1" thickBot="1" x14ac:dyDescent="0.4">
      <c r="A6145" s="11"/>
      <c r="B6145" s="11"/>
      <c r="C6145" s="11"/>
      <c r="D6145" s="168"/>
      <c r="E6145" s="168"/>
      <c r="F6145" s="168"/>
      <c r="G6145" s="168"/>
      <c r="H6145" s="168"/>
    </row>
    <row r="6146" spans="1:8" ht="16" thickTop="1" x14ac:dyDescent="0.35">
      <c r="A6146" s="11">
        <f>+A6144+1</f>
        <v>39</v>
      </c>
      <c r="B6146" s="114" t="s">
        <v>239</v>
      </c>
      <c r="C6146" s="114"/>
      <c r="D6146" s="169">
        <f>D6132</f>
        <v>0</v>
      </c>
      <c r="E6146" s="170">
        <f>E6132</f>
        <v>0</v>
      </c>
      <c r="F6146" s="170">
        <f>F6132</f>
        <v>0</v>
      </c>
      <c r="G6146" s="170">
        <f>G6132+G6144</f>
        <v>319145.56</v>
      </c>
      <c r="H6146" s="171">
        <f>SUM(D6146:G6146)</f>
        <v>319145.56</v>
      </c>
    </row>
    <row r="6147" spans="1:8" ht="16" thickBot="1" x14ac:dyDescent="0.4">
      <c r="A6147" s="11">
        <f>+A6146+1</f>
        <v>40</v>
      </c>
      <c r="B6147" s="172" t="s">
        <v>240</v>
      </c>
      <c r="C6147" s="172"/>
      <c r="D6147" s="164"/>
      <c r="E6147" s="173"/>
      <c r="F6147" s="173"/>
      <c r="G6147" s="173"/>
      <c r="H6147" s="174">
        <v>1.2261720499999999E-4</v>
      </c>
    </row>
    <row r="6148" spans="1:8" ht="16" thickTop="1" x14ac:dyDescent="0.35">
      <c r="A6148" s="11"/>
      <c r="B6148" s="11"/>
      <c r="C6148" s="11"/>
      <c r="D6148" s="11"/>
      <c r="E6148" s="70"/>
      <c r="F6148" s="11"/>
      <c r="G6148" s="11"/>
      <c r="H6148" s="11"/>
    </row>
    <row r="6149" spans="1:8" ht="15.5" x14ac:dyDescent="0.35">
      <c r="A6149" s="11" t="s">
        <v>241</v>
      </c>
      <c r="B6149" s="11"/>
      <c r="C6149" s="11"/>
      <c r="D6149" s="11"/>
      <c r="E6149" s="70"/>
      <c r="F6149" s="11"/>
      <c r="G6149" s="11"/>
      <c r="H6149" s="11"/>
    </row>
    <row r="6150" spans="1:8" ht="15.5" x14ac:dyDescent="0.35">
      <c r="A6150" s="11" t="s">
        <v>242</v>
      </c>
      <c r="B6150" s="11"/>
      <c r="C6150" s="11"/>
      <c r="D6150" s="11"/>
      <c r="E6150" s="70"/>
      <c r="F6150" s="11"/>
      <c r="G6150" s="11"/>
      <c r="H6150" s="11"/>
    </row>
    <row r="6151" spans="1:8" ht="15.5" x14ac:dyDescent="0.35">
      <c r="A6151" s="11" t="s">
        <v>243</v>
      </c>
      <c r="B6151" s="11"/>
      <c r="C6151" s="11"/>
      <c r="D6151" s="11"/>
      <c r="E6151" s="70"/>
      <c r="F6151" s="11"/>
      <c r="G6151" s="11"/>
      <c r="H6151" s="11"/>
    </row>
    <row r="6152" spans="1:8" ht="15.5" x14ac:dyDescent="0.35">
      <c r="A6152" s="11" t="s">
        <v>244</v>
      </c>
      <c r="B6152" s="11"/>
      <c r="C6152" s="11"/>
      <c r="D6152" s="11"/>
      <c r="E6152" s="70"/>
      <c r="F6152" s="11"/>
      <c r="G6152" s="11"/>
      <c r="H6152" s="11"/>
    </row>
    <row r="6163" spans="1:8" ht="20" x14ac:dyDescent="0.4">
      <c r="A6163" s="68" t="s">
        <v>0</v>
      </c>
      <c r="B6163" s="11"/>
      <c r="C6163" s="68"/>
      <c r="E6163" s="69"/>
      <c r="F6163" s="11"/>
      <c r="G6163" s="11"/>
      <c r="H6163" s="11"/>
    </row>
    <row r="6164" spans="1:8" ht="20.25" customHeight="1" x14ac:dyDescent="0.4">
      <c r="A6164" s="4" t="s">
        <v>1</v>
      </c>
      <c r="B6164" s="4"/>
      <c r="C6164" s="4"/>
      <c r="D6164" s="11"/>
      <c r="E6164" s="70"/>
      <c r="F6164" s="11"/>
      <c r="G6164" s="11"/>
      <c r="H6164" s="11"/>
    </row>
    <row r="6165" spans="1:8" ht="15.5" x14ac:dyDescent="0.35">
      <c r="A6165" s="71" t="s">
        <v>190</v>
      </c>
      <c r="B6165" s="72"/>
      <c r="C6165" s="73"/>
      <c r="D6165" s="11"/>
      <c r="E6165" s="70"/>
      <c r="F6165" s="11"/>
      <c r="G6165" s="11"/>
      <c r="H6165" s="11"/>
    </row>
    <row r="6166" spans="1:8" ht="20.5" thickBot="1" x14ac:dyDescent="0.45">
      <c r="A6166" s="74" t="s">
        <v>191</v>
      </c>
      <c r="B6166" s="75"/>
      <c r="C6166" s="75"/>
      <c r="D6166" s="11"/>
      <c r="E6166" s="70"/>
      <c r="F6166" s="11"/>
      <c r="G6166" s="11"/>
      <c r="H6166" s="11"/>
    </row>
    <row r="6167" spans="1:8" ht="16" thickBot="1" x14ac:dyDescent="0.4">
      <c r="A6167" s="11"/>
      <c r="B6167" s="11"/>
      <c r="C6167" s="11"/>
      <c r="D6167" s="11"/>
      <c r="E6167" s="70"/>
      <c r="F6167" s="11"/>
      <c r="G6167" s="11"/>
      <c r="H6167" s="11"/>
    </row>
    <row r="6168" spans="1:8" ht="16" thickTop="1" x14ac:dyDescent="0.35">
      <c r="A6168" s="11">
        <v>1</v>
      </c>
      <c r="B6168" s="76" t="s">
        <v>192</v>
      </c>
      <c r="C6168" s="77">
        <v>260421000</v>
      </c>
      <c r="D6168" s="78"/>
      <c r="E6168" s="79"/>
      <c r="F6168" s="11"/>
      <c r="G6168" s="11"/>
      <c r="H6168" s="11"/>
    </row>
    <row r="6169" spans="1:8" ht="15.5" x14ac:dyDescent="0.35">
      <c r="A6169" s="11">
        <v>2</v>
      </c>
      <c r="B6169" s="76" t="s">
        <v>193</v>
      </c>
      <c r="C6169" s="80" t="s">
        <v>157</v>
      </c>
      <c r="D6169" s="81"/>
      <c r="E6169" s="82"/>
      <c r="F6169" s="11"/>
      <c r="G6169" s="11"/>
      <c r="H6169" s="11"/>
    </row>
    <row r="6170" spans="1:8" ht="16" thickBot="1" x14ac:dyDescent="0.4">
      <c r="A6170" s="11">
        <v>3</v>
      </c>
      <c r="B6170" s="76" t="s">
        <v>194</v>
      </c>
      <c r="C6170" s="83">
        <v>0</v>
      </c>
      <c r="D6170" s="84"/>
      <c r="E6170" s="85"/>
      <c r="F6170" s="11"/>
      <c r="G6170" s="11"/>
      <c r="H6170" s="11"/>
    </row>
    <row r="6171" spans="1:8" ht="16" thickTop="1" x14ac:dyDescent="0.35">
      <c r="A6171" s="11"/>
      <c r="B6171" s="76" t="s">
        <v>195</v>
      </c>
      <c r="C6171" s="76"/>
      <c r="D6171" s="86"/>
      <c r="E6171" s="70"/>
      <c r="F6171" s="11"/>
      <c r="G6171" s="11"/>
      <c r="H6171" s="11"/>
    </row>
    <row r="6172" spans="1:8" ht="15.5" x14ac:dyDescent="0.35">
      <c r="A6172" s="11"/>
      <c r="B6172" s="11"/>
      <c r="C6172" s="11"/>
      <c r="D6172" s="11"/>
      <c r="E6172" s="70"/>
      <c r="F6172" s="11"/>
      <c r="G6172" s="11"/>
      <c r="H6172" s="11"/>
    </row>
    <row r="6173" spans="1:8" ht="15.5" x14ac:dyDescent="0.35">
      <c r="A6173" s="11"/>
      <c r="B6173" s="76"/>
      <c r="C6173" s="76"/>
      <c r="D6173" s="11"/>
      <c r="E6173" s="70"/>
      <c r="F6173" s="86"/>
      <c r="G6173" s="11"/>
      <c r="H6173" s="11"/>
    </row>
    <row r="6174" spans="1:8" ht="16" thickBot="1" x14ac:dyDescent="0.4">
      <c r="A6174" s="11"/>
      <c r="B6174" s="11"/>
      <c r="C6174" s="11"/>
      <c r="D6174" s="86" t="s">
        <v>196</v>
      </c>
      <c r="E6174" s="70" t="s">
        <v>197</v>
      </c>
      <c r="F6174" s="86" t="s">
        <v>198</v>
      </c>
      <c r="G6174" s="86" t="s">
        <v>199</v>
      </c>
      <c r="H6174" s="11"/>
    </row>
    <row r="6175" spans="1:8" ht="16.5" thickTop="1" thickBot="1" x14ac:dyDescent="0.4">
      <c r="A6175" s="11">
        <v>4</v>
      </c>
      <c r="B6175" s="76" t="s">
        <v>200</v>
      </c>
      <c r="C6175" s="76"/>
      <c r="D6175" s="87"/>
      <c r="E6175" s="88"/>
      <c r="F6175" s="89"/>
      <c r="G6175" s="88" t="s">
        <v>79</v>
      </c>
      <c r="H6175" s="90"/>
    </row>
    <row r="6176" spans="1:8" ht="16" thickTop="1" x14ac:dyDescent="0.35">
      <c r="A6176" s="11"/>
      <c r="B6176" s="11"/>
      <c r="C6176" s="11"/>
      <c r="D6176" s="91" t="s">
        <v>201</v>
      </c>
      <c r="E6176" s="92" t="s">
        <v>201</v>
      </c>
      <c r="F6176" s="91" t="s">
        <v>201</v>
      </c>
      <c r="G6176" s="91" t="s">
        <v>202</v>
      </c>
      <c r="H6176" s="91" t="s">
        <v>203</v>
      </c>
    </row>
    <row r="6177" spans="1:8" ht="16" thickBot="1" x14ac:dyDescent="0.4">
      <c r="A6177" s="11"/>
      <c r="B6177" s="92" t="s">
        <v>204</v>
      </c>
      <c r="C6177" s="92"/>
      <c r="D6177" s="93"/>
      <c r="E6177" s="94"/>
      <c r="F6177" s="93"/>
      <c r="G6177" s="93"/>
      <c r="H6177" s="93"/>
    </row>
    <row r="6178" spans="1:8" ht="16" thickTop="1" x14ac:dyDescent="0.35">
      <c r="A6178" s="11">
        <f>1+A6175</f>
        <v>5</v>
      </c>
      <c r="B6178" s="76" t="s">
        <v>205</v>
      </c>
      <c r="C6178" s="92"/>
      <c r="D6178" s="95">
        <v>0</v>
      </c>
      <c r="E6178" s="96"/>
      <c r="F6178" s="97"/>
      <c r="G6178" s="97"/>
      <c r="H6178" s="98">
        <f>D6178</f>
        <v>0</v>
      </c>
    </row>
    <row r="6179" spans="1:8" ht="15.5" x14ac:dyDescent="0.35">
      <c r="A6179" s="11">
        <f>+A6178+1</f>
        <v>6</v>
      </c>
      <c r="B6179" s="11" t="s">
        <v>206</v>
      </c>
      <c r="C6179" s="11"/>
      <c r="D6179" s="99"/>
      <c r="E6179" s="100">
        <v>0</v>
      </c>
      <c r="F6179" s="101"/>
      <c r="G6179" s="102"/>
      <c r="H6179" s="103">
        <f>E6179</f>
        <v>0</v>
      </c>
    </row>
    <row r="6180" spans="1:8" ht="15.5" x14ac:dyDescent="0.35">
      <c r="A6180" s="11">
        <f>+A6179+1</f>
        <v>7</v>
      </c>
      <c r="B6180" s="11" t="s">
        <v>32</v>
      </c>
      <c r="C6180" s="11"/>
      <c r="D6180" s="104"/>
      <c r="E6180" s="105"/>
      <c r="F6180" s="106">
        <v>0</v>
      </c>
      <c r="G6180" s="107"/>
      <c r="H6180" s="103">
        <f>F6180</f>
        <v>0</v>
      </c>
    </row>
    <row r="6181" spans="1:8" ht="15.5" x14ac:dyDescent="0.35">
      <c r="A6181" s="11">
        <f>+A6180+1</f>
        <v>8</v>
      </c>
      <c r="B6181" s="11" t="s">
        <v>207</v>
      </c>
      <c r="C6181" s="11"/>
      <c r="D6181" s="104"/>
      <c r="E6181" s="108"/>
      <c r="F6181" s="106">
        <v>0</v>
      </c>
      <c r="G6181" s="101"/>
      <c r="H6181" s="109">
        <f>F6181</f>
        <v>0</v>
      </c>
    </row>
    <row r="6182" spans="1:8" ht="15.5" x14ac:dyDescent="0.35">
      <c r="A6182" s="11">
        <f>+A6181+1</f>
        <v>9</v>
      </c>
      <c r="B6182" s="11" t="s">
        <v>208</v>
      </c>
      <c r="C6182" s="11"/>
      <c r="D6182" s="104"/>
      <c r="E6182" s="110"/>
      <c r="F6182" s="111"/>
      <c r="G6182" s="112">
        <v>0</v>
      </c>
      <c r="H6182" s="113">
        <f>G6182</f>
        <v>0</v>
      </c>
    </row>
    <row r="6183" spans="1:8" ht="16" thickBot="1" x14ac:dyDescent="0.4">
      <c r="A6183" s="11">
        <f>+A6182+1</f>
        <v>10</v>
      </c>
      <c r="B6183" s="114" t="s">
        <v>209</v>
      </c>
      <c r="C6183" s="114"/>
      <c r="D6183" s="115">
        <f>D6178</f>
        <v>0</v>
      </c>
      <c r="E6183" s="116">
        <f>E6179</f>
        <v>0</v>
      </c>
      <c r="F6183" s="116">
        <f>F6180+F6181</f>
        <v>0</v>
      </c>
      <c r="G6183" s="116">
        <f>G6182</f>
        <v>0</v>
      </c>
      <c r="H6183" s="117">
        <f>SUM(H6178:H6182)</f>
        <v>0</v>
      </c>
    </row>
    <row r="6184" spans="1:8" ht="16" thickTop="1" x14ac:dyDescent="0.35">
      <c r="A6184" s="11"/>
      <c r="B6184" s="11"/>
      <c r="C6184" s="11"/>
      <c r="D6184" s="118"/>
      <c r="E6184" s="119"/>
      <c r="F6184" s="118"/>
      <c r="G6184" s="118"/>
      <c r="H6184" s="118"/>
    </row>
    <row r="6185" spans="1:8" ht="16" thickBot="1" x14ac:dyDescent="0.4">
      <c r="A6185" s="11"/>
      <c r="B6185" s="92" t="s">
        <v>210</v>
      </c>
      <c r="C6185" s="92"/>
      <c r="D6185" s="118"/>
      <c r="E6185" s="119"/>
      <c r="F6185" s="118"/>
      <c r="G6185" s="118"/>
      <c r="H6185" s="118"/>
    </row>
    <row r="6186" spans="1:8" ht="16" thickTop="1" x14ac:dyDescent="0.35">
      <c r="A6186" s="11">
        <f>+A6183+1</f>
        <v>11</v>
      </c>
      <c r="B6186" s="11" t="s">
        <v>211</v>
      </c>
      <c r="C6186" s="11"/>
      <c r="D6186" s="120">
        <v>0</v>
      </c>
      <c r="E6186" s="121">
        <v>0</v>
      </c>
      <c r="F6186" s="121">
        <v>0</v>
      </c>
      <c r="G6186" s="121">
        <v>0</v>
      </c>
      <c r="H6186" s="98">
        <f>SUM(D6186:G6186)</f>
        <v>0</v>
      </c>
    </row>
    <row r="6187" spans="1:8" ht="16" thickBot="1" x14ac:dyDescent="0.4">
      <c r="A6187" s="11">
        <f>+A6186+1</f>
        <v>12</v>
      </c>
      <c r="B6187" s="114" t="s">
        <v>212</v>
      </c>
      <c r="C6187" s="114"/>
      <c r="D6187" s="115">
        <f>D6183-D6186</f>
        <v>0</v>
      </c>
      <c r="E6187" s="116">
        <f>E6183-E6186</f>
        <v>0</v>
      </c>
      <c r="F6187" s="116">
        <f>F6183-F6186</f>
        <v>0</v>
      </c>
      <c r="G6187" s="116">
        <f>G6183-G6186</f>
        <v>0</v>
      </c>
      <c r="H6187" s="117">
        <f>SUM(D6187:G6187)</f>
        <v>0</v>
      </c>
    </row>
    <row r="6188" spans="1:8" ht="16" thickTop="1" x14ac:dyDescent="0.35">
      <c r="A6188" s="11"/>
      <c r="B6188" s="11"/>
      <c r="C6188" s="11"/>
      <c r="D6188" s="11"/>
      <c r="E6188" s="122"/>
      <c r="F6188" s="11"/>
      <c r="G6188" s="11"/>
      <c r="H6188" s="11"/>
    </row>
    <row r="6189" spans="1:8" ht="16" thickBot="1" x14ac:dyDescent="0.4">
      <c r="A6189" s="11"/>
      <c r="B6189" s="123" t="s">
        <v>213</v>
      </c>
      <c r="C6189" s="91"/>
      <c r="D6189" s="11"/>
      <c r="E6189" s="122"/>
      <c r="F6189" s="11"/>
      <c r="G6189" s="11"/>
      <c r="H6189" s="11"/>
    </row>
    <row r="6190" spans="1:8" ht="16" thickTop="1" x14ac:dyDescent="0.35">
      <c r="A6190" s="11">
        <f>+A6187+1</f>
        <v>13</v>
      </c>
      <c r="B6190" s="11" t="s">
        <v>214</v>
      </c>
      <c r="C6190" s="11"/>
      <c r="D6190" s="124"/>
      <c r="E6190" s="125"/>
      <c r="F6190" s="126"/>
      <c r="G6190" s="126"/>
      <c r="H6190" s="127">
        <v>773910</v>
      </c>
    </row>
    <row r="6191" spans="1:8" ht="15.5" x14ac:dyDescent="0.35">
      <c r="A6191" s="11">
        <f>+A6190+1</f>
        <v>14</v>
      </c>
      <c r="B6191" s="11" t="s">
        <v>215</v>
      </c>
      <c r="C6191" s="11"/>
      <c r="D6191" s="128"/>
      <c r="E6191" s="129"/>
      <c r="F6191" s="130"/>
      <c r="G6191" s="130"/>
      <c r="H6191" s="131">
        <v>0</v>
      </c>
    </row>
    <row r="6192" spans="1:8" ht="15.5" x14ac:dyDescent="0.35">
      <c r="A6192" s="11">
        <f>+A6191+1</f>
        <v>15</v>
      </c>
      <c r="B6192" s="11" t="s">
        <v>216</v>
      </c>
      <c r="C6192" s="11"/>
      <c r="D6192" s="128"/>
      <c r="E6192" s="129"/>
      <c r="F6192" s="130"/>
      <c r="G6192" s="130"/>
      <c r="H6192" s="131">
        <v>0</v>
      </c>
    </row>
    <row r="6193" spans="1:8" ht="15.5" x14ac:dyDescent="0.35">
      <c r="A6193" s="11">
        <f>+A6192+1</f>
        <v>16</v>
      </c>
      <c r="B6193" s="11" t="s">
        <v>217</v>
      </c>
      <c r="C6193" s="11"/>
      <c r="D6193" s="128"/>
      <c r="E6193" s="129"/>
      <c r="F6193" s="130"/>
      <c r="G6193" s="130"/>
      <c r="H6193" s="131">
        <v>0</v>
      </c>
    </row>
    <row r="6194" spans="1:8" ht="16" thickBot="1" x14ac:dyDescent="0.4">
      <c r="A6194" s="11">
        <f>+A6193+1</f>
        <v>17</v>
      </c>
      <c r="B6194" s="114" t="s">
        <v>218</v>
      </c>
      <c r="C6194" s="114"/>
      <c r="D6194" s="132"/>
      <c r="E6194" s="133"/>
      <c r="F6194" s="134"/>
      <c r="G6194" s="134"/>
      <c r="H6194" s="135">
        <f>H6190+H6191+H6192-H6193</f>
        <v>773910</v>
      </c>
    </row>
    <row r="6195" spans="1:8" ht="16" thickTop="1" x14ac:dyDescent="0.35">
      <c r="A6195" s="11"/>
      <c r="B6195" s="11" t="s">
        <v>195</v>
      </c>
      <c r="C6195" s="11"/>
      <c r="D6195" s="136"/>
      <c r="E6195" s="137"/>
      <c r="F6195" s="136"/>
      <c r="G6195" s="136"/>
      <c r="H6195" s="136"/>
    </row>
    <row r="6196" spans="1:8" ht="16" thickBot="1" x14ac:dyDescent="0.4">
      <c r="A6196" s="11"/>
      <c r="B6196" s="92" t="s">
        <v>219</v>
      </c>
      <c r="C6196" s="92"/>
      <c r="D6196" s="136"/>
      <c r="E6196" s="137"/>
      <c r="F6196" s="136"/>
      <c r="G6196" s="136"/>
      <c r="H6196" s="136"/>
    </row>
    <row r="6197" spans="1:8" ht="16" thickTop="1" x14ac:dyDescent="0.35">
      <c r="A6197" s="11">
        <f>+A6194+1</f>
        <v>18</v>
      </c>
      <c r="B6197" s="11" t="s">
        <v>220</v>
      </c>
      <c r="C6197" s="11"/>
      <c r="D6197" s="138">
        <v>0</v>
      </c>
      <c r="E6197" s="139">
        <v>0</v>
      </c>
      <c r="F6197" s="139">
        <v>0</v>
      </c>
      <c r="G6197" s="139">
        <v>0</v>
      </c>
      <c r="H6197" s="140">
        <f>SUM(D6197:G6197)</f>
        <v>0</v>
      </c>
    </row>
    <row r="6198" spans="1:8" ht="15.5" x14ac:dyDescent="0.35">
      <c r="A6198" s="11">
        <f t="shared" ref="A6198:A6203" si="241">+A6197+1</f>
        <v>19</v>
      </c>
      <c r="B6198" s="11" t="s">
        <v>221</v>
      </c>
      <c r="C6198" s="11"/>
      <c r="D6198" s="141">
        <f>H6194*D6197</f>
        <v>0</v>
      </c>
      <c r="E6198" s="106">
        <f>H6194*E6197</f>
        <v>0</v>
      </c>
      <c r="F6198" s="106">
        <f>H6194*F6197</f>
        <v>0</v>
      </c>
      <c r="G6198" s="106">
        <f>H6194*G6197</f>
        <v>0</v>
      </c>
      <c r="H6198" s="103">
        <f>SUM(D6198:G6198)</f>
        <v>0</v>
      </c>
    </row>
    <row r="6199" spans="1:8" ht="15.5" x14ac:dyDescent="0.35">
      <c r="A6199" s="11">
        <f t="shared" si="241"/>
        <v>20</v>
      </c>
      <c r="B6199" s="11" t="s">
        <v>222</v>
      </c>
      <c r="C6199" s="11"/>
      <c r="D6199" s="141">
        <f>IF(D6187&gt;0,D6187-D6198,0)</f>
        <v>0</v>
      </c>
      <c r="E6199" s="106">
        <f>IF(E6187&gt;0,E6187-E6198,0)</f>
        <v>0</v>
      </c>
      <c r="F6199" s="106">
        <f>IF(F6187&gt;0,F6187-F6198,0)</f>
        <v>0</v>
      </c>
      <c r="G6199" s="106">
        <f>IF(G6187&gt;0,G6187-G6198,0)</f>
        <v>0</v>
      </c>
      <c r="H6199" s="103">
        <f>SUM(D6199:G6199)</f>
        <v>0</v>
      </c>
    </row>
    <row r="6200" spans="1:8" ht="15.5" x14ac:dyDescent="0.35">
      <c r="A6200" s="11">
        <f t="shared" si="241"/>
        <v>21</v>
      </c>
      <c r="B6200" s="11" t="s">
        <v>223</v>
      </c>
      <c r="C6200" s="11"/>
      <c r="D6200" s="142"/>
      <c r="E6200" s="143"/>
      <c r="F6200" s="143"/>
      <c r="G6200" s="143"/>
      <c r="H6200" s="144"/>
    </row>
    <row r="6201" spans="1:8" ht="15.5" x14ac:dyDescent="0.35">
      <c r="A6201" s="11">
        <f t="shared" si="241"/>
        <v>22</v>
      </c>
      <c r="B6201" s="11" t="s">
        <v>224</v>
      </c>
      <c r="C6201" s="11"/>
      <c r="D6201" s="145"/>
      <c r="E6201" s="146"/>
      <c r="F6201" s="146"/>
      <c r="G6201" s="146"/>
      <c r="H6201" s="147"/>
    </row>
    <row r="6202" spans="1:8" ht="15.5" x14ac:dyDescent="0.35">
      <c r="A6202" s="11">
        <f t="shared" si="241"/>
        <v>23</v>
      </c>
      <c r="B6202" s="11" t="s">
        <v>225</v>
      </c>
      <c r="C6202" s="11"/>
      <c r="D6202" s="145"/>
      <c r="E6202" s="146"/>
      <c r="F6202" s="146"/>
      <c r="G6202" s="146"/>
      <c r="H6202" s="147"/>
    </row>
    <row r="6203" spans="1:8" ht="15.5" x14ac:dyDescent="0.35">
      <c r="A6203" s="11">
        <f t="shared" si="241"/>
        <v>24</v>
      </c>
      <c r="B6203" s="11" t="s">
        <v>226</v>
      </c>
      <c r="C6203" s="11"/>
      <c r="D6203" s="148"/>
      <c r="E6203" s="149"/>
      <c r="F6203" s="149"/>
      <c r="G6203" s="149"/>
      <c r="H6203" s="144"/>
    </row>
    <row r="6204" spans="1:8" ht="15.5" x14ac:dyDescent="0.35">
      <c r="A6204" s="122" t="s">
        <v>7</v>
      </c>
      <c r="B6204" s="2" t="s">
        <v>19</v>
      </c>
      <c r="C6204" s="34"/>
      <c r="D6204" s="141">
        <v>0</v>
      </c>
      <c r="E6204" s="106">
        <v>0</v>
      </c>
      <c r="F6204" s="106">
        <v>0</v>
      </c>
      <c r="G6204" s="106">
        <v>0</v>
      </c>
      <c r="H6204" s="103">
        <f t="shared" ref="H6204:H6210" si="242">SUM(D6204:G6204)</f>
        <v>0</v>
      </c>
    </row>
    <row r="6205" spans="1:8" ht="15.5" x14ac:dyDescent="0.35">
      <c r="A6205" s="122" t="s">
        <v>8</v>
      </c>
      <c r="B6205" s="2" t="s">
        <v>20</v>
      </c>
      <c r="C6205" s="11"/>
      <c r="D6205" s="141">
        <v>0</v>
      </c>
      <c r="E6205" s="106">
        <v>0</v>
      </c>
      <c r="F6205" s="106">
        <v>0</v>
      </c>
      <c r="G6205" s="106">
        <v>0</v>
      </c>
      <c r="H6205" s="103">
        <f t="shared" si="242"/>
        <v>0</v>
      </c>
    </row>
    <row r="6206" spans="1:8" ht="15.5" x14ac:dyDescent="0.35">
      <c r="A6206" s="122" t="s">
        <v>9</v>
      </c>
      <c r="B6206" s="11" t="s">
        <v>21</v>
      </c>
      <c r="C6206" s="11"/>
      <c r="D6206" s="141">
        <f>D6198+D6204+D6205</f>
        <v>0</v>
      </c>
      <c r="E6206" s="106">
        <f>E6198+E6204+E6205</f>
        <v>0</v>
      </c>
      <c r="F6206" s="106">
        <f>F6198+F6204+F6205</f>
        <v>0</v>
      </c>
      <c r="G6206" s="106">
        <f>G6198+G6204+G6205</f>
        <v>0</v>
      </c>
      <c r="H6206" s="103">
        <f t="shared" si="242"/>
        <v>0</v>
      </c>
    </row>
    <row r="6207" spans="1:8" ht="15.5" x14ac:dyDescent="0.35">
      <c r="A6207" s="11">
        <v>25</v>
      </c>
      <c r="B6207" s="11" t="s">
        <v>22</v>
      </c>
      <c r="C6207" s="11"/>
      <c r="D6207" s="141">
        <v>0</v>
      </c>
      <c r="E6207" s="106">
        <v>0</v>
      </c>
      <c r="F6207" s="106">
        <v>0</v>
      </c>
      <c r="G6207" s="106">
        <v>0</v>
      </c>
      <c r="H6207" s="103">
        <f t="shared" si="242"/>
        <v>0</v>
      </c>
    </row>
    <row r="6208" spans="1:8" ht="15.5" x14ac:dyDescent="0.35">
      <c r="A6208" s="11">
        <f>+A6207+1</f>
        <v>26</v>
      </c>
      <c r="B6208" s="11" t="s">
        <v>23</v>
      </c>
      <c r="C6208" s="11"/>
      <c r="D6208" s="141">
        <f>D6207-D6206</f>
        <v>0</v>
      </c>
      <c r="E6208" s="106">
        <f>E6207-E6206</f>
        <v>0</v>
      </c>
      <c r="F6208" s="106">
        <f>F6207-F6206</f>
        <v>0</v>
      </c>
      <c r="G6208" s="106">
        <f>G6207-G6206</f>
        <v>0</v>
      </c>
      <c r="H6208" s="103">
        <f t="shared" si="242"/>
        <v>0</v>
      </c>
    </row>
    <row r="6209" spans="1:8" ht="15.5" x14ac:dyDescent="0.35">
      <c r="A6209" s="11">
        <f>+A6208+1</f>
        <v>27</v>
      </c>
      <c r="B6209" s="11" t="s">
        <v>227</v>
      </c>
      <c r="C6209" s="11"/>
      <c r="D6209" s="141">
        <v>0</v>
      </c>
      <c r="E6209" s="106">
        <v>0</v>
      </c>
      <c r="F6209" s="106">
        <v>0</v>
      </c>
      <c r="G6209" s="150"/>
      <c r="H6209" s="103">
        <f t="shared" si="242"/>
        <v>0</v>
      </c>
    </row>
    <row r="6210" spans="1:8" ht="16" thickBot="1" x14ac:dyDescent="0.4">
      <c r="A6210" s="11">
        <f>+A6209+1</f>
        <v>28</v>
      </c>
      <c r="B6210" s="114" t="s">
        <v>228</v>
      </c>
      <c r="C6210" s="114"/>
      <c r="D6210" s="115">
        <v>0</v>
      </c>
      <c r="E6210" s="116">
        <v>0</v>
      </c>
      <c r="F6210" s="116">
        <v>0</v>
      </c>
      <c r="G6210" s="116">
        <v>0</v>
      </c>
      <c r="H6210" s="117">
        <f t="shared" si="242"/>
        <v>0</v>
      </c>
    </row>
    <row r="6211" spans="1:8" ht="16" thickTop="1" x14ac:dyDescent="0.35">
      <c r="A6211" s="11"/>
      <c r="B6211" s="11"/>
      <c r="C6211" s="11"/>
      <c r="D6211" s="122"/>
      <c r="E6211" s="122"/>
      <c r="F6211" s="122"/>
      <c r="G6211" s="122"/>
      <c r="H6211" s="122"/>
    </row>
    <row r="6212" spans="1:8" ht="16" thickBot="1" x14ac:dyDescent="0.4">
      <c r="A6212" s="11"/>
      <c r="B6212" s="92" t="s">
        <v>229</v>
      </c>
      <c r="C6212" s="92"/>
      <c r="D6212" s="122"/>
      <c r="E6212" s="122"/>
      <c r="F6212" s="122"/>
      <c r="G6212" s="122"/>
      <c r="H6212" s="122"/>
    </row>
    <row r="6213" spans="1:8" ht="16" thickTop="1" x14ac:dyDescent="0.35">
      <c r="A6213" s="11">
        <f>+A6210+1</f>
        <v>29</v>
      </c>
      <c r="B6213" s="11" t="s">
        <v>230</v>
      </c>
      <c r="C6213" s="11"/>
      <c r="D6213" s="151"/>
      <c r="E6213" s="152"/>
      <c r="F6213" s="152"/>
      <c r="G6213" s="121">
        <v>0</v>
      </c>
      <c r="H6213" s="98">
        <f>G6213</f>
        <v>0</v>
      </c>
    </row>
    <row r="6214" spans="1:8" ht="15.5" x14ac:dyDescent="0.35">
      <c r="A6214" s="11">
        <f t="shared" ref="A6214:A6222" si="243">+A6213+1</f>
        <v>30</v>
      </c>
      <c r="B6214" s="11" t="s">
        <v>231</v>
      </c>
      <c r="C6214" s="11"/>
      <c r="D6214" s="153"/>
      <c r="E6214" s="154"/>
      <c r="F6214" s="154"/>
      <c r="G6214" s="106">
        <v>0</v>
      </c>
      <c r="H6214" s="103">
        <f>G6214</f>
        <v>0</v>
      </c>
    </row>
    <row r="6215" spans="1:8" ht="15.5" x14ac:dyDescent="0.35">
      <c r="A6215" s="11">
        <f t="shared" si="243"/>
        <v>31</v>
      </c>
      <c r="B6215" s="11" t="s">
        <v>232</v>
      </c>
      <c r="C6215" s="11"/>
      <c r="D6215" s="153"/>
      <c r="E6215" s="154"/>
      <c r="F6215" s="154"/>
      <c r="G6215" s="106">
        <v>0</v>
      </c>
      <c r="H6215" s="103">
        <f>G6215</f>
        <v>0</v>
      </c>
    </row>
    <row r="6216" spans="1:8" ht="15.5" x14ac:dyDescent="0.35">
      <c r="A6216" s="11">
        <f t="shared" si="243"/>
        <v>32</v>
      </c>
      <c r="B6216" s="11" t="s">
        <v>233</v>
      </c>
      <c r="C6216" s="11"/>
      <c r="D6216" s="153"/>
      <c r="E6216" s="154"/>
      <c r="F6216" s="154"/>
      <c r="G6216" s="106">
        <v>0</v>
      </c>
      <c r="H6216" s="103">
        <f>G6216</f>
        <v>0</v>
      </c>
    </row>
    <row r="6217" spans="1:8" ht="15.5" x14ac:dyDescent="0.35">
      <c r="A6217" s="11">
        <f t="shared" si="243"/>
        <v>33</v>
      </c>
      <c r="B6217" s="11"/>
      <c r="C6217" s="11"/>
      <c r="D6217" s="153"/>
      <c r="E6217" s="154"/>
      <c r="F6217" s="154"/>
      <c r="G6217" s="155"/>
      <c r="H6217" s="156"/>
    </row>
    <row r="6218" spans="1:8" ht="15.5" x14ac:dyDescent="0.35">
      <c r="A6218" s="11">
        <f t="shared" si="243"/>
        <v>34</v>
      </c>
      <c r="B6218" s="11" t="s">
        <v>234</v>
      </c>
      <c r="C6218" s="11"/>
      <c r="D6218" s="153"/>
      <c r="E6218" s="154"/>
      <c r="F6218" s="154"/>
      <c r="G6218" s="106">
        <v>0</v>
      </c>
      <c r="H6218" s="103">
        <f>G6218</f>
        <v>0</v>
      </c>
    </row>
    <row r="6219" spans="1:8" ht="15.5" x14ac:dyDescent="0.35">
      <c r="A6219" s="11">
        <f t="shared" si="243"/>
        <v>35</v>
      </c>
      <c r="B6219" s="11" t="s">
        <v>235</v>
      </c>
      <c r="C6219" s="11"/>
      <c r="D6219" s="153"/>
      <c r="E6219" s="154"/>
      <c r="F6219" s="154"/>
      <c r="G6219" s="106">
        <v>0</v>
      </c>
      <c r="H6219" s="103">
        <f>G6219</f>
        <v>0</v>
      </c>
    </row>
    <row r="6220" spans="1:8" ht="15.5" x14ac:dyDescent="0.35">
      <c r="A6220" s="11">
        <f t="shared" si="243"/>
        <v>36</v>
      </c>
      <c r="B6220" s="11" t="s">
        <v>236</v>
      </c>
      <c r="C6220" s="11"/>
      <c r="D6220" s="153"/>
      <c r="E6220" s="154"/>
      <c r="F6220" s="154"/>
      <c r="G6220" s="106">
        <v>0</v>
      </c>
      <c r="H6220" s="103">
        <f>G6220</f>
        <v>0</v>
      </c>
    </row>
    <row r="6221" spans="1:8" ht="62" x14ac:dyDescent="0.35">
      <c r="A6221" s="157">
        <f t="shared" si="243"/>
        <v>37</v>
      </c>
      <c r="B6221" s="158" t="s">
        <v>237</v>
      </c>
      <c r="C6221" s="159"/>
      <c r="D6221" s="160"/>
      <c r="E6221" s="161"/>
      <c r="F6221" s="161"/>
      <c r="G6221" s="162">
        <v>0</v>
      </c>
      <c r="H6221" s="163">
        <f>G6221</f>
        <v>0</v>
      </c>
    </row>
    <row r="6222" spans="1:8" ht="16" thickBot="1" x14ac:dyDescent="0.4">
      <c r="A6222" s="11">
        <f t="shared" si="243"/>
        <v>38</v>
      </c>
      <c r="B6222" s="114" t="s">
        <v>238</v>
      </c>
      <c r="C6222" s="114"/>
      <c r="D6222" s="164"/>
      <c r="E6222" s="165"/>
      <c r="F6222" s="165"/>
      <c r="G6222" s="166">
        <f>SUM(G6213:G6216)+SUM(G6218:G6221)</f>
        <v>0</v>
      </c>
      <c r="H6222" s="167">
        <f>G6222</f>
        <v>0</v>
      </c>
    </row>
    <row r="6223" spans="1:8" ht="16.5" thickTop="1" thickBot="1" x14ac:dyDescent="0.4">
      <c r="A6223" s="11"/>
      <c r="B6223" s="11"/>
      <c r="C6223" s="11"/>
      <c r="D6223" s="168"/>
      <c r="E6223" s="168"/>
      <c r="F6223" s="168"/>
      <c r="G6223" s="168"/>
      <c r="H6223" s="168"/>
    </row>
    <row r="6224" spans="1:8" ht="16" thickTop="1" x14ac:dyDescent="0.35">
      <c r="A6224" s="11">
        <f>+A6222+1</f>
        <v>39</v>
      </c>
      <c r="B6224" s="114" t="s">
        <v>239</v>
      </c>
      <c r="C6224" s="114"/>
      <c r="D6224" s="169">
        <f>D6210</f>
        <v>0</v>
      </c>
      <c r="E6224" s="170">
        <f>E6210</f>
        <v>0</v>
      </c>
      <c r="F6224" s="170">
        <f>F6210</f>
        <v>0</v>
      </c>
      <c r="G6224" s="170">
        <f>G6210+G6222</f>
        <v>0</v>
      </c>
      <c r="H6224" s="171">
        <f>SUM(D6224:G6224)</f>
        <v>0</v>
      </c>
    </row>
    <row r="6225" spans="1:8" ht="16" thickBot="1" x14ac:dyDescent="0.4">
      <c r="A6225" s="11">
        <f>+A6224+1</f>
        <v>40</v>
      </c>
      <c r="B6225" s="172" t="s">
        <v>240</v>
      </c>
      <c r="C6225" s="172"/>
      <c r="D6225" s="164"/>
      <c r="E6225" s="173"/>
      <c r="F6225" s="173"/>
      <c r="G6225" s="173"/>
      <c r="H6225" s="174">
        <v>0</v>
      </c>
    </row>
    <row r="6226" spans="1:8" ht="16" thickTop="1" x14ac:dyDescent="0.35">
      <c r="A6226" s="11"/>
      <c r="B6226" s="11"/>
      <c r="C6226" s="11"/>
      <c r="D6226" s="11"/>
      <c r="E6226" s="70"/>
      <c r="F6226" s="11"/>
      <c r="G6226" s="11"/>
      <c r="H6226" s="11"/>
    </row>
    <row r="6227" spans="1:8" ht="15.5" x14ac:dyDescent="0.35">
      <c r="A6227" s="11" t="s">
        <v>241</v>
      </c>
      <c r="B6227" s="11"/>
      <c r="C6227" s="11"/>
      <c r="D6227" s="11"/>
      <c r="E6227" s="70"/>
      <c r="F6227" s="11"/>
      <c r="G6227" s="11"/>
      <c r="H6227" s="11"/>
    </row>
    <row r="6228" spans="1:8" ht="15.5" x14ac:dyDescent="0.35">
      <c r="A6228" s="11" t="s">
        <v>242</v>
      </c>
      <c r="B6228" s="11"/>
      <c r="C6228" s="11"/>
      <c r="D6228" s="11"/>
      <c r="E6228" s="70"/>
      <c r="F6228" s="11"/>
      <c r="G6228" s="11"/>
      <c r="H6228" s="11"/>
    </row>
    <row r="6229" spans="1:8" ht="15.5" x14ac:dyDescent="0.35">
      <c r="A6229" s="11" t="s">
        <v>243</v>
      </c>
      <c r="B6229" s="11"/>
      <c r="C6229" s="11"/>
      <c r="D6229" s="11"/>
      <c r="E6229" s="70"/>
      <c r="F6229" s="11"/>
      <c r="G6229" s="11"/>
      <c r="H6229" s="11"/>
    </row>
    <row r="6230" spans="1:8" ht="15.5" x14ac:dyDescent="0.35">
      <c r="A6230" s="11" t="s">
        <v>244</v>
      </c>
      <c r="B6230" s="11"/>
      <c r="C6230" s="11"/>
      <c r="D6230" s="11"/>
      <c r="E6230" s="70"/>
      <c r="F6230" s="11"/>
      <c r="G6230" s="11"/>
      <c r="H6230" s="11"/>
    </row>
    <row r="6241" spans="1:8" ht="20" x14ac:dyDescent="0.4">
      <c r="A6241" s="68" t="s">
        <v>0</v>
      </c>
      <c r="B6241" s="11"/>
      <c r="C6241" s="68"/>
      <c r="E6241" s="69"/>
      <c r="F6241" s="11"/>
      <c r="G6241" s="11"/>
      <c r="H6241" s="11"/>
    </row>
    <row r="6242" spans="1:8" ht="20.25" customHeight="1" x14ac:dyDescent="0.4">
      <c r="A6242" s="4" t="s">
        <v>1</v>
      </c>
      <c r="B6242" s="4"/>
      <c r="C6242" s="4"/>
      <c r="D6242" s="11"/>
      <c r="E6242" s="70"/>
      <c r="F6242" s="11"/>
      <c r="G6242" s="11"/>
      <c r="H6242" s="11"/>
    </row>
    <row r="6243" spans="1:8" ht="15.5" x14ac:dyDescent="0.35">
      <c r="A6243" s="71" t="s">
        <v>190</v>
      </c>
      <c r="B6243" s="72"/>
      <c r="C6243" s="73"/>
      <c r="D6243" s="11"/>
      <c r="E6243" s="70"/>
      <c r="F6243" s="11"/>
      <c r="G6243" s="11"/>
      <c r="H6243" s="11"/>
    </row>
    <row r="6244" spans="1:8" ht="20.5" thickBot="1" x14ac:dyDescent="0.45">
      <c r="A6244" s="74" t="s">
        <v>191</v>
      </c>
      <c r="B6244" s="75"/>
      <c r="C6244" s="75"/>
      <c r="D6244" s="11"/>
      <c r="E6244" s="70"/>
      <c r="F6244" s="11"/>
      <c r="G6244" s="11"/>
      <c r="H6244" s="11"/>
    </row>
    <row r="6245" spans="1:8" ht="16" thickBot="1" x14ac:dyDescent="0.4">
      <c r="A6245" s="11"/>
      <c r="B6245" s="11"/>
      <c r="C6245" s="11"/>
      <c r="D6245" s="11"/>
      <c r="E6245" s="70"/>
      <c r="F6245" s="11"/>
      <c r="G6245" s="11"/>
      <c r="H6245" s="11"/>
    </row>
    <row r="6246" spans="1:8" ht="16" thickTop="1" x14ac:dyDescent="0.35">
      <c r="A6246" s="11">
        <v>1</v>
      </c>
      <c r="B6246" s="76" t="s">
        <v>192</v>
      </c>
      <c r="C6246" s="77">
        <v>260421000</v>
      </c>
      <c r="D6246" s="78"/>
      <c r="E6246" s="79"/>
      <c r="F6246" s="11"/>
      <c r="G6246" s="11"/>
      <c r="H6246" s="11"/>
    </row>
    <row r="6247" spans="1:8" ht="15.5" x14ac:dyDescent="0.35">
      <c r="A6247" s="11">
        <v>2</v>
      </c>
      <c r="B6247" s="76" t="s">
        <v>193</v>
      </c>
      <c r="C6247" s="80" t="s">
        <v>158</v>
      </c>
      <c r="D6247" s="81"/>
      <c r="E6247" s="82"/>
      <c r="F6247" s="11"/>
      <c r="G6247" s="11"/>
      <c r="H6247" s="11"/>
    </row>
    <row r="6248" spans="1:8" ht="16" thickBot="1" x14ac:dyDescent="0.4">
      <c r="A6248" s="11">
        <v>3</v>
      </c>
      <c r="B6248" s="76" t="s">
        <v>194</v>
      </c>
      <c r="C6248" s="83" t="s">
        <v>159</v>
      </c>
      <c r="D6248" s="84"/>
      <c r="E6248" s="85"/>
      <c r="F6248" s="11"/>
      <c r="G6248" s="11"/>
      <c r="H6248" s="11"/>
    </row>
    <row r="6249" spans="1:8" ht="16" thickTop="1" x14ac:dyDescent="0.35">
      <c r="A6249" s="11"/>
      <c r="B6249" s="76" t="s">
        <v>195</v>
      </c>
      <c r="C6249" s="76"/>
      <c r="D6249" s="86"/>
      <c r="E6249" s="70"/>
      <c r="F6249" s="11"/>
      <c r="G6249" s="11"/>
      <c r="H6249" s="11"/>
    </row>
    <row r="6250" spans="1:8" ht="15.5" x14ac:dyDescent="0.35">
      <c r="A6250" s="11"/>
      <c r="B6250" s="11"/>
      <c r="C6250" s="11"/>
      <c r="D6250" s="11"/>
      <c r="E6250" s="70"/>
      <c r="F6250" s="11"/>
      <c r="G6250" s="11"/>
      <c r="H6250" s="11"/>
    </row>
    <row r="6251" spans="1:8" ht="15.5" x14ac:dyDescent="0.35">
      <c r="A6251" s="11"/>
      <c r="B6251" s="76"/>
      <c r="C6251" s="76"/>
      <c r="D6251" s="11"/>
      <c r="E6251" s="70"/>
      <c r="F6251" s="86"/>
      <c r="G6251" s="11"/>
      <c r="H6251" s="11"/>
    </row>
    <row r="6252" spans="1:8" ht="16" thickBot="1" x14ac:dyDescent="0.4">
      <c r="A6252" s="11"/>
      <c r="B6252" s="11"/>
      <c r="C6252" s="11"/>
      <c r="D6252" s="86" t="s">
        <v>196</v>
      </c>
      <c r="E6252" s="70" t="s">
        <v>197</v>
      </c>
      <c r="F6252" s="86" t="s">
        <v>198</v>
      </c>
      <c r="G6252" s="86" t="s">
        <v>199</v>
      </c>
      <c r="H6252" s="11"/>
    </row>
    <row r="6253" spans="1:8" ht="16.5" thickTop="1" thickBot="1" x14ac:dyDescent="0.4">
      <c r="A6253" s="11">
        <v>4</v>
      </c>
      <c r="B6253" s="76" t="s">
        <v>200</v>
      </c>
      <c r="C6253" s="76"/>
      <c r="D6253" s="87"/>
      <c r="E6253" s="88"/>
      <c r="F6253" s="89"/>
      <c r="G6253" s="88"/>
      <c r="H6253" s="90"/>
    </row>
    <row r="6254" spans="1:8" ht="16" thickTop="1" x14ac:dyDescent="0.35">
      <c r="A6254" s="11"/>
      <c r="B6254" s="11"/>
      <c r="C6254" s="11"/>
      <c r="D6254" s="91" t="s">
        <v>201</v>
      </c>
      <c r="E6254" s="92" t="s">
        <v>201</v>
      </c>
      <c r="F6254" s="91" t="s">
        <v>201</v>
      </c>
      <c r="G6254" s="91" t="s">
        <v>202</v>
      </c>
      <c r="H6254" s="91" t="s">
        <v>203</v>
      </c>
    </row>
    <row r="6255" spans="1:8" ht="16" thickBot="1" x14ac:dyDescent="0.4">
      <c r="A6255" s="11"/>
      <c r="B6255" s="92" t="s">
        <v>204</v>
      </c>
      <c r="C6255" s="92"/>
      <c r="D6255" s="93"/>
      <c r="E6255" s="94"/>
      <c r="F6255" s="93"/>
      <c r="G6255" s="93"/>
      <c r="H6255" s="93"/>
    </row>
    <row r="6256" spans="1:8" ht="16" thickTop="1" x14ac:dyDescent="0.35">
      <c r="A6256" s="11">
        <f>1+A6253</f>
        <v>5</v>
      </c>
      <c r="B6256" s="76" t="s">
        <v>205</v>
      </c>
      <c r="C6256" s="92"/>
      <c r="D6256" s="95">
        <v>0</v>
      </c>
      <c r="E6256" s="96"/>
      <c r="F6256" s="97"/>
      <c r="G6256" s="97"/>
      <c r="H6256" s="98">
        <f>D6256</f>
        <v>0</v>
      </c>
    </row>
    <row r="6257" spans="1:8" ht="15.5" x14ac:dyDescent="0.35">
      <c r="A6257" s="11">
        <f>+A6256+1</f>
        <v>6</v>
      </c>
      <c r="B6257" s="11" t="s">
        <v>206</v>
      </c>
      <c r="C6257" s="11"/>
      <c r="D6257" s="99"/>
      <c r="E6257" s="100">
        <v>0</v>
      </c>
      <c r="F6257" s="101"/>
      <c r="G6257" s="102"/>
      <c r="H6257" s="103">
        <f>E6257</f>
        <v>0</v>
      </c>
    </row>
    <row r="6258" spans="1:8" ht="15.5" x14ac:dyDescent="0.35">
      <c r="A6258" s="11">
        <f>+A6257+1</f>
        <v>7</v>
      </c>
      <c r="B6258" s="11" t="s">
        <v>32</v>
      </c>
      <c r="C6258" s="11"/>
      <c r="D6258" s="104"/>
      <c r="E6258" s="105"/>
      <c r="F6258" s="106">
        <v>0</v>
      </c>
      <c r="G6258" s="107"/>
      <c r="H6258" s="103">
        <f>F6258</f>
        <v>0</v>
      </c>
    </row>
    <row r="6259" spans="1:8" ht="15.5" x14ac:dyDescent="0.35">
      <c r="A6259" s="11">
        <f>+A6258+1</f>
        <v>8</v>
      </c>
      <c r="B6259" s="11" t="s">
        <v>207</v>
      </c>
      <c r="C6259" s="11"/>
      <c r="D6259" s="104"/>
      <c r="E6259" s="108"/>
      <c r="F6259" s="106">
        <v>0</v>
      </c>
      <c r="G6259" s="101"/>
      <c r="H6259" s="109">
        <f>F6259</f>
        <v>0</v>
      </c>
    </row>
    <row r="6260" spans="1:8" ht="15.5" x14ac:dyDescent="0.35">
      <c r="A6260" s="11">
        <f>+A6259+1</f>
        <v>9</v>
      </c>
      <c r="B6260" s="11" t="s">
        <v>208</v>
      </c>
      <c r="C6260" s="11"/>
      <c r="D6260" s="104"/>
      <c r="E6260" s="110"/>
      <c r="F6260" s="111"/>
      <c r="G6260" s="112">
        <v>0</v>
      </c>
      <c r="H6260" s="113">
        <f>G6260</f>
        <v>0</v>
      </c>
    </row>
    <row r="6261" spans="1:8" ht="16" thickBot="1" x14ac:dyDescent="0.4">
      <c r="A6261" s="11">
        <f>+A6260+1</f>
        <v>10</v>
      </c>
      <c r="B6261" s="114" t="s">
        <v>209</v>
      </c>
      <c r="C6261" s="114"/>
      <c r="D6261" s="115">
        <f>D6256</f>
        <v>0</v>
      </c>
      <c r="E6261" s="116">
        <f>E6257</f>
        <v>0</v>
      </c>
      <c r="F6261" s="116">
        <f>F6258+F6259</f>
        <v>0</v>
      </c>
      <c r="G6261" s="116">
        <f>G6260</f>
        <v>0</v>
      </c>
      <c r="H6261" s="117">
        <f>SUM(H6256:H6260)</f>
        <v>0</v>
      </c>
    </row>
    <row r="6262" spans="1:8" ht="16" thickTop="1" x14ac:dyDescent="0.35">
      <c r="A6262" s="11"/>
      <c r="B6262" s="11"/>
      <c r="C6262" s="11"/>
      <c r="D6262" s="118"/>
      <c r="E6262" s="119"/>
      <c r="F6262" s="118"/>
      <c r="G6262" s="118"/>
      <c r="H6262" s="118"/>
    </row>
    <row r="6263" spans="1:8" ht="16" thickBot="1" x14ac:dyDescent="0.4">
      <c r="A6263" s="11"/>
      <c r="B6263" s="92" t="s">
        <v>210</v>
      </c>
      <c r="C6263" s="92"/>
      <c r="D6263" s="118"/>
      <c r="E6263" s="119"/>
      <c r="F6263" s="118"/>
      <c r="G6263" s="118"/>
      <c r="H6263" s="118"/>
    </row>
    <row r="6264" spans="1:8" ht="16" thickTop="1" x14ac:dyDescent="0.35">
      <c r="A6264" s="11">
        <f>+A6261+1</f>
        <v>11</v>
      </c>
      <c r="B6264" s="11" t="s">
        <v>211</v>
      </c>
      <c r="C6264" s="11"/>
      <c r="D6264" s="120">
        <v>0</v>
      </c>
      <c r="E6264" s="121">
        <v>0</v>
      </c>
      <c r="F6264" s="121">
        <v>0</v>
      </c>
      <c r="G6264" s="121">
        <v>0</v>
      </c>
      <c r="H6264" s="98">
        <f>SUM(D6264:G6264)</f>
        <v>0</v>
      </c>
    </row>
    <row r="6265" spans="1:8" ht="16" thickBot="1" x14ac:dyDescent="0.4">
      <c r="A6265" s="11">
        <f>+A6264+1</f>
        <v>12</v>
      </c>
      <c r="B6265" s="114" t="s">
        <v>212</v>
      </c>
      <c r="C6265" s="114"/>
      <c r="D6265" s="115">
        <f>D6261-D6264</f>
        <v>0</v>
      </c>
      <c r="E6265" s="116">
        <f>E6261-E6264</f>
        <v>0</v>
      </c>
      <c r="F6265" s="116">
        <f>F6261-F6264</f>
        <v>0</v>
      </c>
      <c r="G6265" s="116">
        <f>G6261-G6264</f>
        <v>0</v>
      </c>
      <c r="H6265" s="117">
        <f>SUM(D6265:G6265)</f>
        <v>0</v>
      </c>
    </row>
    <row r="6266" spans="1:8" ht="16" thickTop="1" x14ac:dyDescent="0.35">
      <c r="A6266" s="11"/>
      <c r="B6266" s="11"/>
      <c r="C6266" s="11"/>
      <c r="D6266" s="11"/>
      <c r="E6266" s="122"/>
      <c r="F6266" s="11"/>
      <c r="G6266" s="11"/>
      <c r="H6266" s="11"/>
    </row>
    <row r="6267" spans="1:8" ht="16" thickBot="1" x14ac:dyDescent="0.4">
      <c r="A6267" s="11"/>
      <c r="B6267" s="123" t="s">
        <v>213</v>
      </c>
      <c r="C6267" s="91"/>
      <c r="D6267" s="11"/>
      <c r="E6267" s="122"/>
      <c r="F6267" s="11"/>
      <c r="G6267" s="11"/>
      <c r="H6267" s="11"/>
    </row>
    <row r="6268" spans="1:8" ht="16" thickTop="1" x14ac:dyDescent="0.35">
      <c r="A6268" s="11">
        <f>+A6265+1</f>
        <v>13</v>
      </c>
      <c r="B6268" s="11" t="s">
        <v>214</v>
      </c>
      <c r="C6268" s="11"/>
      <c r="D6268" s="124"/>
      <c r="E6268" s="125"/>
      <c r="F6268" s="126"/>
      <c r="G6268" s="126"/>
      <c r="H6268" s="127">
        <v>773910</v>
      </c>
    </row>
    <row r="6269" spans="1:8" ht="15.5" x14ac:dyDescent="0.35">
      <c r="A6269" s="11">
        <f>+A6268+1</f>
        <v>14</v>
      </c>
      <c r="B6269" s="11" t="s">
        <v>215</v>
      </c>
      <c r="C6269" s="11"/>
      <c r="D6269" s="128"/>
      <c r="E6269" s="129"/>
      <c r="F6269" s="130"/>
      <c r="G6269" s="130"/>
      <c r="H6269" s="131">
        <v>0</v>
      </c>
    </row>
    <row r="6270" spans="1:8" ht="15.5" x14ac:dyDescent="0.35">
      <c r="A6270" s="11">
        <f>+A6269+1</f>
        <v>15</v>
      </c>
      <c r="B6270" s="11" t="s">
        <v>216</v>
      </c>
      <c r="C6270" s="11"/>
      <c r="D6270" s="128"/>
      <c r="E6270" s="129"/>
      <c r="F6270" s="130"/>
      <c r="G6270" s="130"/>
      <c r="H6270" s="131">
        <v>0</v>
      </c>
    </row>
    <row r="6271" spans="1:8" ht="15.5" x14ac:dyDescent="0.35">
      <c r="A6271" s="11">
        <f>+A6270+1</f>
        <v>16</v>
      </c>
      <c r="B6271" s="11" t="s">
        <v>217</v>
      </c>
      <c r="C6271" s="11"/>
      <c r="D6271" s="128"/>
      <c r="E6271" s="129"/>
      <c r="F6271" s="130"/>
      <c r="G6271" s="130"/>
      <c r="H6271" s="131">
        <v>0</v>
      </c>
    </row>
    <row r="6272" spans="1:8" ht="16" thickBot="1" x14ac:dyDescent="0.4">
      <c r="A6272" s="11">
        <f>+A6271+1</f>
        <v>17</v>
      </c>
      <c r="B6272" s="114" t="s">
        <v>218</v>
      </c>
      <c r="C6272" s="114"/>
      <c r="D6272" s="132"/>
      <c r="E6272" s="133"/>
      <c r="F6272" s="134"/>
      <c r="G6272" s="134"/>
      <c r="H6272" s="135">
        <f>H6268+H6269+H6270-H6271</f>
        <v>773910</v>
      </c>
    </row>
    <row r="6273" spans="1:8" ht="16" thickTop="1" x14ac:dyDescent="0.35">
      <c r="A6273" s="11"/>
      <c r="B6273" s="11" t="s">
        <v>195</v>
      </c>
      <c r="C6273" s="11"/>
      <c r="D6273" s="136"/>
      <c r="E6273" s="137"/>
      <c r="F6273" s="136"/>
      <c r="G6273" s="136"/>
      <c r="H6273" s="136"/>
    </row>
    <row r="6274" spans="1:8" ht="16" thickBot="1" x14ac:dyDescent="0.4">
      <c r="A6274" s="11"/>
      <c r="B6274" s="92" t="s">
        <v>219</v>
      </c>
      <c r="C6274" s="92"/>
      <c r="D6274" s="136"/>
      <c r="E6274" s="137"/>
      <c r="F6274" s="136"/>
      <c r="G6274" s="136"/>
      <c r="H6274" s="136"/>
    </row>
    <row r="6275" spans="1:8" ht="16" thickTop="1" x14ac:dyDescent="0.35">
      <c r="A6275" s="11">
        <f>+A6272+1</f>
        <v>18</v>
      </c>
      <c r="B6275" s="11" t="s">
        <v>220</v>
      </c>
      <c r="C6275" s="11"/>
      <c r="D6275" s="138">
        <v>4.9749E-3</v>
      </c>
      <c r="E6275" s="139">
        <v>0</v>
      </c>
      <c r="F6275" s="139">
        <v>0</v>
      </c>
      <c r="G6275" s="139">
        <v>0</v>
      </c>
      <c r="H6275" s="140">
        <f>SUM(D6275:G6275)</f>
        <v>4.9749E-3</v>
      </c>
    </row>
    <row r="6276" spans="1:8" ht="15.5" x14ac:dyDescent="0.35">
      <c r="A6276" s="11">
        <f t="shared" ref="A6276:A6281" si="244">+A6275+1</f>
        <v>19</v>
      </c>
      <c r="B6276" s="11" t="s">
        <v>221</v>
      </c>
      <c r="C6276" s="11"/>
      <c r="D6276" s="141">
        <f>H6272*D6275</f>
        <v>3850.124859</v>
      </c>
      <c r="E6276" s="106">
        <f>H6272*E6275</f>
        <v>0</v>
      </c>
      <c r="F6276" s="106">
        <f>H6272*F6275</f>
        <v>0</v>
      </c>
      <c r="G6276" s="106">
        <f>H6272*G6275</f>
        <v>0</v>
      </c>
      <c r="H6276" s="103">
        <f>SUM(D6276:G6276)</f>
        <v>3850.124859</v>
      </c>
    </row>
    <row r="6277" spans="1:8" ht="15.5" x14ac:dyDescent="0.35">
      <c r="A6277" s="11">
        <f t="shared" si="244"/>
        <v>20</v>
      </c>
      <c r="B6277" s="11" t="s">
        <v>222</v>
      </c>
      <c r="C6277" s="11"/>
      <c r="D6277" s="141">
        <f>IF(D6265&gt;0,D6265-D6276,0)</f>
        <v>0</v>
      </c>
      <c r="E6277" s="106">
        <f>IF(E6265&gt;0,E6265-E6276,0)</f>
        <v>0</v>
      </c>
      <c r="F6277" s="106">
        <f>IF(F6265&gt;0,F6265-F6276,0)</f>
        <v>0</v>
      </c>
      <c r="G6277" s="106">
        <f>IF(G6265&gt;0,G6265-G6276,0)</f>
        <v>0</v>
      </c>
      <c r="H6277" s="103">
        <f>SUM(D6277:G6277)</f>
        <v>0</v>
      </c>
    </row>
    <row r="6278" spans="1:8" ht="15.5" x14ac:dyDescent="0.35">
      <c r="A6278" s="11">
        <f t="shared" si="244"/>
        <v>21</v>
      </c>
      <c r="B6278" s="11" t="s">
        <v>223</v>
      </c>
      <c r="C6278" s="11"/>
      <c r="D6278" s="142"/>
      <c r="E6278" s="143"/>
      <c r="F6278" s="143"/>
      <c r="G6278" s="143"/>
      <c r="H6278" s="144"/>
    </row>
    <row r="6279" spans="1:8" ht="15.5" x14ac:dyDescent="0.35">
      <c r="A6279" s="11">
        <f t="shared" si="244"/>
        <v>22</v>
      </c>
      <c r="B6279" s="11" t="s">
        <v>224</v>
      </c>
      <c r="C6279" s="11"/>
      <c r="D6279" s="145"/>
      <c r="E6279" s="146"/>
      <c r="F6279" s="146"/>
      <c r="G6279" s="146"/>
      <c r="H6279" s="147"/>
    </row>
    <row r="6280" spans="1:8" ht="15.5" x14ac:dyDescent="0.35">
      <c r="A6280" s="11">
        <f t="shared" si="244"/>
        <v>23</v>
      </c>
      <c r="B6280" s="11" t="s">
        <v>225</v>
      </c>
      <c r="C6280" s="11"/>
      <c r="D6280" s="145"/>
      <c r="E6280" s="146"/>
      <c r="F6280" s="146"/>
      <c r="G6280" s="146"/>
      <c r="H6280" s="147"/>
    </row>
    <row r="6281" spans="1:8" ht="15.5" x14ac:dyDescent="0.35">
      <c r="A6281" s="11">
        <f t="shared" si="244"/>
        <v>24</v>
      </c>
      <c r="B6281" s="11" t="s">
        <v>226</v>
      </c>
      <c r="C6281" s="11"/>
      <c r="D6281" s="148"/>
      <c r="E6281" s="149"/>
      <c r="F6281" s="149"/>
      <c r="G6281" s="149"/>
      <c r="H6281" s="144"/>
    </row>
    <row r="6282" spans="1:8" ht="15.5" x14ac:dyDescent="0.35">
      <c r="A6282" s="122" t="s">
        <v>7</v>
      </c>
      <c r="B6282" s="2" t="s">
        <v>19</v>
      </c>
      <c r="C6282" s="34"/>
      <c r="D6282" s="141">
        <v>0</v>
      </c>
      <c r="E6282" s="106">
        <v>0</v>
      </c>
      <c r="F6282" s="106">
        <v>0</v>
      </c>
      <c r="G6282" s="106">
        <v>0</v>
      </c>
      <c r="H6282" s="103">
        <f t="shared" ref="H6282:H6288" si="245">SUM(D6282:G6282)</f>
        <v>0</v>
      </c>
    </row>
    <row r="6283" spans="1:8" ht="15.5" x14ac:dyDescent="0.35">
      <c r="A6283" s="122" t="s">
        <v>8</v>
      </c>
      <c r="B6283" s="2" t="s">
        <v>20</v>
      </c>
      <c r="C6283" s="11"/>
      <c r="D6283" s="141">
        <v>0</v>
      </c>
      <c r="E6283" s="106">
        <v>0</v>
      </c>
      <c r="F6283" s="106">
        <v>0</v>
      </c>
      <c r="G6283" s="106">
        <v>0</v>
      </c>
      <c r="H6283" s="103">
        <f t="shared" si="245"/>
        <v>0</v>
      </c>
    </row>
    <row r="6284" spans="1:8" ht="15.5" x14ac:dyDescent="0.35">
      <c r="A6284" s="122" t="s">
        <v>9</v>
      </c>
      <c r="B6284" s="11" t="s">
        <v>21</v>
      </c>
      <c r="C6284" s="11"/>
      <c r="D6284" s="141">
        <f>D6276+D6282+D6283</f>
        <v>3850.124859</v>
      </c>
      <c r="E6284" s="106">
        <f>E6276+E6282+E6283</f>
        <v>0</v>
      </c>
      <c r="F6284" s="106">
        <f>F6276+F6282+F6283</f>
        <v>0</v>
      </c>
      <c r="G6284" s="106">
        <f>G6276+G6282+G6283</f>
        <v>0</v>
      </c>
      <c r="H6284" s="103">
        <f t="shared" si="245"/>
        <v>3850.124859</v>
      </c>
    </row>
    <row r="6285" spans="1:8" ht="15.5" x14ac:dyDescent="0.35">
      <c r="A6285" s="11">
        <v>25</v>
      </c>
      <c r="B6285" s="11" t="s">
        <v>22</v>
      </c>
      <c r="C6285" s="11"/>
      <c r="D6285" s="141">
        <v>3850.12</v>
      </c>
      <c r="E6285" s="106">
        <v>0</v>
      </c>
      <c r="F6285" s="106">
        <v>0</v>
      </c>
      <c r="G6285" s="106">
        <v>0</v>
      </c>
      <c r="H6285" s="103">
        <f t="shared" si="245"/>
        <v>3850.12</v>
      </c>
    </row>
    <row r="6286" spans="1:8" ht="15.5" x14ac:dyDescent="0.35">
      <c r="A6286" s="11">
        <f>+A6285+1</f>
        <v>26</v>
      </c>
      <c r="B6286" s="11" t="s">
        <v>23</v>
      </c>
      <c r="C6286" s="11"/>
      <c r="D6286" s="141">
        <f>D6285-D6284</f>
        <v>-4.8590000001240696E-3</v>
      </c>
      <c r="E6286" s="106">
        <f>E6285-E6284</f>
        <v>0</v>
      </c>
      <c r="F6286" s="106">
        <f>F6285-F6284</f>
        <v>0</v>
      </c>
      <c r="G6286" s="106">
        <f>G6285-G6284</f>
        <v>0</v>
      </c>
      <c r="H6286" s="103">
        <f t="shared" si="245"/>
        <v>-4.8590000001240696E-3</v>
      </c>
    </row>
    <row r="6287" spans="1:8" ht="15.5" x14ac:dyDescent="0.35">
      <c r="A6287" s="11">
        <f>+A6286+1</f>
        <v>27</v>
      </c>
      <c r="B6287" s="11" t="s">
        <v>227</v>
      </c>
      <c r="C6287" s="11"/>
      <c r="D6287" s="141">
        <v>-11.73</v>
      </c>
      <c r="E6287" s="106">
        <v>0</v>
      </c>
      <c r="F6287" s="106">
        <v>0</v>
      </c>
      <c r="G6287" s="150"/>
      <c r="H6287" s="103">
        <f t="shared" si="245"/>
        <v>-11.73</v>
      </c>
    </row>
    <row r="6288" spans="1:8" ht="16" thickBot="1" x14ac:dyDescent="0.4">
      <c r="A6288" s="11">
        <f>+A6287+1</f>
        <v>28</v>
      </c>
      <c r="B6288" s="114" t="s">
        <v>228</v>
      </c>
      <c r="C6288" s="114"/>
      <c r="D6288" s="115">
        <v>3838.39</v>
      </c>
      <c r="E6288" s="116">
        <v>0</v>
      </c>
      <c r="F6288" s="116">
        <v>0</v>
      </c>
      <c r="G6288" s="116">
        <v>0</v>
      </c>
      <c r="H6288" s="117">
        <f t="shared" si="245"/>
        <v>3838.39</v>
      </c>
    </row>
    <row r="6289" spans="1:8" ht="16" thickTop="1" x14ac:dyDescent="0.35">
      <c r="A6289" s="11"/>
      <c r="B6289" s="11"/>
      <c r="C6289" s="11"/>
      <c r="D6289" s="122"/>
      <c r="E6289" s="122"/>
      <c r="F6289" s="122"/>
      <c r="G6289" s="122"/>
      <c r="H6289" s="122"/>
    </row>
    <row r="6290" spans="1:8" ht="16" thickBot="1" x14ac:dyDescent="0.4">
      <c r="A6290" s="11"/>
      <c r="B6290" s="92" t="s">
        <v>229</v>
      </c>
      <c r="C6290" s="92"/>
      <c r="D6290" s="122"/>
      <c r="E6290" s="122"/>
      <c r="F6290" s="122"/>
      <c r="G6290" s="122"/>
      <c r="H6290" s="122"/>
    </row>
    <row r="6291" spans="1:8" ht="16" thickTop="1" x14ac:dyDescent="0.35">
      <c r="A6291" s="11">
        <f>+A6288+1</f>
        <v>29</v>
      </c>
      <c r="B6291" s="11" t="s">
        <v>230</v>
      </c>
      <c r="C6291" s="11"/>
      <c r="D6291" s="151"/>
      <c r="E6291" s="152"/>
      <c r="F6291" s="152"/>
      <c r="G6291" s="121">
        <v>0</v>
      </c>
      <c r="H6291" s="98">
        <f>G6291</f>
        <v>0</v>
      </c>
    </row>
    <row r="6292" spans="1:8" ht="15.5" x14ac:dyDescent="0.35">
      <c r="A6292" s="11">
        <f t="shared" ref="A6292:A6300" si="246">+A6291+1</f>
        <v>30</v>
      </c>
      <c r="B6292" s="11" t="s">
        <v>231</v>
      </c>
      <c r="C6292" s="11"/>
      <c r="D6292" s="153"/>
      <c r="E6292" s="154"/>
      <c r="F6292" s="154"/>
      <c r="G6292" s="106">
        <v>0</v>
      </c>
      <c r="H6292" s="103">
        <f>G6292</f>
        <v>0</v>
      </c>
    </row>
    <row r="6293" spans="1:8" ht="15.5" x14ac:dyDescent="0.35">
      <c r="A6293" s="11">
        <f t="shared" si="246"/>
        <v>31</v>
      </c>
      <c r="B6293" s="11" t="s">
        <v>232</v>
      </c>
      <c r="C6293" s="11"/>
      <c r="D6293" s="153"/>
      <c r="E6293" s="154"/>
      <c r="F6293" s="154"/>
      <c r="G6293" s="106">
        <v>0</v>
      </c>
      <c r="H6293" s="103">
        <f>G6293</f>
        <v>0</v>
      </c>
    </row>
    <row r="6294" spans="1:8" ht="15.5" x14ac:dyDescent="0.35">
      <c r="A6294" s="11">
        <f t="shared" si="246"/>
        <v>32</v>
      </c>
      <c r="B6294" s="11" t="s">
        <v>233</v>
      </c>
      <c r="C6294" s="11"/>
      <c r="D6294" s="153"/>
      <c r="E6294" s="154"/>
      <c r="F6294" s="154"/>
      <c r="G6294" s="106">
        <v>0</v>
      </c>
      <c r="H6294" s="103">
        <f>G6294</f>
        <v>0</v>
      </c>
    </row>
    <row r="6295" spans="1:8" ht="15.5" x14ac:dyDescent="0.35">
      <c r="A6295" s="11">
        <f t="shared" si="246"/>
        <v>33</v>
      </c>
      <c r="B6295" s="11"/>
      <c r="C6295" s="11"/>
      <c r="D6295" s="153"/>
      <c r="E6295" s="154"/>
      <c r="F6295" s="154"/>
      <c r="G6295" s="155"/>
      <c r="H6295" s="156"/>
    </row>
    <row r="6296" spans="1:8" ht="15.5" x14ac:dyDescent="0.35">
      <c r="A6296" s="11">
        <f t="shared" si="246"/>
        <v>34</v>
      </c>
      <c r="B6296" s="11" t="s">
        <v>234</v>
      </c>
      <c r="C6296" s="11"/>
      <c r="D6296" s="153"/>
      <c r="E6296" s="154"/>
      <c r="F6296" s="154"/>
      <c r="G6296" s="106">
        <v>0</v>
      </c>
      <c r="H6296" s="103">
        <f>G6296</f>
        <v>0</v>
      </c>
    </row>
    <row r="6297" spans="1:8" ht="15.5" x14ac:dyDescent="0.35">
      <c r="A6297" s="11">
        <f t="shared" si="246"/>
        <v>35</v>
      </c>
      <c r="B6297" s="11" t="s">
        <v>235</v>
      </c>
      <c r="C6297" s="11"/>
      <c r="D6297" s="153"/>
      <c r="E6297" s="154"/>
      <c r="F6297" s="154"/>
      <c r="G6297" s="106">
        <v>0</v>
      </c>
      <c r="H6297" s="103">
        <f>G6297</f>
        <v>0</v>
      </c>
    </row>
    <row r="6298" spans="1:8" ht="15.5" x14ac:dyDescent="0.35">
      <c r="A6298" s="11">
        <f t="shared" si="246"/>
        <v>36</v>
      </c>
      <c r="B6298" s="11" t="s">
        <v>236</v>
      </c>
      <c r="C6298" s="11"/>
      <c r="D6298" s="153"/>
      <c r="E6298" s="154"/>
      <c r="F6298" s="154"/>
      <c r="G6298" s="106">
        <v>0</v>
      </c>
      <c r="H6298" s="103">
        <f>G6298</f>
        <v>0</v>
      </c>
    </row>
    <row r="6299" spans="1:8" ht="62" x14ac:dyDescent="0.35">
      <c r="A6299" s="157">
        <f t="shared" si="246"/>
        <v>37</v>
      </c>
      <c r="B6299" s="158" t="s">
        <v>237</v>
      </c>
      <c r="C6299" s="159"/>
      <c r="D6299" s="160"/>
      <c r="E6299" s="161"/>
      <c r="F6299" s="161"/>
      <c r="G6299" s="162">
        <v>0</v>
      </c>
      <c r="H6299" s="163">
        <f>G6299</f>
        <v>0</v>
      </c>
    </row>
    <row r="6300" spans="1:8" ht="16" thickBot="1" x14ac:dyDescent="0.4">
      <c r="A6300" s="11">
        <f t="shared" si="246"/>
        <v>38</v>
      </c>
      <c r="B6300" s="114" t="s">
        <v>238</v>
      </c>
      <c r="C6300" s="114"/>
      <c r="D6300" s="164"/>
      <c r="E6300" s="165"/>
      <c r="F6300" s="165"/>
      <c r="G6300" s="166">
        <f>SUM(G6291:G6294)+SUM(G6296:G6299)</f>
        <v>0</v>
      </c>
      <c r="H6300" s="167">
        <f>G6300</f>
        <v>0</v>
      </c>
    </row>
    <row r="6301" spans="1:8" ht="16.5" thickTop="1" thickBot="1" x14ac:dyDescent="0.4">
      <c r="A6301" s="11"/>
      <c r="B6301" s="11"/>
      <c r="C6301" s="11"/>
      <c r="D6301" s="168"/>
      <c r="E6301" s="168"/>
      <c r="F6301" s="168"/>
      <c r="G6301" s="168"/>
      <c r="H6301" s="168"/>
    </row>
    <row r="6302" spans="1:8" ht="16" thickTop="1" x14ac:dyDescent="0.35">
      <c r="A6302" s="11">
        <f>+A6300+1</f>
        <v>39</v>
      </c>
      <c r="B6302" s="114" t="s">
        <v>239</v>
      </c>
      <c r="C6302" s="114"/>
      <c r="D6302" s="169">
        <f>D6288</f>
        <v>3838.39</v>
      </c>
      <c r="E6302" s="170">
        <f>E6288</f>
        <v>0</v>
      </c>
      <c r="F6302" s="170">
        <f>F6288</f>
        <v>0</v>
      </c>
      <c r="G6302" s="170">
        <f>G6288+G6300</f>
        <v>0</v>
      </c>
      <c r="H6302" s="171">
        <f>SUM(D6302:G6302)</f>
        <v>3838.39</v>
      </c>
    </row>
    <row r="6303" spans="1:8" ht="16" thickBot="1" x14ac:dyDescent="0.4">
      <c r="A6303" s="11">
        <f>+A6302+1</f>
        <v>40</v>
      </c>
      <c r="B6303" s="172" t="s">
        <v>240</v>
      </c>
      <c r="C6303" s="172"/>
      <c r="D6303" s="164"/>
      <c r="E6303" s="173"/>
      <c r="F6303" s="173"/>
      <c r="G6303" s="173"/>
      <c r="H6303" s="174">
        <v>1.4747269999999999E-6</v>
      </c>
    </row>
    <row r="6304" spans="1:8" ht="16" thickTop="1" x14ac:dyDescent="0.35">
      <c r="A6304" s="11"/>
      <c r="B6304" s="11"/>
      <c r="C6304" s="11"/>
      <c r="D6304" s="11"/>
      <c r="E6304" s="70"/>
      <c r="F6304" s="11"/>
      <c r="G6304" s="11"/>
      <c r="H6304" s="11"/>
    </row>
    <row r="6305" spans="1:8" ht="15.5" x14ac:dyDescent="0.35">
      <c r="A6305" s="11" t="s">
        <v>241</v>
      </c>
      <c r="B6305" s="11"/>
      <c r="C6305" s="11"/>
      <c r="D6305" s="11"/>
      <c r="E6305" s="70"/>
      <c r="F6305" s="11"/>
      <c r="G6305" s="11"/>
      <c r="H6305" s="11"/>
    </row>
    <row r="6306" spans="1:8" ht="15.5" x14ac:dyDescent="0.35">
      <c r="A6306" s="11" t="s">
        <v>242</v>
      </c>
      <c r="B6306" s="11"/>
      <c r="C6306" s="11"/>
      <c r="D6306" s="11"/>
      <c r="E6306" s="70"/>
      <c r="F6306" s="11"/>
      <c r="G6306" s="11"/>
      <c r="H6306" s="11"/>
    </row>
    <row r="6307" spans="1:8" ht="15.5" x14ac:dyDescent="0.35">
      <c r="A6307" s="11" t="s">
        <v>243</v>
      </c>
      <c r="B6307" s="11"/>
      <c r="C6307" s="11"/>
      <c r="D6307" s="11"/>
      <c r="E6307" s="70"/>
      <c r="F6307" s="11"/>
      <c r="G6307" s="11"/>
      <c r="H6307" s="11"/>
    </row>
    <row r="6308" spans="1:8" ht="15.5" x14ac:dyDescent="0.35">
      <c r="A6308" s="11" t="s">
        <v>244</v>
      </c>
      <c r="B6308" s="11"/>
      <c r="C6308" s="11"/>
      <c r="D6308" s="11"/>
      <c r="E6308" s="70"/>
      <c r="F6308" s="11"/>
      <c r="G6308" s="11"/>
      <c r="H6308" s="11"/>
    </row>
    <row r="6319" spans="1:8" ht="20" x14ac:dyDescent="0.4">
      <c r="A6319" s="68" t="s">
        <v>0</v>
      </c>
      <c r="B6319" s="11"/>
      <c r="C6319" s="68"/>
      <c r="E6319" s="69"/>
      <c r="F6319" s="11"/>
      <c r="G6319" s="11"/>
      <c r="H6319" s="11"/>
    </row>
    <row r="6320" spans="1:8" ht="20.25" customHeight="1" x14ac:dyDescent="0.4">
      <c r="A6320" s="4" t="s">
        <v>1</v>
      </c>
      <c r="B6320" s="4"/>
      <c r="C6320" s="4"/>
      <c r="D6320" s="11"/>
      <c r="E6320" s="70"/>
      <c r="F6320" s="11"/>
      <c r="G6320" s="11"/>
      <c r="H6320" s="11"/>
    </row>
    <row r="6321" spans="1:8" ht="15.5" x14ac:dyDescent="0.35">
      <c r="A6321" s="71" t="s">
        <v>190</v>
      </c>
      <c r="B6321" s="72"/>
      <c r="C6321" s="73"/>
      <c r="D6321" s="11"/>
      <c r="E6321" s="70"/>
      <c r="F6321" s="11"/>
      <c r="G6321" s="11"/>
      <c r="H6321" s="11"/>
    </row>
    <row r="6322" spans="1:8" ht="20.5" thickBot="1" x14ac:dyDescent="0.45">
      <c r="A6322" s="74" t="s">
        <v>191</v>
      </c>
      <c r="B6322" s="75"/>
      <c r="C6322" s="75"/>
      <c r="D6322" s="11"/>
      <c r="E6322" s="70"/>
      <c r="F6322" s="11"/>
      <c r="G6322" s="11"/>
      <c r="H6322" s="11"/>
    </row>
    <row r="6323" spans="1:8" ht="16" thickBot="1" x14ac:dyDescent="0.4">
      <c r="A6323" s="11"/>
      <c r="B6323" s="11"/>
      <c r="C6323" s="11"/>
      <c r="D6323" s="11"/>
      <c r="E6323" s="70"/>
      <c r="F6323" s="11"/>
      <c r="G6323" s="11"/>
      <c r="H6323" s="11"/>
    </row>
    <row r="6324" spans="1:8" ht="16" thickTop="1" x14ac:dyDescent="0.35">
      <c r="A6324" s="11">
        <v>1</v>
      </c>
      <c r="B6324" s="76" t="s">
        <v>192</v>
      </c>
      <c r="C6324" s="77">
        <v>260421000</v>
      </c>
      <c r="D6324" s="78"/>
      <c r="E6324" s="79"/>
      <c r="F6324" s="11"/>
      <c r="G6324" s="11"/>
      <c r="H6324" s="11"/>
    </row>
    <row r="6325" spans="1:8" ht="15.5" x14ac:dyDescent="0.35">
      <c r="A6325" s="11">
        <v>2</v>
      </c>
      <c r="B6325" s="76" t="s">
        <v>193</v>
      </c>
      <c r="C6325" s="80" t="s">
        <v>160</v>
      </c>
      <c r="D6325" s="81"/>
      <c r="E6325" s="82"/>
      <c r="F6325" s="11"/>
      <c r="G6325" s="11"/>
      <c r="H6325" s="11"/>
    </row>
    <row r="6326" spans="1:8" ht="16" thickBot="1" x14ac:dyDescent="0.4">
      <c r="A6326" s="11">
        <v>3</v>
      </c>
      <c r="B6326" s="76" t="s">
        <v>194</v>
      </c>
      <c r="C6326" s="83" t="s">
        <v>159</v>
      </c>
      <c r="D6326" s="84"/>
      <c r="E6326" s="85"/>
      <c r="F6326" s="11"/>
      <c r="G6326" s="11"/>
      <c r="H6326" s="11"/>
    </row>
    <row r="6327" spans="1:8" ht="16" thickTop="1" x14ac:dyDescent="0.35">
      <c r="A6327" s="11"/>
      <c r="B6327" s="76" t="s">
        <v>195</v>
      </c>
      <c r="C6327" s="76"/>
      <c r="D6327" s="86"/>
      <c r="E6327" s="70"/>
      <c r="F6327" s="11"/>
      <c r="G6327" s="11"/>
      <c r="H6327" s="11"/>
    </row>
    <row r="6328" spans="1:8" ht="15.5" x14ac:dyDescent="0.35">
      <c r="A6328" s="11"/>
      <c r="B6328" s="11"/>
      <c r="C6328" s="11"/>
      <c r="D6328" s="11"/>
      <c r="E6328" s="70"/>
      <c r="F6328" s="11"/>
      <c r="G6328" s="11"/>
      <c r="H6328" s="11"/>
    </row>
    <row r="6329" spans="1:8" ht="15.5" x14ac:dyDescent="0.35">
      <c r="A6329" s="11"/>
      <c r="B6329" s="76"/>
      <c r="C6329" s="76"/>
      <c r="D6329" s="11"/>
      <c r="E6329" s="70"/>
      <c r="F6329" s="86"/>
      <c r="G6329" s="11"/>
      <c r="H6329" s="11"/>
    </row>
    <row r="6330" spans="1:8" ht="16" thickBot="1" x14ac:dyDescent="0.4">
      <c r="A6330" s="11"/>
      <c r="B6330" s="11"/>
      <c r="C6330" s="11"/>
      <c r="D6330" s="86" t="s">
        <v>196</v>
      </c>
      <c r="E6330" s="70" t="s">
        <v>197</v>
      </c>
      <c r="F6330" s="86" t="s">
        <v>198</v>
      </c>
      <c r="G6330" s="86" t="s">
        <v>199</v>
      </c>
      <c r="H6330" s="11"/>
    </row>
    <row r="6331" spans="1:8" ht="16.5" thickTop="1" thickBot="1" x14ac:dyDescent="0.4">
      <c r="A6331" s="11">
        <v>4</v>
      </c>
      <c r="B6331" s="76" t="s">
        <v>200</v>
      </c>
      <c r="C6331" s="76"/>
      <c r="D6331" s="87"/>
      <c r="E6331" s="88"/>
      <c r="F6331" s="89"/>
      <c r="G6331" s="88" t="s">
        <v>79</v>
      </c>
      <c r="H6331" s="90"/>
    </row>
    <row r="6332" spans="1:8" ht="16" thickTop="1" x14ac:dyDescent="0.35">
      <c r="A6332" s="11"/>
      <c r="B6332" s="11"/>
      <c r="C6332" s="11"/>
      <c r="D6332" s="91" t="s">
        <v>201</v>
      </c>
      <c r="E6332" s="92" t="s">
        <v>201</v>
      </c>
      <c r="F6332" s="91" t="s">
        <v>201</v>
      </c>
      <c r="G6332" s="91" t="s">
        <v>202</v>
      </c>
      <c r="H6332" s="91" t="s">
        <v>203</v>
      </c>
    </row>
    <row r="6333" spans="1:8" ht="16" thickBot="1" x14ac:dyDescent="0.4">
      <c r="A6333" s="11"/>
      <c r="B6333" s="92" t="s">
        <v>204</v>
      </c>
      <c r="C6333" s="92"/>
      <c r="D6333" s="93"/>
      <c r="E6333" s="94"/>
      <c r="F6333" s="93"/>
      <c r="G6333" s="93"/>
      <c r="H6333" s="93"/>
    </row>
    <row r="6334" spans="1:8" ht="16" thickTop="1" x14ac:dyDescent="0.35">
      <c r="A6334" s="11">
        <f>1+A6331</f>
        <v>5</v>
      </c>
      <c r="B6334" s="76" t="s">
        <v>205</v>
      </c>
      <c r="C6334" s="92"/>
      <c r="D6334" s="95">
        <v>0</v>
      </c>
      <c r="E6334" s="96"/>
      <c r="F6334" s="97"/>
      <c r="G6334" s="97"/>
      <c r="H6334" s="98">
        <f>D6334</f>
        <v>0</v>
      </c>
    </row>
    <row r="6335" spans="1:8" ht="15.5" x14ac:dyDescent="0.35">
      <c r="A6335" s="11">
        <f>+A6334+1</f>
        <v>6</v>
      </c>
      <c r="B6335" s="11" t="s">
        <v>206</v>
      </c>
      <c r="C6335" s="11"/>
      <c r="D6335" s="99"/>
      <c r="E6335" s="100">
        <v>0</v>
      </c>
      <c r="F6335" s="101"/>
      <c r="G6335" s="102"/>
      <c r="H6335" s="103">
        <f>E6335</f>
        <v>0</v>
      </c>
    </row>
    <row r="6336" spans="1:8" ht="15.5" x14ac:dyDescent="0.35">
      <c r="A6336" s="11">
        <f>+A6335+1</f>
        <v>7</v>
      </c>
      <c r="B6336" s="11" t="s">
        <v>32</v>
      </c>
      <c r="C6336" s="11"/>
      <c r="D6336" s="104"/>
      <c r="E6336" s="105"/>
      <c r="F6336" s="106">
        <v>0</v>
      </c>
      <c r="G6336" s="107"/>
      <c r="H6336" s="103">
        <f>F6336</f>
        <v>0</v>
      </c>
    </row>
    <row r="6337" spans="1:8" ht="15.5" x14ac:dyDescent="0.35">
      <c r="A6337" s="11">
        <f>+A6336+1</f>
        <v>8</v>
      </c>
      <c r="B6337" s="11" t="s">
        <v>207</v>
      </c>
      <c r="C6337" s="11"/>
      <c r="D6337" s="104"/>
      <c r="E6337" s="108"/>
      <c r="F6337" s="106">
        <v>0</v>
      </c>
      <c r="G6337" s="101"/>
      <c r="H6337" s="109">
        <f>F6337</f>
        <v>0</v>
      </c>
    </row>
    <row r="6338" spans="1:8" ht="15.5" x14ac:dyDescent="0.35">
      <c r="A6338" s="11">
        <f>+A6337+1</f>
        <v>9</v>
      </c>
      <c r="B6338" s="11" t="s">
        <v>208</v>
      </c>
      <c r="C6338" s="11"/>
      <c r="D6338" s="104"/>
      <c r="E6338" s="110"/>
      <c r="F6338" s="111"/>
      <c r="G6338" s="112">
        <v>46165823</v>
      </c>
      <c r="H6338" s="113">
        <f>G6338</f>
        <v>46165823</v>
      </c>
    </row>
    <row r="6339" spans="1:8" ht="16" thickBot="1" x14ac:dyDescent="0.4">
      <c r="A6339" s="11">
        <f>+A6338+1</f>
        <v>10</v>
      </c>
      <c r="B6339" s="114" t="s">
        <v>209</v>
      </c>
      <c r="C6339" s="114"/>
      <c r="D6339" s="115">
        <f>D6334</f>
        <v>0</v>
      </c>
      <c r="E6339" s="116">
        <f>E6335</f>
        <v>0</v>
      </c>
      <c r="F6339" s="116">
        <f>F6336+F6337</f>
        <v>0</v>
      </c>
      <c r="G6339" s="116">
        <f>G6338</f>
        <v>46165823</v>
      </c>
      <c r="H6339" s="117">
        <f>SUM(H6334:H6338)</f>
        <v>46165823</v>
      </c>
    </row>
    <row r="6340" spans="1:8" ht="16" thickTop="1" x14ac:dyDescent="0.35">
      <c r="A6340" s="11"/>
      <c r="B6340" s="11"/>
      <c r="C6340" s="11"/>
      <c r="D6340" s="118"/>
      <c r="E6340" s="119"/>
      <c r="F6340" s="118"/>
      <c r="G6340" s="118"/>
      <c r="H6340" s="118"/>
    </row>
    <row r="6341" spans="1:8" ht="16" thickBot="1" x14ac:dyDescent="0.4">
      <c r="A6341" s="11"/>
      <c r="B6341" s="92" t="s">
        <v>210</v>
      </c>
      <c r="C6341" s="92"/>
      <c r="D6341" s="118"/>
      <c r="E6341" s="119"/>
      <c r="F6341" s="118"/>
      <c r="G6341" s="118"/>
      <c r="H6341" s="118"/>
    </row>
    <row r="6342" spans="1:8" ht="16" thickTop="1" x14ac:dyDescent="0.35">
      <c r="A6342" s="11">
        <f>+A6339+1</f>
        <v>11</v>
      </c>
      <c r="B6342" s="11" t="s">
        <v>211</v>
      </c>
      <c r="C6342" s="11"/>
      <c r="D6342" s="120">
        <v>0</v>
      </c>
      <c r="E6342" s="121">
        <v>0</v>
      </c>
      <c r="F6342" s="121">
        <v>0</v>
      </c>
      <c r="G6342" s="121">
        <v>46164662.969999999</v>
      </c>
      <c r="H6342" s="98">
        <f>SUM(D6342:G6342)</f>
        <v>46164662.969999999</v>
      </c>
    </row>
    <row r="6343" spans="1:8" ht="16" thickBot="1" x14ac:dyDescent="0.4">
      <c r="A6343" s="11">
        <f>+A6342+1</f>
        <v>12</v>
      </c>
      <c r="B6343" s="114" t="s">
        <v>212</v>
      </c>
      <c r="C6343" s="114"/>
      <c r="D6343" s="115">
        <f>D6339-D6342</f>
        <v>0</v>
      </c>
      <c r="E6343" s="116">
        <f>E6339-E6342</f>
        <v>0</v>
      </c>
      <c r="F6343" s="116">
        <f>F6339-F6342</f>
        <v>0</v>
      </c>
      <c r="G6343" s="116">
        <f>G6339-G6342</f>
        <v>1160.0300000011921</v>
      </c>
      <c r="H6343" s="117">
        <f>SUM(D6343:G6343)</f>
        <v>1160.0300000011921</v>
      </c>
    </row>
    <row r="6344" spans="1:8" ht="16" thickTop="1" x14ac:dyDescent="0.35">
      <c r="A6344" s="11"/>
      <c r="B6344" s="11"/>
      <c r="C6344" s="11"/>
      <c r="D6344" s="11"/>
      <c r="E6344" s="122"/>
      <c r="F6344" s="11"/>
      <c r="G6344" s="11"/>
      <c r="H6344" s="11"/>
    </row>
    <row r="6345" spans="1:8" ht="16" thickBot="1" x14ac:dyDescent="0.4">
      <c r="A6345" s="11"/>
      <c r="B6345" s="123" t="s">
        <v>213</v>
      </c>
      <c r="C6345" s="91"/>
      <c r="D6345" s="11"/>
      <c r="E6345" s="122"/>
      <c r="F6345" s="11"/>
      <c r="G6345" s="11"/>
      <c r="H6345" s="11"/>
    </row>
    <row r="6346" spans="1:8" ht="16" thickTop="1" x14ac:dyDescent="0.35">
      <c r="A6346" s="11">
        <f>+A6343+1</f>
        <v>13</v>
      </c>
      <c r="B6346" s="11" t="s">
        <v>214</v>
      </c>
      <c r="C6346" s="11"/>
      <c r="D6346" s="124"/>
      <c r="E6346" s="125"/>
      <c r="F6346" s="126"/>
      <c r="G6346" s="126"/>
      <c r="H6346" s="127">
        <v>773910</v>
      </c>
    </row>
    <row r="6347" spans="1:8" ht="15.5" x14ac:dyDescent="0.35">
      <c r="A6347" s="11">
        <f>+A6346+1</f>
        <v>14</v>
      </c>
      <c r="B6347" s="11" t="s">
        <v>215</v>
      </c>
      <c r="C6347" s="11"/>
      <c r="D6347" s="128"/>
      <c r="E6347" s="129"/>
      <c r="F6347" s="130"/>
      <c r="G6347" s="130"/>
      <c r="H6347" s="131">
        <v>0</v>
      </c>
    </row>
    <row r="6348" spans="1:8" ht="15.5" x14ac:dyDescent="0.35">
      <c r="A6348" s="11">
        <f>+A6347+1</f>
        <v>15</v>
      </c>
      <c r="B6348" s="11" t="s">
        <v>216</v>
      </c>
      <c r="C6348" s="11"/>
      <c r="D6348" s="128"/>
      <c r="E6348" s="129"/>
      <c r="F6348" s="130"/>
      <c r="G6348" s="130"/>
      <c r="H6348" s="131">
        <v>0</v>
      </c>
    </row>
    <row r="6349" spans="1:8" ht="15.5" x14ac:dyDescent="0.35">
      <c r="A6349" s="11">
        <f>+A6348+1</f>
        <v>16</v>
      </c>
      <c r="B6349" s="11" t="s">
        <v>217</v>
      </c>
      <c r="C6349" s="11"/>
      <c r="D6349" s="128"/>
      <c r="E6349" s="129"/>
      <c r="F6349" s="130"/>
      <c r="G6349" s="130"/>
      <c r="H6349" s="131">
        <v>0</v>
      </c>
    </row>
    <row r="6350" spans="1:8" ht="16" thickBot="1" x14ac:dyDescent="0.4">
      <c r="A6350" s="11">
        <f>+A6349+1</f>
        <v>17</v>
      </c>
      <c r="B6350" s="114" t="s">
        <v>218</v>
      </c>
      <c r="C6350" s="114"/>
      <c r="D6350" s="132"/>
      <c r="E6350" s="133"/>
      <c r="F6350" s="134"/>
      <c r="G6350" s="134"/>
      <c r="H6350" s="135">
        <f>H6346+H6347+H6348-H6349</f>
        <v>773910</v>
      </c>
    </row>
    <row r="6351" spans="1:8" ht="16" thickTop="1" x14ac:dyDescent="0.35">
      <c r="A6351" s="11"/>
      <c r="B6351" s="11" t="s">
        <v>195</v>
      </c>
      <c r="C6351" s="11"/>
      <c r="D6351" s="136"/>
      <c r="E6351" s="137"/>
      <c r="F6351" s="136"/>
      <c r="G6351" s="136"/>
      <c r="H6351" s="136"/>
    </row>
    <row r="6352" spans="1:8" ht="16" thickBot="1" x14ac:dyDescent="0.4">
      <c r="A6352" s="11"/>
      <c r="B6352" s="92" t="s">
        <v>219</v>
      </c>
      <c r="C6352" s="92"/>
      <c r="D6352" s="136"/>
      <c r="E6352" s="137"/>
      <c r="F6352" s="136"/>
      <c r="G6352" s="136"/>
      <c r="H6352" s="136"/>
    </row>
    <row r="6353" spans="1:8" ht="16" thickTop="1" x14ac:dyDescent="0.35">
      <c r="A6353" s="11">
        <f>+A6350+1</f>
        <v>18</v>
      </c>
      <c r="B6353" s="11" t="s">
        <v>220</v>
      </c>
      <c r="C6353" s="11"/>
      <c r="D6353" s="138">
        <v>0</v>
      </c>
      <c r="E6353" s="139">
        <v>0</v>
      </c>
      <c r="F6353" s="139">
        <v>0</v>
      </c>
      <c r="G6353" s="139">
        <v>1.4989000000000001E-3</v>
      </c>
      <c r="H6353" s="140">
        <f>SUM(D6353:G6353)</f>
        <v>1.4989000000000001E-3</v>
      </c>
    </row>
    <row r="6354" spans="1:8" ht="15.5" x14ac:dyDescent="0.35">
      <c r="A6354" s="11">
        <f t="shared" ref="A6354:A6359" si="247">+A6353+1</f>
        <v>19</v>
      </c>
      <c r="B6354" s="11" t="s">
        <v>221</v>
      </c>
      <c r="C6354" s="11"/>
      <c r="D6354" s="141">
        <f>H6350*D6353</f>
        <v>0</v>
      </c>
      <c r="E6354" s="106">
        <f>H6350*E6353</f>
        <v>0</v>
      </c>
      <c r="F6354" s="106">
        <f>H6350*F6353</f>
        <v>0</v>
      </c>
      <c r="G6354" s="106">
        <f>H6350*G6353</f>
        <v>1160.0136990000001</v>
      </c>
      <c r="H6354" s="103">
        <f>SUM(D6354:G6354)</f>
        <v>1160.0136990000001</v>
      </c>
    </row>
    <row r="6355" spans="1:8" ht="15.5" x14ac:dyDescent="0.35">
      <c r="A6355" s="11">
        <f t="shared" si="247"/>
        <v>20</v>
      </c>
      <c r="B6355" s="11" t="s">
        <v>222</v>
      </c>
      <c r="C6355" s="11"/>
      <c r="D6355" s="141">
        <f>IF(D6343&gt;0,D6343-D6354,0)</f>
        <v>0</v>
      </c>
      <c r="E6355" s="106">
        <f>IF(E6343&gt;0,E6343-E6354,0)</f>
        <v>0</v>
      </c>
      <c r="F6355" s="106">
        <f>IF(F6343&gt;0,F6343-F6354,0)</f>
        <v>0</v>
      </c>
      <c r="G6355" s="106">
        <f>IF(G6343&gt;0,G6343-G6354,0)</f>
        <v>1.630100119200506E-2</v>
      </c>
      <c r="H6355" s="103">
        <f>SUM(D6355:G6355)</f>
        <v>1.630100119200506E-2</v>
      </c>
    </row>
    <row r="6356" spans="1:8" ht="15.5" x14ac:dyDescent="0.35">
      <c r="A6356" s="11">
        <f t="shared" si="247"/>
        <v>21</v>
      </c>
      <c r="B6356" s="11" t="s">
        <v>223</v>
      </c>
      <c r="C6356" s="11"/>
      <c r="D6356" s="142"/>
      <c r="E6356" s="143"/>
      <c r="F6356" s="143"/>
      <c r="G6356" s="143"/>
      <c r="H6356" s="144"/>
    </row>
    <row r="6357" spans="1:8" ht="15.5" x14ac:dyDescent="0.35">
      <c r="A6357" s="11">
        <f t="shared" si="247"/>
        <v>22</v>
      </c>
      <c r="B6357" s="11" t="s">
        <v>224</v>
      </c>
      <c r="C6357" s="11"/>
      <c r="D6357" s="145"/>
      <c r="E6357" s="146"/>
      <c r="F6357" s="146"/>
      <c r="G6357" s="146"/>
      <c r="H6357" s="147"/>
    </row>
    <row r="6358" spans="1:8" ht="15.5" x14ac:dyDescent="0.35">
      <c r="A6358" s="11">
        <f t="shared" si="247"/>
        <v>23</v>
      </c>
      <c r="B6358" s="11" t="s">
        <v>225</v>
      </c>
      <c r="C6358" s="11"/>
      <c r="D6358" s="145"/>
      <c r="E6358" s="146"/>
      <c r="F6358" s="146"/>
      <c r="G6358" s="146"/>
      <c r="H6358" s="147"/>
    </row>
    <row r="6359" spans="1:8" ht="15.5" x14ac:dyDescent="0.35">
      <c r="A6359" s="11">
        <f t="shared" si="247"/>
        <v>24</v>
      </c>
      <c r="B6359" s="11" t="s">
        <v>226</v>
      </c>
      <c r="C6359" s="11"/>
      <c r="D6359" s="148"/>
      <c r="E6359" s="149"/>
      <c r="F6359" s="149"/>
      <c r="G6359" s="149"/>
      <c r="H6359" s="144"/>
    </row>
    <row r="6360" spans="1:8" ht="15.5" x14ac:dyDescent="0.35">
      <c r="A6360" s="122" t="s">
        <v>7</v>
      </c>
      <c r="B6360" s="2" t="s">
        <v>19</v>
      </c>
      <c r="C6360" s="34"/>
      <c r="D6360" s="141">
        <v>0</v>
      </c>
      <c r="E6360" s="106">
        <v>0</v>
      </c>
      <c r="F6360" s="106">
        <v>0</v>
      </c>
      <c r="G6360" s="106">
        <v>0</v>
      </c>
      <c r="H6360" s="103">
        <f t="shared" ref="H6360:H6366" si="248">SUM(D6360:G6360)</f>
        <v>0</v>
      </c>
    </row>
    <row r="6361" spans="1:8" ht="15.5" x14ac:dyDescent="0.35">
      <c r="A6361" s="122" t="s">
        <v>8</v>
      </c>
      <c r="B6361" s="2" t="s">
        <v>20</v>
      </c>
      <c r="C6361" s="11"/>
      <c r="D6361" s="141">
        <v>0</v>
      </c>
      <c r="E6361" s="106">
        <v>0</v>
      </c>
      <c r="F6361" s="106">
        <v>0</v>
      </c>
      <c r="G6361" s="106">
        <v>0</v>
      </c>
      <c r="H6361" s="103">
        <f t="shared" si="248"/>
        <v>0</v>
      </c>
    </row>
    <row r="6362" spans="1:8" ht="15.5" x14ac:dyDescent="0.35">
      <c r="A6362" s="122" t="s">
        <v>9</v>
      </c>
      <c r="B6362" s="11" t="s">
        <v>21</v>
      </c>
      <c r="C6362" s="11"/>
      <c r="D6362" s="141">
        <f>D6354+D6360+D6361</f>
        <v>0</v>
      </c>
      <c r="E6362" s="106">
        <f>E6354+E6360+E6361</f>
        <v>0</v>
      </c>
      <c r="F6362" s="106">
        <f>F6354+F6360+F6361</f>
        <v>0</v>
      </c>
      <c r="G6362" s="106">
        <f>G6354+G6360+G6361</f>
        <v>1160.0136990000001</v>
      </c>
      <c r="H6362" s="103">
        <f t="shared" si="248"/>
        <v>1160.0136990000001</v>
      </c>
    </row>
    <row r="6363" spans="1:8" ht="15.5" x14ac:dyDescent="0.35">
      <c r="A6363" s="11">
        <v>25</v>
      </c>
      <c r="B6363" s="11" t="s">
        <v>22</v>
      </c>
      <c r="C6363" s="11"/>
      <c r="D6363" s="141">
        <v>0</v>
      </c>
      <c r="E6363" s="106">
        <v>0</v>
      </c>
      <c r="F6363" s="106">
        <v>0</v>
      </c>
      <c r="G6363" s="106">
        <v>1160.02</v>
      </c>
      <c r="H6363" s="103">
        <f t="shared" si="248"/>
        <v>1160.02</v>
      </c>
    </row>
    <row r="6364" spans="1:8" ht="15.5" x14ac:dyDescent="0.35">
      <c r="A6364" s="11">
        <f>+A6363+1</f>
        <v>26</v>
      </c>
      <c r="B6364" s="11" t="s">
        <v>23</v>
      </c>
      <c r="C6364" s="11"/>
      <c r="D6364" s="141">
        <f>D6363-D6362</f>
        <v>0</v>
      </c>
      <c r="E6364" s="106">
        <f>E6363-E6362</f>
        <v>0</v>
      </c>
      <c r="F6364" s="106">
        <f>F6363-F6362</f>
        <v>0</v>
      </c>
      <c r="G6364" s="106">
        <f>G6363-G6362</f>
        <v>6.3009999998939747E-3</v>
      </c>
      <c r="H6364" s="103">
        <f t="shared" si="248"/>
        <v>6.3009999998939747E-3</v>
      </c>
    </row>
    <row r="6365" spans="1:8" ht="15.5" x14ac:dyDescent="0.35">
      <c r="A6365" s="11">
        <f>+A6364+1</f>
        <v>27</v>
      </c>
      <c r="B6365" s="11" t="s">
        <v>227</v>
      </c>
      <c r="C6365" s="11"/>
      <c r="D6365" s="141">
        <v>0</v>
      </c>
      <c r="E6365" s="106">
        <v>0</v>
      </c>
      <c r="F6365" s="106">
        <v>0</v>
      </c>
      <c r="G6365" s="150"/>
      <c r="H6365" s="103">
        <f t="shared" si="248"/>
        <v>0</v>
      </c>
    </row>
    <row r="6366" spans="1:8" ht="16" thickBot="1" x14ac:dyDescent="0.4">
      <c r="A6366" s="11">
        <f>+A6365+1</f>
        <v>28</v>
      </c>
      <c r="B6366" s="114" t="s">
        <v>228</v>
      </c>
      <c r="C6366" s="114"/>
      <c r="D6366" s="115">
        <v>0</v>
      </c>
      <c r="E6366" s="116">
        <v>0</v>
      </c>
      <c r="F6366" s="116">
        <v>0</v>
      </c>
      <c r="G6366" s="116">
        <v>1160.02</v>
      </c>
      <c r="H6366" s="117">
        <f t="shared" si="248"/>
        <v>1160.02</v>
      </c>
    </row>
    <row r="6367" spans="1:8" ht="16" thickTop="1" x14ac:dyDescent="0.35">
      <c r="A6367" s="11"/>
      <c r="B6367" s="11"/>
      <c r="C6367" s="11"/>
      <c r="D6367" s="122"/>
      <c r="E6367" s="122"/>
      <c r="F6367" s="122"/>
      <c r="G6367" s="122"/>
      <c r="H6367" s="122"/>
    </row>
    <row r="6368" spans="1:8" ht="16" thickBot="1" x14ac:dyDescent="0.4">
      <c r="A6368" s="11"/>
      <c r="B6368" s="92" t="s">
        <v>229</v>
      </c>
      <c r="C6368" s="92"/>
      <c r="D6368" s="122"/>
      <c r="E6368" s="122"/>
      <c r="F6368" s="122"/>
      <c r="G6368" s="122"/>
      <c r="H6368" s="122"/>
    </row>
    <row r="6369" spans="1:8" ht="16" thickTop="1" x14ac:dyDescent="0.35">
      <c r="A6369" s="11">
        <f>+A6366+1</f>
        <v>29</v>
      </c>
      <c r="B6369" s="11" t="s">
        <v>230</v>
      </c>
      <c r="C6369" s="11"/>
      <c r="D6369" s="151"/>
      <c r="E6369" s="152"/>
      <c r="F6369" s="152"/>
      <c r="G6369" s="121">
        <v>0</v>
      </c>
      <c r="H6369" s="98">
        <f>G6369</f>
        <v>0</v>
      </c>
    </row>
    <row r="6370" spans="1:8" ht="15.5" x14ac:dyDescent="0.35">
      <c r="A6370" s="11">
        <f t="shared" ref="A6370:A6378" si="249">+A6369+1</f>
        <v>30</v>
      </c>
      <c r="B6370" s="11" t="s">
        <v>231</v>
      </c>
      <c r="C6370" s="11"/>
      <c r="D6370" s="153"/>
      <c r="E6370" s="154"/>
      <c r="F6370" s="154"/>
      <c r="G6370" s="106">
        <v>0</v>
      </c>
      <c r="H6370" s="103">
        <f>G6370</f>
        <v>0</v>
      </c>
    </row>
    <row r="6371" spans="1:8" ht="15.5" x14ac:dyDescent="0.35">
      <c r="A6371" s="11">
        <f t="shared" si="249"/>
        <v>31</v>
      </c>
      <c r="B6371" s="11" t="s">
        <v>232</v>
      </c>
      <c r="C6371" s="11"/>
      <c r="D6371" s="153"/>
      <c r="E6371" s="154"/>
      <c r="F6371" s="154"/>
      <c r="G6371" s="106">
        <v>0</v>
      </c>
      <c r="H6371" s="103">
        <f>G6371</f>
        <v>0</v>
      </c>
    </row>
    <row r="6372" spans="1:8" ht="15.5" x14ac:dyDescent="0.35">
      <c r="A6372" s="11">
        <f t="shared" si="249"/>
        <v>32</v>
      </c>
      <c r="B6372" s="11" t="s">
        <v>233</v>
      </c>
      <c r="C6372" s="11"/>
      <c r="D6372" s="153"/>
      <c r="E6372" s="154"/>
      <c r="F6372" s="154"/>
      <c r="G6372" s="106">
        <v>0</v>
      </c>
      <c r="H6372" s="103">
        <f>G6372</f>
        <v>0</v>
      </c>
    </row>
    <row r="6373" spans="1:8" ht="15.5" x14ac:dyDescent="0.35">
      <c r="A6373" s="11">
        <f t="shared" si="249"/>
        <v>33</v>
      </c>
      <c r="B6373" s="11"/>
      <c r="C6373" s="11"/>
      <c r="D6373" s="153"/>
      <c r="E6373" s="154"/>
      <c r="F6373" s="154"/>
      <c r="G6373" s="155"/>
      <c r="H6373" s="156"/>
    </row>
    <row r="6374" spans="1:8" ht="15.5" x14ac:dyDescent="0.35">
      <c r="A6374" s="11">
        <f t="shared" si="249"/>
        <v>34</v>
      </c>
      <c r="B6374" s="11" t="s">
        <v>234</v>
      </c>
      <c r="C6374" s="11"/>
      <c r="D6374" s="153"/>
      <c r="E6374" s="154"/>
      <c r="F6374" s="154"/>
      <c r="G6374" s="106">
        <v>0</v>
      </c>
      <c r="H6374" s="103">
        <f>G6374</f>
        <v>0</v>
      </c>
    </row>
    <row r="6375" spans="1:8" ht="15.5" x14ac:dyDescent="0.35">
      <c r="A6375" s="11">
        <f t="shared" si="249"/>
        <v>35</v>
      </c>
      <c r="B6375" s="11" t="s">
        <v>235</v>
      </c>
      <c r="C6375" s="11"/>
      <c r="D6375" s="153"/>
      <c r="E6375" s="154"/>
      <c r="F6375" s="154"/>
      <c r="G6375" s="106">
        <v>0</v>
      </c>
      <c r="H6375" s="103">
        <f>G6375</f>
        <v>0</v>
      </c>
    </row>
    <row r="6376" spans="1:8" ht="15.5" x14ac:dyDescent="0.35">
      <c r="A6376" s="11">
        <f t="shared" si="249"/>
        <v>36</v>
      </c>
      <c r="B6376" s="11" t="s">
        <v>236</v>
      </c>
      <c r="C6376" s="11"/>
      <c r="D6376" s="153"/>
      <c r="E6376" s="154"/>
      <c r="F6376" s="154"/>
      <c r="G6376" s="106">
        <v>0</v>
      </c>
      <c r="H6376" s="103">
        <f>G6376</f>
        <v>0</v>
      </c>
    </row>
    <row r="6377" spans="1:8" ht="62" x14ac:dyDescent="0.35">
      <c r="A6377" s="157">
        <f t="shared" si="249"/>
        <v>37</v>
      </c>
      <c r="B6377" s="158" t="s">
        <v>237</v>
      </c>
      <c r="C6377" s="159"/>
      <c r="D6377" s="160"/>
      <c r="E6377" s="161"/>
      <c r="F6377" s="161"/>
      <c r="G6377" s="162">
        <v>0</v>
      </c>
      <c r="H6377" s="163">
        <f>G6377</f>
        <v>0</v>
      </c>
    </row>
    <row r="6378" spans="1:8" ht="16" thickBot="1" x14ac:dyDescent="0.4">
      <c r="A6378" s="11">
        <f t="shared" si="249"/>
        <v>38</v>
      </c>
      <c r="B6378" s="114" t="s">
        <v>238</v>
      </c>
      <c r="C6378" s="114"/>
      <c r="D6378" s="164"/>
      <c r="E6378" s="165"/>
      <c r="F6378" s="165"/>
      <c r="G6378" s="166">
        <f>SUM(G6369:G6372)+SUM(G6374:G6377)</f>
        <v>0</v>
      </c>
      <c r="H6378" s="167">
        <f>G6378</f>
        <v>0</v>
      </c>
    </row>
    <row r="6379" spans="1:8" ht="16.5" thickTop="1" thickBot="1" x14ac:dyDescent="0.4">
      <c r="A6379" s="11"/>
      <c r="B6379" s="11"/>
      <c r="C6379" s="11"/>
      <c r="D6379" s="168"/>
      <c r="E6379" s="168"/>
      <c r="F6379" s="168"/>
      <c r="G6379" s="168"/>
      <c r="H6379" s="168"/>
    </row>
    <row r="6380" spans="1:8" ht="16" thickTop="1" x14ac:dyDescent="0.35">
      <c r="A6380" s="11">
        <f>+A6378+1</f>
        <v>39</v>
      </c>
      <c r="B6380" s="114" t="s">
        <v>239</v>
      </c>
      <c r="C6380" s="114"/>
      <c r="D6380" s="169">
        <f>D6366</f>
        <v>0</v>
      </c>
      <c r="E6380" s="170">
        <f>E6366</f>
        <v>0</v>
      </c>
      <c r="F6380" s="170">
        <f>F6366</f>
        <v>0</v>
      </c>
      <c r="G6380" s="170">
        <f>G6366+G6378</f>
        <v>1160.02</v>
      </c>
      <c r="H6380" s="171">
        <f>SUM(D6380:G6380)</f>
        <v>1160.02</v>
      </c>
    </row>
    <row r="6381" spans="1:8" ht="16" thickBot="1" x14ac:dyDescent="0.4">
      <c r="A6381" s="11">
        <f>+A6380+1</f>
        <v>40</v>
      </c>
      <c r="B6381" s="172" t="s">
        <v>240</v>
      </c>
      <c r="C6381" s="172"/>
      <c r="D6381" s="164"/>
      <c r="E6381" s="173"/>
      <c r="F6381" s="173"/>
      <c r="G6381" s="173"/>
      <c r="H6381" s="174">
        <v>4.4568499999999998E-7</v>
      </c>
    </row>
    <row r="6382" spans="1:8" ht="16" thickTop="1" x14ac:dyDescent="0.35">
      <c r="A6382" s="11"/>
      <c r="B6382" s="11"/>
      <c r="C6382" s="11"/>
      <c r="D6382" s="11"/>
      <c r="E6382" s="70"/>
      <c r="F6382" s="11"/>
      <c r="G6382" s="11"/>
      <c r="H6382" s="11"/>
    </row>
    <row r="6383" spans="1:8" ht="15.5" x14ac:dyDescent="0.35">
      <c r="A6383" s="11" t="s">
        <v>241</v>
      </c>
      <c r="B6383" s="11"/>
      <c r="C6383" s="11"/>
      <c r="D6383" s="11"/>
      <c r="E6383" s="70"/>
      <c r="F6383" s="11"/>
      <c r="G6383" s="11"/>
      <c r="H6383" s="11"/>
    </row>
    <row r="6384" spans="1:8" ht="15.5" x14ac:dyDescent="0.35">
      <c r="A6384" s="11" t="s">
        <v>242</v>
      </c>
      <c r="B6384" s="11"/>
      <c r="C6384" s="11"/>
      <c r="D6384" s="11"/>
      <c r="E6384" s="70"/>
      <c r="F6384" s="11"/>
      <c r="G6384" s="11"/>
      <c r="H6384" s="11"/>
    </row>
    <row r="6385" spans="1:8" ht="15.5" x14ac:dyDescent="0.35">
      <c r="A6385" s="11" t="s">
        <v>243</v>
      </c>
      <c r="B6385" s="11"/>
      <c r="C6385" s="11"/>
      <c r="D6385" s="11"/>
      <c r="E6385" s="70"/>
      <c r="F6385" s="11"/>
      <c r="G6385" s="11"/>
      <c r="H6385" s="11"/>
    </row>
    <row r="6386" spans="1:8" ht="15.5" x14ac:dyDescent="0.35">
      <c r="A6386" s="11" t="s">
        <v>244</v>
      </c>
      <c r="B6386" s="11"/>
      <c r="C6386" s="11"/>
      <c r="D6386" s="11"/>
      <c r="E6386" s="70"/>
      <c r="F6386" s="11"/>
      <c r="G6386" s="11"/>
      <c r="H6386" s="11"/>
    </row>
    <row r="6397" spans="1:8" ht="20" x14ac:dyDescent="0.4">
      <c r="A6397" s="68" t="s">
        <v>0</v>
      </c>
      <c r="B6397" s="11"/>
      <c r="C6397" s="68"/>
      <c r="E6397" s="69"/>
      <c r="F6397" s="11"/>
      <c r="G6397" s="11"/>
      <c r="H6397" s="11"/>
    </row>
    <row r="6398" spans="1:8" ht="20.25" customHeight="1" x14ac:dyDescent="0.4">
      <c r="A6398" s="4" t="s">
        <v>1</v>
      </c>
      <c r="B6398" s="4"/>
      <c r="C6398" s="4"/>
      <c r="D6398" s="11"/>
      <c r="E6398" s="70"/>
      <c r="F6398" s="11"/>
      <c r="G6398" s="11"/>
      <c r="H6398" s="11"/>
    </row>
    <row r="6399" spans="1:8" ht="15.5" x14ac:dyDescent="0.35">
      <c r="A6399" s="71" t="s">
        <v>190</v>
      </c>
      <c r="B6399" s="72"/>
      <c r="C6399" s="73"/>
      <c r="D6399" s="11"/>
      <c r="E6399" s="70"/>
      <c r="F6399" s="11"/>
      <c r="G6399" s="11"/>
      <c r="H6399" s="11"/>
    </row>
    <row r="6400" spans="1:8" ht="20.5" thickBot="1" x14ac:dyDescent="0.45">
      <c r="A6400" s="74" t="s">
        <v>191</v>
      </c>
      <c r="B6400" s="75"/>
      <c r="C6400" s="75"/>
      <c r="D6400" s="11"/>
      <c r="E6400" s="70"/>
      <c r="F6400" s="11"/>
      <c r="G6400" s="11"/>
      <c r="H6400" s="11"/>
    </row>
    <row r="6401" spans="1:8" ht="16" thickBot="1" x14ac:dyDescent="0.4">
      <c r="A6401" s="11"/>
      <c r="B6401" s="11"/>
      <c r="C6401" s="11"/>
      <c r="D6401" s="11"/>
      <c r="E6401" s="70"/>
      <c r="F6401" s="11"/>
      <c r="G6401" s="11"/>
      <c r="H6401" s="11"/>
    </row>
    <row r="6402" spans="1:8" ht="16" thickTop="1" x14ac:dyDescent="0.35">
      <c r="A6402" s="11">
        <v>1</v>
      </c>
      <c r="B6402" s="76" t="s">
        <v>192</v>
      </c>
      <c r="C6402" s="77">
        <v>260503000</v>
      </c>
      <c r="D6402" s="78"/>
      <c r="E6402" s="79"/>
      <c r="F6402" s="11"/>
      <c r="G6402" s="11"/>
      <c r="H6402" s="11"/>
    </row>
    <row r="6403" spans="1:8" ht="15.5" x14ac:dyDescent="0.35">
      <c r="A6403" s="11">
        <v>2</v>
      </c>
      <c r="B6403" s="76" t="s">
        <v>193</v>
      </c>
      <c r="C6403" s="80" t="s">
        <v>161</v>
      </c>
      <c r="D6403" s="81"/>
      <c r="E6403" s="82"/>
      <c r="F6403" s="11"/>
      <c r="G6403" s="11"/>
      <c r="H6403" s="11"/>
    </row>
    <row r="6404" spans="1:8" ht="16" thickBot="1" x14ac:dyDescent="0.4">
      <c r="A6404" s="11">
        <v>3</v>
      </c>
      <c r="B6404" s="76" t="s">
        <v>194</v>
      </c>
      <c r="C6404" s="83" t="s">
        <v>83</v>
      </c>
      <c r="D6404" s="84"/>
      <c r="E6404" s="85"/>
      <c r="F6404" s="11"/>
      <c r="G6404" s="11"/>
      <c r="H6404" s="11"/>
    </row>
    <row r="6405" spans="1:8" ht="16" thickTop="1" x14ac:dyDescent="0.35">
      <c r="A6405" s="11"/>
      <c r="B6405" s="76" t="s">
        <v>195</v>
      </c>
      <c r="C6405" s="76"/>
      <c r="D6405" s="86"/>
      <c r="E6405" s="70"/>
      <c r="F6405" s="11"/>
      <c r="G6405" s="11"/>
      <c r="H6405" s="11"/>
    </row>
    <row r="6406" spans="1:8" ht="15.5" x14ac:dyDescent="0.35">
      <c r="A6406" s="11"/>
      <c r="B6406" s="11"/>
      <c r="C6406" s="11"/>
      <c r="D6406" s="11"/>
      <c r="E6406" s="70"/>
      <c r="F6406" s="11"/>
      <c r="G6406" s="11"/>
      <c r="H6406" s="11"/>
    </row>
    <row r="6407" spans="1:8" ht="15.5" x14ac:dyDescent="0.35">
      <c r="A6407" s="11"/>
      <c r="B6407" s="76"/>
      <c r="C6407" s="76"/>
      <c r="D6407" s="11"/>
      <c r="E6407" s="70"/>
      <c r="F6407" s="86"/>
      <c r="G6407" s="11"/>
      <c r="H6407" s="11"/>
    </row>
    <row r="6408" spans="1:8" ht="16" thickBot="1" x14ac:dyDescent="0.4">
      <c r="A6408" s="11"/>
      <c r="B6408" s="11"/>
      <c r="C6408" s="11"/>
      <c r="D6408" s="86" t="s">
        <v>196</v>
      </c>
      <c r="E6408" s="70" t="s">
        <v>197</v>
      </c>
      <c r="F6408" s="86" t="s">
        <v>198</v>
      </c>
      <c r="G6408" s="86" t="s">
        <v>199</v>
      </c>
      <c r="H6408" s="11"/>
    </row>
    <row r="6409" spans="1:8" ht="16.5" thickTop="1" thickBot="1" x14ac:dyDescent="0.4">
      <c r="A6409" s="11">
        <v>4</v>
      </c>
      <c r="B6409" s="76" t="s">
        <v>200</v>
      </c>
      <c r="C6409" s="76"/>
      <c r="D6409" s="87"/>
      <c r="E6409" s="88"/>
      <c r="F6409" s="89"/>
      <c r="G6409" s="88"/>
      <c r="H6409" s="90"/>
    </row>
    <row r="6410" spans="1:8" ht="16" thickTop="1" x14ac:dyDescent="0.35">
      <c r="A6410" s="11"/>
      <c r="B6410" s="11"/>
      <c r="C6410" s="11"/>
      <c r="D6410" s="91" t="s">
        <v>201</v>
      </c>
      <c r="E6410" s="92" t="s">
        <v>201</v>
      </c>
      <c r="F6410" s="91" t="s">
        <v>201</v>
      </c>
      <c r="G6410" s="91" t="s">
        <v>202</v>
      </c>
      <c r="H6410" s="91" t="s">
        <v>203</v>
      </c>
    </row>
    <row r="6411" spans="1:8" ht="16" thickBot="1" x14ac:dyDescent="0.4">
      <c r="A6411" s="11"/>
      <c r="B6411" s="92" t="s">
        <v>204</v>
      </c>
      <c r="C6411" s="92"/>
      <c r="D6411" s="93"/>
      <c r="E6411" s="94"/>
      <c r="F6411" s="93"/>
      <c r="G6411" s="93"/>
      <c r="H6411" s="93"/>
    </row>
    <row r="6412" spans="1:8" ht="16" thickTop="1" x14ac:dyDescent="0.35">
      <c r="A6412" s="11">
        <f>1+A6409</f>
        <v>5</v>
      </c>
      <c r="B6412" s="76" t="s">
        <v>205</v>
      </c>
      <c r="C6412" s="92"/>
      <c r="D6412" s="95">
        <v>0</v>
      </c>
      <c r="E6412" s="96"/>
      <c r="F6412" s="97"/>
      <c r="G6412" s="97"/>
      <c r="H6412" s="98">
        <f>D6412</f>
        <v>0</v>
      </c>
    </row>
    <row r="6413" spans="1:8" ht="15.5" x14ac:dyDescent="0.35">
      <c r="A6413" s="11">
        <f>+A6412+1</f>
        <v>6</v>
      </c>
      <c r="B6413" s="11" t="s">
        <v>206</v>
      </c>
      <c r="C6413" s="11"/>
      <c r="D6413" s="99"/>
      <c r="E6413" s="100">
        <v>0</v>
      </c>
      <c r="F6413" s="101"/>
      <c r="G6413" s="102"/>
      <c r="H6413" s="103">
        <f>E6413</f>
        <v>0</v>
      </c>
    </row>
    <row r="6414" spans="1:8" ht="15.5" x14ac:dyDescent="0.35">
      <c r="A6414" s="11">
        <f>+A6413+1</f>
        <v>7</v>
      </c>
      <c r="B6414" s="11" t="s">
        <v>32</v>
      </c>
      <c r="C6414" s="11"/>
      <c r="D6414" s="104"/>
      <c r="E6414" s="105"/>
      <c r="F6414" s="106">
        <v>0</v>
      </c>
      <c r="G6414" s="107"/>
      <c r="H6414" s="103">
        <f>F6414</f>
        <v>0</v>
      </c>
    </row>
    <row r="6415" spans="1:8" ht="15.5" x14ac:dyDescent="0.35">
      <c r="A6415" s="11">
        <f>+A6414+1</f>
        <v>8</v>
      </c>
      <c r="B6415" s="11" t="s">
        <v>207</v>
      </c>
      <c r="C6415" s="11"/>
      <c r="D6415" s="104"/>
      <c r="E6415" s="108"/>
      <c r="F6415" s="106">
        <v>0</v>
      </c>
      <c r="G6415" s="101"/>
      <c r="H6415" s="109">
        <f>F6415</f>
        <v>0</v>
      </c>
    </row>
    <row r="6416" spans="1:8" ht="15.5" x14ac:dyDescent="0.35">
      <c r="A6416" s="11">
        <f>+A6415+1</f>
        <v>9</v>
      </c>
      <c r="B6416" s="11" t="s">
        <v>208</v>
      </c>
      <c r="C6416" s="11"/>
      <c r="D6416" s="104"/>
      <c r="E6416" s="110"/>
      <c r="F6416" s="111"/>
      <c r="G6416" s="112">
        <v>0</v>
      </c>
      <c r="H6416" s="113">
        <f>G6416</f>
        <v>0</v>
      </c>
    </row>
    <row r="6417" spans="1:8" ht="16" thickBot="1" x14ac:dyDescent="0.4">
      <c r="A6417" s="11">
        <f>+A6416+1</f>
        <v>10</v>
      </c>
      <c r="B6417" s="114" t="s">
        <v>209</v>
      </c>
      <c r="C6417" s="114"/>
      <c r="D6417" s="115">
        <f>D6412</f>
        <v>0</v>
      </c>
      <c r="E6417" s="116">
        <f>E6413</f>
        <v>0</v>
      </c>
      <c r="F6417" s="116">
        <f>F6414+F6415</f>
        <v>0</v>
      </c>
      <c r="G6417" s="116">
        <f>G6416</f>
        <v>0</v>
      </c>
      <c r="H6417" s="117">
        <f>SUM(H6412:H6416)</f>
        <v>0</v>
      </c>
    </row>
    <row r="6418" spans="1:8" ht="16" thickTop="1" x14ac:dyDescent="0.35">
      <c r="A6418" s="11"/>
      <c r="B6418" s="11"/>
      <c r="C6418" s="11"/>
      <c r="D6418" s="118"/>
      <c r="E6418" s="119"/>
      <c r="F6418" s="118"/>
      <c r="G6418" s="118"/>
      <c r="H6418" s="118"/>
    </row>
    <row r="6419" spans="1:8" ht="16" thickBot="1" x14ac:dyDescent="0.4">
      <c r="A6419" s="11"/>
      <c r="B6419" s="92" t="s">
        <v>210</v>
      </c>
      <c r="C6419" s="92"/>
      <c r="D6419" s="118"/>
      <c r="E6419" s="119"/>
      <c r="F6419" s="118"/>
      <c r="G6419" s="118"/>
      <c r="H6419" s="118"/>
    </row>
    <row r="6420" spans="1:8" ht="16" thickTop="1" x14ac:dyDescent="0.35">
      <c r="A6420" s="11">
        <f>+A6417+1</f>
        <v>11</v>
      </c>
      <c r="B6420" s="11" t="s">
        <v>211</v>
      </c>
      <c r="C6420" s="11"/>
      <c r="D6420" s="120">
        <v>0</v>
      </c>
      <c r="E6420" s="121">
        <v>0</v>
      </c>
      <c r="F6420" s="121">
        <v>0</v>
      </c>
      <c r="G6420" s="121">
        <v>0</v>
      </c>
      <c r="H6420" s="98">
        <f>SUM(D6420:G6420)</f>
        <v>0</v>
      </c>
    </row>
    <row r="6421" spans="1:8" ht="16" thickBot="1" x14ac:dyDescent="0.4">
      <c r="A6421" s="11">
        <f>+A6420+1</f>
        <v>12</v>
      </c>
      <c r="B6421" s="114" t="s">
        <v>212</v>
      </c>
      <c r="C6421" s="114"/>
      <c r="D6421" s="115">
        <f>D6417-D6420</f>
        <v>0</v>
      </c>
      <c r="E6421" s="116">
        <f>E6417-E6420</f>
        <v>0</v>
      </c>
      <c r="F6421" s="116">
        <f>F6417-F6420</f>
        <v>0</v>
      </c>
      <c r="G6421" s="116">
        <f>G6417-G6420</f>
        <v>0</v>
      </c>
      <c r="H6421" s="117">
        <f>SUM(D6421:G6421)</f>
        <v>0</v>
      </c>
    </row>
    <row r="6422" spans="1:8" ht="16" thickTop="1" x14ac:dyDescent="0.35">
      <c r="A6422" s="11"/>
      <c r="B6422" s="11"/>
      <c r="C6422" s="11"/>
      <c r="D6422" s="11"/>
      <c r="E6422" s="122"/>
      <c r="F6422" s="11"/>
      <c r="G6422" s="11"/>
      <c r="H6422" s="11"/>
    </row>
    <row r="6423" spans="1:8" ht="16" thickBot="1" x14ac:dyDescent="0.4">
      <c r="A6423" s="11"/>
      <c r="B6423" s="123" t="s">
        <v>213</v>
      </c>
      <c r="C6423" s="91"/>
      <c r="D6423" s="11"/>
      <c r="E6423" s="122"/>
      <c r="F6423" s="11"/>
      <c r="G6423" s="11"/>
      <c r="H6423" s="11"/>
    </row>
    <row r="6424" spans="1:8" ht="16" thickTop="1" x14ac:dyDescent="0.35">
      <c r="A6424" s="11">
        <f>+A6421+1</f>
        <v>13</v>
      </c>
      <c r="B6424" s="11" t="s">
        <v>214</v>
      </c>
      <c r="C6424" s="11"/>
      <c r="D6424" s="124"/>
      <c r="E6424" s="125"/>
      <c r="F6424" s="126"/>
      <c r="G6424" s="126"/>
      <c r="H6424" s="127">
        <v>33387910</v>
      </c>
    </row>
    <row r="6425" spans="1:8" ht="15.5" x14ac:dyDescent="0.35">
      <c r="A6425" s="11">
        <f>+A6424+1</f>
        <v>14</v>
      </c>
      <c r="B6425" s="11" t="s">
        <v>215</v>
      </c>
      <c r="C6425" s="11"/>
      <c r="D6425" s="128"/>
      <c r="E6425" s="129"/>
      <c r="F6425" s="130"/>
      <c r="G6425" s="130"/>
      <c r="H6425" s="131">
        <v>0</v>
      </c>
    </row>
    <row r="6426" spans="1:8" ht="15.5" x14ac:dyDescent="0.35">
      <c r="A6426" s="11">
        <f>+A6425+1</f>
        <v>15</v>
      </c>
      <c r="B6426" s="11" t="s">
        <v>216</v>
      </c>
      <c r="C6426" s="11"/>
      <c r="D6426" s="128"/>
      <c r="E6426" s="129"/>
      <c r="F6426" s="130"/>
      <c r="G6426" s="130"/>
      <c r="H6426" s="131">
        <v>0</v>
      </c>
    </row>
    <row r="6427" spans="1:8" ht="15.5" x14ac:dyDescent="0.35">
      <c r="A6427" s="11">
        <f>+A6426+1</f>
        <v>16</v>
      </c>
      <c r="B6427" s="11" t="s">
        <v>217</v>
      </c>
      <c r="C6427" s="11"/>
      <c r="D6427" s="128"/>
      <c r="E6427" s="129"/>
      <c r="F6427" s="130"/>
      <c r="G6427" s="130"/>
      <c r="H6427" s="131">
        <v>0</v>
      </c>
    </row>
    <row r="6428" spans="1:8" ht="16" thickBot="1" x14ac:dyDescent="0.4">
      <c r="A6428" s="11">
        <f>+A6427+1</f>
        <v>17</v>
      </c>
      <c r="B6428" s="114" t="s">
        <v>218</v>
      </c>
      <c r="C6428" s="114"/>
      <c r="D6428" s="132"/>
      <c r="E6428" s="133"/>
      <c r="F6428" s="134"/>
      <c r="G6428" s="134"/>
      <c r="H6428" s="135">
        <f>H6424+H6425+H6426-H6427</f>
        <v>33387910</v>
      </c>
    </row>
    <row r="6429" spans="1:8" ht="16" thickTop="1" x14ac:dyDescent="0.35">
      <c r="A6429" s="11"/>
      <c r="B6429" s="11" t="s">
        <v>195</v>
      </c>
      <c r="C6429" s="11"/>
      <c r="D6429" s="136"/>
      <c r="E6429" s="137"/>
      <c r="F6429" s="136"/>
      <c r="G6429" s="136"/>
      <c r="H6429" s="136"/>
    </row>
    <row r="6430" spans="1:8" ht="16" thickBot="1" x14ac:dyDescent="0.4">
      <c r="A6430" s="11"/>
      <c r="B6430" s="92" t="s">
        <v>219</v>
      </c>
      <c r="C6430" s="92"/>
      <c r="D6430" s="136"/>
      <c r="E6430" s="137"/>
      <c r="F6430" s="136"/>
      <c r="G6430" s="136"/>
      <c r="H6430" s="136"/>
    </row>
    <row r="6431" spans="1:8" ht="16" thickTop="1" x14ac:dyDescent="0.35">
      <c r="A6431" s="11">
        <f>+A6428+1</f>
        <v>18</v>
      </c>
      <c r="B6431" s="11" t="s">
        <v>220</v>
      </c>
      <c r="C6431" s="11"/>
      <c r="D6431" s="138">
        <v>3.6870000000000002E-4</v>
      </c>
      <c r="E6431" s="139">
        <v>0</v>
      </c>
      <c r="F6431" s="139">
        <v>0</v>
      </c>
      <c r="G6431" s="139">
        <v>0</v>
      </c>
      <c r="H6431" s="140">
        <f>SUM(D6431:G6431)</f>
        <v>3.6870000000000002E-4</v>
      </c>
    </row>
    <row r="6432" spans="1:8" ht="15.5" x14ac:dyDescent="0.35">
      <c r="A6432" s="11">
        <f t="shared" ref="A6432:A6437" si="250">+A6431+1</f>
        <v>19</v>
      </c>
      <c r="B6432" s="11" t="s">
        <v>221</v>
      </c>
      <c r="C6432" s="11"/>
      <c r="D6432" s="141">
        <f>H6428*D6431</f>
        <v>12310.122417</v>
      </c>
      <c r="E6432" s="106">
        <f>H6428*E6431</f>
        <v>0</v>
      </c>
      <c r="F6432" s="106">
        <f>H6428*F6431</f>
        <v>0</v>
      </c>
      <c r="G6432" s="106">
        <f>H6428*G6431</f>
        <v>0</v>
      </c>
      <c r="H6432" s="103">
        <f>SUM(D6432:G6432)</f>
        <v>12310.122417</v>
      </c>
    </row>
    <row r="6433" spans="1:8" ht="15.5" x14ac:dyDescent="0.35">
      <c r="A6433" s="11">
        <f t="shared" si="250"/>
        <v>20</v>
      </c>
      <c r="B6433" s="11" t="s">
        <v>222</v>
      </c>
      <c r="C6433" s="11"/>
      <c r="D6433" s="141">
        <f>IF(D6421&gt;0,D6421-D6432,0)</f>
        <v>0</v>
      </c>
      <c r="E6433" s="106">
        <f>IF(E6421&gt;0,E6421-E6432,0)</f>
        <v>0</v>
      </c>
      <c r="F6433" s="106">
        <f>IF(F6421&gt;0,F6421-F6432,0)</f>
        <v>0</v>
      </c>
      <c r="G6433" s="106">
        <f>IF(G6421&gt;0,G6421-G6432,0)</f>
        <v>0</v>
      </c>
      <c r="H6433" s="103">
        <f>SUM(D6433:G6433)</f>
        <v>0</v>
      </c>
    </row>
    <row r="6434" spans="1:8" ht="15.5" x14ac:dyDescent="0.35">
      <c r="A6434" s="11">
        <f t="shared" si="250"/>
        <v>21</v>
      </c>
      <c r="B6434" s="11" t="s">
        <v>223</v>
      </c>
      <c r="C6434" s="11"/>
      <c r="D6434" s="142"/>
      <c r="E6434" s="143"/>
      <c r="F6434" s="143"/>
      <c r="G6434" s="143"/>
      <c r="H6434" s="144"/>
    </row>
    <row r="6435" spans="1:8" ht="15.5" x14ac:dyDescent="0.35">
      <c r="A6435" s="11">
        <f t="shared" si="250"/>
        <v>22</v>
      </c>
      <c r="B6435" s="11" t="s">
        <v>224</v>
      </c>
      <c r="C6435" s="11"/>
      <c r="D6435" s="145"/>
      <c r="E6435" s="146"/>
      <c r="F6435" s="146"/>
      <c r="G6435" s="146"/>
      <c r="H6435" s="147"/>
    </row>
    <row r="6436" spans="1:8" ht="15.5" x14ac:dyDescent="0.35">
      <c r="A6436" s="11">
        <f t="shared" si="250"/>
        <v>23</v>
      </c>
      <c r="B6436" s="11" t="s">
        <v>225</v>
      </c>
      <c r="C6436" s="11"/>
      <c r="D6436" s="145"/>
      <c r="E6436" s="146"/>
      <c r="F6436" s="146"/>
      <c r="G6436" s="146"/>
      <c r="H6436" s="147"/>
    </row>
    <row r="6437" spans="1:8" ht="15.5" x14ac:dyDescent="0.35">
      <c r="A6437" s="11">
        <f t="shared" si="250"/>
        <v>24</v>
      </c>
      <c r="B6437" s="11" t="s">
        <v>226</v>
      </c>
      <c r="C6437" s="11"/>
      <c r="D6437" s="148"/>
      <c r="E6437" s="149"/>
      <c r="F6437" s="149"/>
      <c r="G6437" s="149"/>
      <c r="H6437" s="144"/>
    </row>
    <row r="6438" spans="1:8" ht="15.5" x14ac:dyDescent="0.35">
      <c r="A6438" s="122" t="s">
        <v>7</v>
      </c>
      <c r="B6438" s="2" t="s">
        <v>19</v>
      </c>
      <c r="C6438" s="34"/>
      <c r="D6438" s="141">
        <v>0</v>
      </c>
      <c r="E6438" s="106">
        <v>0</v>
      </c>
      <c r="F6438" s="106">
        <v>0</v>
      </c>
      <c r="G6438" s="106">
        <v>0</v>
      </c>
      <c r="H6438" s="103">
        <f t="shared" ref="H6438:H6444" si="251">SUM(D6438:G6438)</f>
        <v>0</v>
      </c>
    </row>
    <row r="6439" spans="1:8" ht="15.5" x14ac:dyDescent="0.35">
      <c r="A6439" s="122" t="s">
        <v>8</v>
      </c>
      <c r="B6439" s="2" t="s">
        <v>20</v>
      </c>
      <c r="C6439" s="11"/>
      <c r="D6439" s="141">
        <v>-868.08</v>
      </c>
      <c r="E6439" s="106">
        <v>0</v>
      </c>
      <c r="F6439" s="106">
        <v>0</v>
      </c>
      <c r="G6439" s="106">
        <v>0</v>
      </c>
      <c r="H6439" s="103">
        <f t="shared" si="251"/>
        <v>-868.08</v>
      </c>
    </row>
    <row r="6440" spans="1:8" ht="15.5" x14ac:dyDescent="0.35">
      <c r="A6440" s="122" t="s">
        <v>9</v>
      </c>
      <c r="B6440" s="11" t="s">
        <v>21</v>
      </c>
      <c r="C6440" s="11"/>
      <c r="D6440" s="141">
        <f>D6432+D6438+D6439</f>
        <v>11442.042417000001</v>
      </c>
      <c r="E6440" s="106">
        <f>E6432+E6438+E6439</f>
        <v>0</v>
      </c>
      <c r="F6440" s="106">
        <f>F6432+F6438+F6439</f>
        <v>0</v>
      </c>
      <c r="G6440" s="106">
        <f>G6432+G6438+G6439</f>
        <v>0</v>
      </c>
      <c r="H6440" s="103">
        <f t="shared" si="251"/>
        <v>11442.042417000001</v>
      </c>
    </row>
    <row r="6441" spans="1:8" ht="15.5" x14ac:dyDescent="0.35">
      <c r="A6441" s="11">
        <v>25</v>
      </c>
      <c r="B6441" s="11" t="s">
        <v>22</v>
      </c>
      <c r="C6441" s="11"/>
      <c r="D6441" s="141">
        <v>11442</v>
      </c>
      <c r="E6441" s="106">
        <v>0</v>
      </c>
      <c r="F6441" s="106">
        <v>0</v>
      </c>
      <c r="G6441" s="106">
        <v>0</v>
      </c>
      <c r="H6441" s="103">
        <f t="shared" si="251"/>
        <v>11442</v>
      </c>
    </row>
    <row r="6442" spans="1:8" ht="15.5" x14ac:dyDescent="0.35">
      <c r="A6442" s="11">
        <f>+A6441+1</f>
        <v>26</v>
      </c>
      <c r="B6442" s="11" t="s">
        <v>23</v>
      </c>
      <c r="C6442" s="11"/>
      <c r="D6442" s="141">
        <f>D6441-D6440</f>
        <v>-4.2417000000568805E-2</v>
      </c>
      <c r="E6442" s="106">
        <f>E6441-E6440</f>
        <v>0</v>
      </c>
      <c r="F6442" s="106">
        <f>F6441-F6440</f>
        <v>0</v>
      </c>
      <c r="G6442" s="106">
        <f>G6441-G6440</f>
        <v>0</v>
      </c>
      <c r="H6442" s="103">
        <f t="shared" si="251"/>
        <v>-4.2417000000568805E-2</v>
      </c>
    </row>
    <row r="6443" spans="1:8" ht="15.5" x14ac:dyDescent="0.35">
      <c r="A6443" s="11">
        <f>+A6442+1</f>
        <v>27</v>
      </c>
      <c r="B6443" s="11" t="s">
        <v>227</v>
      </c>
      <c r="C6443" s="11"/>
      <c r="D6443" s="141">
        <v>0</v>
      </c>
      <c r="E6443" s="106">
        <v>0</v>
      </c>
      <c r="F6443" s="106">
        <v>0</v>
      </c>
      <c r="G6443" s="150"/>
      <c r="H6443" s="103">
        <f t="shared" si="251"/>
        <v>0</v>
      </c>
    </row>
    <row r="6444" spans="1:8" ht="16" thickBot="1" x14ac:dyDescent="0.4">
      <c r="A6444" s="11">
        <f>+A6443+1</f>
        <v>28</v>
      </c>
      <c r="B6444" s="114" t="s">
        <v>228</v>
      </c>
      <c r="C6444" s="114"/>
      <c r="D6444" s="115">
        <v>11442</v>
      </c>
      <c r="E6444" s="116">
        <v>0</v>
      </c>
      <c r="F6444" s="116">
        <v>0</v>
      </c>
      <c r="G6444" s="116">
        <v>0</v>
      </c>
      <c r="H6444" s="117">
        <f t="shared" si="251"/>
        <v>11442</v>
      </c>
    </row>
    <row r="6445" spans="1:8" ht="16" thickTop="1" x14ac:dyDescent="0.35">
      <c r="A6445" s="11"/>
      <c r="B6445" s="11"/>
      <c r="C6445" s="11"/>
      <c r="D6445" s="122"/>
      <c r="E6445" s="122"/>
      <c r="F6445" s="122"/>
      <c r="G6445" s="122"/>
      <c r="H6445" s="122"/>
    </row>
    <row r="6446" spans="1:8" ht="16" thickBot="1" x14ac:dyDescent="0.4">
      <c r="A6446" s="11"/>
      <c r="B6446" s="92" t="s">
        <v>229</v>
      </c>
      <c r="C6446" s="92"/>
      <c r="D6446" s="122"/>
      <c r="E6446" s="122"/>
      <c r="F6446" s="122"/>
      <c r="G6446" s="122"/>
      <c r="H6446" s="122"/>
    </row>
    <row r="6447" spans="1:8" ht="16" thickTop="1" x14ac:dyDescent="0.35">
      <c r="A6447" s="11">
        <f>+A6444+1</f>
        <v>29</v>
      </c>
      <c r="B6447" s="11" t="s">
        <v>230</v>
      </c>
      <c r="C6447" s="11"/>
      <c r="D6447" s="151"/>
      <c r="E6447" s="152"/>
      <c r="F6447" s="152"/>
      <c r="G6447" s="121">
        <v>0</v>
      </c>
      <c r="H6447" s="98">
        <f>G6447</f>
        <v>0</v>
      </c>
    </row>
    <row r="6448" spans="1:8" ht="15.5" x14ac:dyDescent="0.35">
      <c r="A6448" s="11">
        <f t="shared" ref="A6448:A6456" si="252">+A6447+1</f>
        <v>30</v>
      </c>
      <c r="B6448" s="11" t="s">
        <v>231</v>
      </c>
      <c r="C6448" s="11"/>
      <c r="D6448" s="153"/>
      <c r="E6448" s="154"/>
      <c r="F6448" s="154"/>
      <c r="G6448" s="106">
        <v>0</v>
      </c>
      <c r="H6448" s="103">
        <f>G6448</f>
        <v>0</v>
      </c>
    </row>
    <row r="6449" spans="1:8" ht="15.5" x14ac:dyDescent="0.35">
      <c r="A6449" s="11">
        <f t="shared" si="252"/>
        <v>31</v>
      </c>
      <c r="B6449" s="11" t="s">
        <v>232</v>
      </c>
      <c r="C6449" s="11"/>
      <c r="D6449" s="153"/>
      <c r="E6449" s="154"/>
      <c r="F6449" s="154"/>
      <c r="G6449" s="106">
        <v>0</v>
      </c>
      <c r="H6449" s="103">
        <f>G6449</f>
        <v>0</v>
      </c>
    </row>
    <row r="6450" spans="1:8" ht="15.5" x14ac:dyDescent="0.35">
      <c r="A6450" s="11">
        <f t="shared" si="252"/>
        <v>32</v>
      </c>
      <c r="B6450" s="11" t="s">
        <v>233</v>
      </c>
      <c r="C6450" s="11"/>
      <c r="D6450" s="153"/>
      <c r="E6450" s="154"/>
      <c r="F6450" s="154"/>
      <c r="G6450" s="106">
        <v>0</v>
      </c>
      <c r="H6450" s="103">
        <f>G6450</f>
        <v>0</v>
      </c>
    </row>
    <row r="6451" spans="1:8" ht="15.5" x14ac:dyDescent="0.35">
      <c r="A6451" s="11">
        <f t="shared" si="252"/>
        <v>33</v>
      </c>
      <c r="B6451" s="11"/>
      <c r="C6451" s="11"/>
      <c r="D6451" s="153"/>
      <c r="E6451" s="154"/>
      <c r="F6451" s="154"/>
      <c r="G6451" s="155"/>
      <c r="H6451" s="156"/>
    </row>
    <row r="6452" spans="1:8" ht="15.5" x14ac:dyDescent="0.35">
      <c r="A6452" s="11">
        <f t="shared" si="252"/>
        <v>34</v>
      </c>
      <c r="B6452" s="11" t="s">
        <v>234</v>
      </c>
      <c r="C6452" s="11"/>
      <c r="D6452" s="153"/>
      <c r="E6452" s="154"/>
      <c r="F6452" s="154"/>
      <c r="G6452" s="106">
        <v>0</v>
      </c>
      <c r="H6452" s="103">
        <f>G6452</f>
        <v>0</v>
      </c>
    </row>
    <row r="6453" spans="1:8" ht="15.5" x14ac:dyDescent="0.35">
      <c r="A6453" s="11">
        <f t="shared" si="252"/>
        <v>35</v>
      </c>
      <c r="B6453" s="11" t="s">
        <v>235</v>
      </c>
      <c r="C6453" s="11"/>
      <c r="D6453" s="153"/>
      <c r="E6453" s="154"/>
      <c r="F6453" s="154"/>
      <c r="G6453" s="106">
        <v>0</v>
      </c>
      <c r="H6453" s="103">
        <f>G6453</f>
        <v>0</v>
      </c>
    </row>
    <row r="6454" spans="1:8" ht="15.5" x14ac:dyDescent="0.35">
      <c r="A6454" s="11">
        <f t="shared" si="252"/>
        <v>36</v>
      </c>
      <c r="B6454" s="11" t="s">
        <v>236</v>
      </c>
      <c r="C6454" s="11"/>
      <c r="D6454" s="153"/>
      <c r="E6454" s="154"/>
      <c r="F6454" s="154"/>
      <c r="G6454" s="106">
        <v>0</v>
      </c>
      <c r="H6454" s="103">
        <f>G6454</f>
        <v>0</v>
      </c>
    </row>
    <row r="6455" spans="1:8" ht="62" x14ac:dyDescent="0.35">
      <c r="A6455" s="157">
        <f t="shared" si="252"/>
        <v>37</v>
      </c>
      <c r="B6455" s="158" t="s">
        <v>237</v>
      </c>
      <c r="C6455" s="159"/>
      <c r="D6455" s="160"/>
      <c r="E6455" s="161"/>
      <c r="F6455" s="161"/>
      <c r="G6455" s="162">
        <v>0</v>
      </c>
      <c r="H6455" s="163">
        <f>G6455</f>
        <v>0</v>
      </c>
    </row>
    <row r="6456" spans="1:8" ht="16" thickBot="1" x14ac:dyDescent="0.4">
      <c r="A6456" s="11">
        <f t="shared" si="252"/>
        <v>38</v>
      </c>
      <c r="B6456" s="114" t="s">
        <v>238</v>
      </c>
      <c r="C6456" s="114"/>
      <c r="D6456" s="164"/>
      <c r="E6456" s="165"/>
      <c r="F6456" s="165"/>
      <c r="G6456" s="166">
        <f>SUM(G6447:G6450)+SUM(G6452:G6455)</f>
        <v>0</v>
      </c>
      <c r="H6456" s="167">
        <f>G6456</f>
        <v>0</v>
      </c>
    </row>
    <row r="6457" spans="1:8" ht="16.5" thickTop="1" thickBot="1" x14ac:dyDescent="0.4">
      <c r="A6457" s="11"/>
      <c r="B6457" s="11"/>
      <c r="C6457" s="11"/>
      <c r="D6457" s="168"/>
      <c r="E6457" s="168"/>
      <c r="F6457" s="168"/>
      <c r="G6457" s="168"/>
      <c r="H6457" s="168"/>
    </row>
    <row r="6458" spans="1:8" ht="16" thickTop="1" x14ac:dyDescent="0.35">
      <c r="A6458" s="11">
        <f>+A6456+1</f>
        <v>39</v>
      </c>
      <c r="B6458" s="114" t="s">
        <v>239</v>
      </c>
      <c r="C6458" s="114"/>
      <c r="D6458" s="169">
        <f>D6444</f>
        <v>11442</v>
      </c>
      <c r="E6458" s="170">
        <f>E6444</f>
        <v>0</v>
      </c>
      <c r="F6458" s="170">
        <f>F6444</f>
        <v>0</v>
      </c>
      <c r="G6458" s="170">
        <f>G6444+G6456</f>
        <v>0</v>
      </c>
      <c r="H6458" s="171">
        <f>SUM(D6458:G6458)</f>
        <v>11442</v>
      </c>
    </row>
    <row r="6459" spans="1:8" ht="16" thickBot="1" x14ac:dyDescent="0.4">
      <c r="A6459" s="11">
        <f>+A6458+1</f>
        <v>40</v>
      </c>
      <c r="B6459" s="172" t="s">
        <v>240</v>
      </c>
      <c r="C6459" s="172"/>
      <c r="D6459" s="164"/>
      <c r="E6459" s="173"/>
      <c r="F6459" s="173"/>
      <c r="G6459" s="173"/>
      <c r="H6459" s="174">
        <v>4.3960690000000003E-6</v>
      </c>
    </row>
    <row r="6460" spans="1:8" ht="16" thickTop="1" x14ac:dyDescent="0.35">
      <c r="A6460" s="11"/>
      <c r="B6460" s="11"/>
      <c r="C6460" s="11"/>
      <c r="D6460" s="11"/>
      <c r="E6460" s="70"/>
      <c r="F6460" s="11"/>
      <c r="G6460" s="11"/>
      <c r="H6460" s="11"/>
    </row>
    <row r="6461" spans="1:8" ht="15.5" x14ac:dyDescent="0.35">
      <c r="A6461" s="11" t="s">
        <v>241</v>
      </c>
      <c r="B6461" s="11"/>
      <c r="C6461" s="11"/>
      <c r="D6461" s="11"/>
      <c r="E6461" s="70"/>
      <c r="F6461" s="11"/>
      <c r="G6461" s="11"/>
      <c r="H6461" s="11"/>
    </row>
    <row r="6462" spans="1:8" ht="15.5" x14ac:dyDescent="0.35">
      <c r="A6462" s="11" t="s">
        <v>242</v>
      </c>
      <c r="B6462" s="11"/>
      <c r="C6462" s="11"/>
      <c r="D6462" s="11"/>
      <c r="E6462" s="70"/>
      <c r="F6462" s="11"/>
      <c r="G6462" s="11"/>
      <c r="H6462" s="11"/>
    </row>
    <row r="6463" spans="1:8" ht="15.5" x14ac:dyDescent="0.35">
      <c r="A6463" s="11" t="s">
        <v>243</v>
      </c>
      <c r="B6463" s="11"/>
      <c r="C6463" s="11"/>
      <c r="D6463" s="11"/>
      <c r="E6463" s="70"/>
      <c r="F6463" s="11"/>
      <c r="G6463" s="11"/>
      <c r="H6463" s="11"/>
    </row>
    <row r="6464" spans="1:8" ht="15.5" x14ac:dyDescent="0.35">
      <c r="A6464" s="11" t="s">
        <v>244</v>
      </c>
      <c r="B6464" s="11"/>
      <c r="C6464" s="11"/>
      <c r="D6464" s="11"/>
      <c r="E6464" s="70"/>
      <c r="F6464" s="11"/>
      <c r="G6464" s="11"/>
      <c r="H6464" s="11"/>
    </row>
    <row r="6475" spans="1:8" ht="20" x14ac:dyDescent="0.4">
      <c r="A6475" s="68" t="s">
        <v>0</v>
      </c>
      <c r="B6475" s="11"/>
      <c r="C6475" s="68"/>
      <c r="E6475" s="69"/>
      <c r="F6475" s="11"/>
      <c r="G6475" s="11"/>
      <c r="H6475" s="11"/>
    </row>
    <row r="6476" spans="1:8" ht="20.25" customHeight="1" x14ac:dyDescent="0.4">
      <c r="A6476" s="4" t="s">
        <v>1</v>
      </c>
      <c r="B6476" s="4"/>
      <c r="C6476" s="4"/>
      <c r="D6476" s="11"/>
      <c r="E6476" s="70"/>
      <c r="F6476" s="11"/>
      <c r="G6476" s="11"/>
      <c r="H6476" s="11"/>
    </row>
    <row r="6477" spans="1:8" ht="15.5" x14ac:dyDescent="0.35">
      <c r="A6477" s="71" t="s">
        <v>190</v>
      </c>
      <c r="B6477" s="72"/>
      <c r="C6477" s="73"/>
      <c r="D6477" s="11"/>
      <c r="E6477" s="70"/>
      <c r="F6477" s="11"/>
      <c r="G6477" s="11"/>
      <c r="H6477" s="11"/>
    </row>
    <row r="6478" spans="1:8" ht="20.5" thickBot="1" x14ac:dyDescent="0.45">
      <c r="A6478" s="74" t="s">
        <v>191</v>
      </c>
      <c r="B6478" s="75"/>
      <c r="C6478" s="75"/>
      <c r="D6478" s="11"/>
      <c r="E6478" s="70"/>
      <c r="F6478" s="11"/>
      <c r="G6478" s="11"/>
      <c r="H6478" s="11"/>
    </row>
    <row r="6479" spans="1:8" ht="16" thickBot="1" x14ac:dyDescent="0.4">
      <c r="A6479" s="11"/>
      <c r="B6479" s="11"/>
      <c r="C6479" s="11"/>
      <c r="D6479" s="11"/>
      <c r="E6479" s="70"/>
      <c r="F6479" s="11"/>
      <c r="G6479" s="11"/>
      <c r="H6479" s="11"/>
    </row>
    <row r="6480" spans="1:8" ht="16" thickTop="1" x14ac:dyDescent="0.35">
      <c r="A6480" s="11">
        <v>1</v>
      </c>
      <c r="B6480" s="76" t="s">
        <v>192</v>
      </c>
      <c r="C6480" s="77">
        <v>260505000</v>
      </c>
      <c r="D6480" s="78"/>
      <c r="E6480" s="79"/>
      <c r="F6480" s="11"/>
      <c r="G6480" s="11"/>
      <c r="H6480" s="11"/>
    </row>
    <row r="6481" spans="1:8" ht="15.5" x14ac:dyDescent="0.35">
      <c r="A6481" s="11">
        <v>2</v>
      </c>
      <c r="B6481" s="76" t="s">
        <v>193</v>
      </c>
      <c r="C6481" s="80" t="s">
        <v>162</v>
      </c>
      <c r="D6481" s="81"/>
      <c r="E6481" s="82"/>
      <c r="F6481" s="11"/>
      <c r="G6481" s="11"/>
      <c r="H6481" s="11"/>
    </row>
    <row r="6482" spans="1:8" ht="16" thickBot="1" x14ac:dyDescent="0.4">
      <c r="A6482" s="11">
        <v>3</v>
      </c>
      <c r="B6482" s="76" t="s">
        <v>194</v>
      </c>
      <c r="C6482" s="83" t="s">
        <v>163</v>
      </c>
      <c r="D6482" s="84"/>
      <c r="E6482" s="85"/>
      <c r="F6482" s="11"/>
      <c r="G6482" s="11"/>
      <c r="H6482" s="11"/>
    </row>
    <row r="6483" spans="1:8" ht="16" thickTop="1" x14ac:dyDescent="0.35">
      <c r="A6483" s="11"/>
      <c r="B6483" s="76" t="s">
        <v>195</v>
      </c>
      <c r="C6483" s="76"/>
      <c r="D6483" s="86"/>
      <c r="E6483" s="70"/>
      <c r="F6483" s="11"/>
      <c r="G6483" s="11"/>
      <c r="H6483" s="11"/>
    </row>
    <row r="6484" spans="1:8" ht="15.5" x14ac:dyDescent="0.35">
      <c r="A6484" s="11"/>
      <c r="B6484" s="11"/>
      <c r="C6484" s="11"/>
      <c r="D6484" s="11"/>
      <c r="E6484" s="70"/>
      <c r="F6484" s="11"/>
      <c r="G6484" s="11"/>
      <c r="H6484" s="11"/>
    </row>
    <row r="6485" spans="1:8" ht="15.5" x14ac:dyDescent="0.35">
      <c r="A6485" s="11"/>
      <c r="B6485" s="76"/>
      <c r="C6485" s="76"/>
      <c r="D6485" s="11"/>
      <c r="E6485" s="70"/>
      <c r="F6485" s="86"/>
      <c r="G6485" s="11"/>
      <c r="H6485" s="11"/>
    </row>
    <row r="6486" spans="1:8" ht="16" thickBot="1" x14ac:dyDescent="0.4">
      <c r="A6486" s="11"/>
      <c r="B6486" s="11"/>
      <c r="C6486" s="11"/>
      <c r="D6486" s="86" t="s">
        <v>196</v>
      </c>
      <c r="E6486" s="70" t="s">
        <v>197</v>
      </c>
      <c r="F6486" s="86" t="s">
        <v>198</v>
      </c>
      <c r="G6486" s="86" t="s">
        <v>199</v>
      </c>
      <c r="H6486" s="11"/>
    </row>
    <row r="6487" spans="1:8" ht="16.5" thickTop="1" thickBot="1" x14ac:dyDescent="0.4">
      <c r="A6487" s="11">
        <v>4</v>
      </c>
      <c r="B6487" s="76" t="s">
        <v>200</v>
      </c>
      <c r="C6487" s="76"/>
      <c r="D6487" s="87"/>
      <c r="E6487" s="88"/>
      <c r="F6487" s="89"/>
      <c r="G6487" s="88"/>
      <c r="H6487" s="90"/>
    </row>
    <row r="6488" spans="1:8" ht="16" thickTop="1" x14ac:dyDescent="0.35">
      <c r="A6488" s="11"/>
      <c r="B6488" s="11"/>
      <c r="C6488" s="11"/>
      <c r="D6488" s="91" t="s">
        <v>201</v>
      </c>
      <c r="E6488" s="92" t="s">
        <v>201</v>
      </c>
      <c r="F6488" s="91" t="s">
        <v>201</v>
      </c>
      <c r="G6488" s="91" t="s">
        <v>202</v>
      </c>
      <c r="H6488" s="91" t="s">
        <v>203</v>
      </c>
    </row>
    <row r="6489" spans="1:8" ht="16" thickBot="1" x14ac:dyDescent="0.4">
      <c r="A6489" s="11"/>
      <c r="B6489" s="92" t="s">
        <v>204</v>
      </c>
      <c r="C6489" s="92"/>
      <c r="D6489" s="93"/>
      <c r="E6489" s="94"/>
      <c r="F6489" s="93"/>
      <c r="G6489" s="93"/>
      <c r="H6489" s="93"/>
    </row>
    <row r="6490" spans="1:8" ht="16" thickTop="1" x14ac:dyDescent="0.35">
      <c r="A6490" s="11">
        <f>1+A6487</f>
        <v>5</v>
      </c>
      <c r="B6490" s="76" t="s">
        <v>205</v>
      </c>
      <c r="C6490" s="92"/>
      <c r="D6490" s="95">
        <v>0</v>
      </c>
      <c r="E6490" s="96"/>
      <c r="F6490" s="97"/>
      <c r="G6490" s="97"/>
      <c r="H6490" s="98">
        <f>D6490</f>
        <v>0</v>
      </c>
    </row>
    <row r="6491" spans="1:8" ht="15.5" x14ac:dyDescent="0.35">
      <c r="A6491" s="11">
        <f>+A6490+1</f>
        <v>6</v>
      </c>
      <c r="B6491" s="11" t="s">
        <v>206</v>
      </c>
      <c r="C6491" s="11"/>
      <c r="D6491" s="99"/>
      <c r="E6491" s="100">
        <v>0</v>
      </c>
      <c r="F6491" s="101"/>
      <c r="G6491" s="102"/>
      <c r="H6491" s="103">
        <f>E6491</f>
        <v>0</v>
      </c>
    </row>
    <row r="6492" spans="1:8" ht="15.5" x14ac:dyDescent="0.35">
      <c r="A6492" s="11">
        <f>+A6491+1</f>
        <v>7</v>
      </c>
      <c r="B6492" s="11" t="s">
        <v>32</v>
      </c>
      <c r="C6492" s="11"/>
      <c r="D6492" s="104"/>
      <c r="E6492" s="105"/>
      <c r="F6492" s="106">
        <v>0</v>
      </c>
      <c r="G6492" s="107"/>
      <c r="H6492" s="103">
        <f>F6492</f>
        <v>0</v>
      </c>
    </row>
    <row r="6493" spans="1:8" ht="15.5" x14ac:dyDescent="0.35">
      <c r="A6493" s="11">
        <f>+A6492+1</f>
        <v>8</v>
      </c>
      <c r="B6493" s="11" t="s">
        <v>207</v>
      </c>
      <c r="C6493" s="11"/>
      <c r="D6493" s="104"/>
      <c r="E6493" s="108"/>
      <c r="F6493" s="106">
        <v>0</v>
      </c>
      <c r="G6493" s="101"/>
      <c r="H6493" s="109">
        <f>F6493</f>
        <v>0</v>
      </c>
    </row>
    <row r="6494" spans="1:8" ht="15.5" x14ac:dyDescent="0.35">
      <c r="A6494" s="11">
        <f>+A6493+1</f>
        <v>9</v>
      </c>
      <c r="B6494" s="11" t="s">
        <v>208</v>
      </c>
      <c r="C6494" s="11"/>
      <c r="D6494" s="104"/>
      <c r="E6494" s="110"/>
      <c r="F6494" s="111"/>
      <c r="G6494" s="112">
        <v>0</v>
      </c>
      <c r="H6494" s="113">
        <f>G6494</f>
        <v>0</v>
      </c>
    </row>
    <row r="6495" spans="1:8" ht="16" thickBot="1" x14ac:dyDescent="0.4">
      <c r="A6495" s="11">
        <f>+A6494+1</f>
        <v>10</v>
      </c>
      <c r="B6495" s="114" t="s">
        <v>209</v>
      </c>
      <c r="C6495" s="114"/>
      <c r="D6495" s="115">
        <f>D6490</f>
        <v>0</v>
      </c>
      <c r="E6495" s="116">
        <f>E6491</f>
        <v>0</v>
      </c>
      <c r="F6495" s="116">
        <f>F6492+F6493</f>
        <v>0</v>
      </c>
      <c r="G6495" s="116">
        <f>G6494</f>
        <v>0</v>
      </c>
      <c r="H6495" s="117">
        <f>SUM(H6490:H6494)</f>
        <v>0</v>
      </c>
    </row>
    <row r="6496" spans="1:8" ht="16" thickTop="1" x14ac:dyDescent="0.35">
      <c r="A6496" s="11"/>
      <c r="B6496" s="11"/>
      <c r="C6496" s="11"/>
      <c r="D6496" s="118"/>
      <c r="E6496" s="119"/>
      <c r="F6496" s="118"/>
      <c r="G6496" s="118"/>
      <c r="H6496" s="118"/>
    </row>
    <row r="6497" spans="1:8" ht="16" thickBot="1" x14ac:dyDescent="0.4">
      <c r="A6497" s="11"/>
      <c r="B6497" s="92" t="s">
        <v>210</v>
      </c>
      <c r="C6497" s="92"/>
      <c r="D6497" s="118"/>
      <c r="E6497" s="119"/>
      <c r="F6497" s="118"/>
      <c r="G6497" s="118"/>
      <c r="H6497" s="118"/>
    </row>
    <row r="6498" spans="1:8" ht="16" thickTop="1" x14ac:dyDescent="0.35">
      <c r="A6498" s="11">
        <f>+A6495+1</f>
        <v>11</v>
      </c>
      <c r="B6498" s="11" t="s">
        <v>211</v>
      </c>
      <c r="C6498" s="11"/>
      <c r="D6498" s="120">
        <v>0</v>
      </c>
      <c r="E6498" s="121">
        <v>0</v>
      </c>
      <c r="F6498" s="121">
        <v>0</v>
      </c>
      <c r="G6498" s="121">
        <v>0</v>
      </c>
      <c r="H6498" s="98">
        <f>SUM(D6498:G6498)</f>
        <v>0</v>
      </c>
    </row>
    <row r="6499" spans="1:8" ht="16" thickBot="1" x14ac:dyDescent="0.4">
      <c r="A6499" s="11">
        <f>+A6498+1</f>
        <v>12</v>
      </c>
      <c r="B6499" s="114" t="s">
        <v>212</v>
      </c>
      <c r="C6499" s="114"/>
      <c r="D6499" s="115">
        <f>D6495-D6498</f>
        <v>0</v>
      </c>
      <c r="E6499" s="116">
        <f>E6495-E6498</f>
        <v>0</v>
      </c>
      <c r="F6499" s="116">
        <f>F6495-F6498</f>
        <v>0</v>
      </c>
      <c r="G6499" s="116">
        <f>G6495-G6498</f>
        <v>0</v>
      </c>
      <c r="H6499" s="117">
        <f>SUM(D6499:G6499)</f>
        <v>0</v>
      </c>
    </row>
    <row r="6500" spans="1:8" ht="16" thickTop="1" x14ac:dyDescent="0.35">
      <c r="A6500" s="11"/>
      <c r="B6500" s="11"/>
      <c r="C6500" s="11"/>
      <c r="D6500" s="11"/>
      <c r="E6500" s="122"/>
      <c r="F6500" s="11"/>
      <c r="G6500" s="11"/>
      <c r="H6500" s="11"/>
    </row>
    <row r="6501" spans="1:8" ht="16" thickBot="1" x14ac:dyDescent="0.4">
      <c r="A6501" s="11"/>
      <c r="B6501" s="123" t="s">
        <v>213</v>
      </c>
      <c r="C6501" s="91"/>
      <c r="D6501" s="11"/>
      <c r="E6501" s="122"/>
      <c r="F6501" s="11"/>
      <c r="G6501" s="11"/>
      <c r="H6501" s="11"/>
    </row>
    <row r="6502" spans="1:8" ht="16" thickTop="1" x14ac:dyDescent="0.35">
      <c r="A6502" s="11">
        <f>+A6499+1</f>
        <v>13</v>
      </c>
      <c r="B6502" s="11" t="s">
        <v>214</v>
      </c>
      <c r="C6502" s="11"/>
      <c r="D6502" s="124"/>
      <c r="E6502" s="125"/>
      <c r="F6502" s="126"/>
      <c r="G6502" s="126"/>
      <c r="H6502" s="127">
        <v>661178730</v>
      </c>
    </row>
    <row r="6503" spans="1:8" ht="15.5" x14ac:dyDescent="0.35">
      <c r="A6503" s="11">
        <f>+A6502+1</f>
        <v>14</v>
      </c>
      <c r="B6503" s="11" t="s">
        <v>215</v>
      </c>
      <c r="C6503" s="11"/>
      <c r="D6503" s="128"/>
      <c r="E6503" s="129"/>
      <c r="F6503" s="130"/>
      <c r="G6503" s="130"/>
      <c r="H6503" s="131">
        <v>0</v>
      </c>
    </row>
    <row r="6504" spans="1:8" ht="15.5" x14ac:dyDescent="0.35">
      <c r="A6504" s="11">
        <f>+A6503+1</f>
        <v>15</v>
      </c>
      <c r="B6504" s="11" t="s">
        <v>216</v>
      </c>
      <c r="C6504" s="11"/>
      <c r="D6504" s="128"/>
      <c r="E6504" s="129"/>
      <c r="F6504" s="130"/>
      <c r="G6504" s="130"/>
      <c r="H6504" s="131">
        <v>1386960</v>
      </c>
    </row>
    <row r="6505" spans="1:8" ht="15.5" x14ac:dyDescent="0.35">
      <c r="A6505" s="11">
        <f>+A6504+1</f>
        <v>16</v>
      </c>
      <c r="B6505" s="11" t="s">
        <v>217</v>
      </c>
      <c r="C6505" s="11"/>
      <c r="D6505" s="128"/>
      <c r="E6505" s="129"/>
      <c r="F6505" s="130"/>
      <c r="G6505" s="130"/>
      <c r="H6505" s="131">
        <v>0</v>
      </c>
    </row>
    <row r="6506" spans="1:8" ht="16" thickBot="1" x14ac:dyDescent="0.4">
      <c r="A6506" s="11">
        <f>+A6505+1</f>
        <v>17</v>
      </c>
      <c r="B6506" s="114" t="s">
        <v>218</v>
      </c>
      <c r="C6506" s="114"/>
      <c r="D6506" s="132"/>
      <c r="E6506" s="133"/>
      <c r="F6506" s="134"/>
      <c r="G6506" s="134"/>
      <c r="H6506" s="135">
        <f>H6502+H6503+H6504-H6505</f>
        <v>662565690</v>
      </c>
    </row>
    <row r="6507" spans="1:8" ht="16" thickTop="1" x14ac:dyDescent="0.35">
      <c r="A6507" s="11"/>
      <c r="B6507" s="11" t="s">
        <v>195</v>
      </c>
      <c r="C6507" s="11"/>
      <c r="D6507" s="136"/>
      <c r="E6507" s="137"/>
      <c r="F6507" s="136"/>
      <c r="G6507" s="136"/>
      <c r="H6507" s="136"/>
    </row>
    <row r="6508" spans="1:8" ht="16" thickBot="1" x14ac:dyDescent="0.4">
      <c r="A6508" s="11"/>
      <c r="B6508" s="92" t="s">
        <v>219</v>
      </c>
      <c r="C6508" s="92"/>
      <c r="D6508" s="136"/>
      <c r="E6508" s="137"/>
      <c r="F6508" s="136"/>
      <c r="G6508" s="136"/>
      <c r="H6508" s="136"/>
    </row>
    <row r="6509" spans="1:8" ht="16" thickTop="1" x14ac:dyDescent="0.35">
      <c r="A6509" s="11">
        <f>+A6506+1</f>
        <v>18</v>
      </c>
      <c r="B6509" s="11" t="s">
        <v>220</v>
      </c>
      <c r="C6509" s="11"/>
      <c r="D6509" s="138">
        <v>1.538E-4</v>
      </c>
      <c r="E6509" s="139">
        <v>0</v>
      </c>
      <c r="F6509" s="139">
        <v>0</v>
      </c>
      <c r="G6509" s="139">
        <v>0</v>
      </c>
      <c r="H6509" s="140">
        <f>SUM(D6509:G6509)</f>
        <v>1.538E-4</v>
      </c>
    </row>
    <row r="6510" spans="1:8" ht="15.5" x14ac:dyDescent="0.35">
      <c r="A6510" s="11">
        <f t="shared" ref="A6510:A6515" si="253">+A6509+1</f>
        <v>19</v>
      </c>
      <c r="B6510" s="11" t="s">
        <v>221</v>
      </c>
      <c r="C6510" s="11"/>
      <c r="D6510" s="141">
        <f>H6506*D6509</f>
        <v>101902.603122</v>
      </c>
      <c r="E6510" s="106">
        <f>H6506*E6509</f>
        <v>0</v>
      </c>
      <c r="F6510" s="106">
        <f>H6506*F6509</f>
        <v>0</v>
      </c>
      <c r="G6510" s="106">
        <f>H6506*G6509</f>
        <v>0</v>
      </c>
      <c r="H6510" s="103">
        <f>SUM(D6510:G6510)</f>
        <v>101902.603122</v>
      </c>
    </row>
    <row r="6511" spans="1:8" ht="15.5" x14ac:dyDescent="0.35">
      <c r="A6511" s="11">
        <f t="shared" si="253"/>
        <v>20</v>
      </c>
      <c r="B6511" s="11" t="s">
        <v>222</v>
      </c>
      <c r="C6511" s="11"/>
      <c r="D6511" s="141">
        <f>IF(D6499&gt;0,D6499-D6510,0)</f>
        <v>0</v>
      </c>
      <c r="E6511" s="106">
        <f>IF(E6499&gt;0,E6499-E6510,0)</f>
        <v>0</v>
      </c>
      <c r="F6511" s="106">
        <f>IF(F6499&gt;0,F6499-F6510,0)</f>
        <v>0</v>
      </c>
      <c r="G6511" s="106">
        <f>IF(G6499&gt;0,G6499-G6510,0)</f>
        <v>0</v>
      </c>
      <c r="H6511" s="103">
        <f>SUM(D6511:G6511)</f>
        <v>0</v>
      </c>
    </row>
    <row r="6512" spans="1:8" ht="15.5" x14ac:dyDescent="0.35">
      <c r="A6512" s="11">
        <f t="shared" si="253"/>
        <v>21</v>
      </c>
      <c r="B6512" s="11" t="s">
        <v>223</v>
      </c>
      <c r="C6512" s="11"/>
      <c r="D6512" s="142"/>
      <c r="E6512" s="143"/>
      <c r="F6512" s="143"/>
      <c r="G6512" s="143"/>
      <c r="H6512" s="144"/>
    </row>
    <row r="6513" spans="1:8" ht="15.5" x14ac:dyDescent="0.35">
      <c r="A6513" s="11">
        <f t="shared" si="253"/>
        <v>22</v>
      </c>
      <c r="B6513" s="11" t="s">
        <v>224</v>
      </c>
      <c r="C6513" s="11"/>
      <c r="D6513" s="145"/>
      <c r="E6513" s="146"/>
      <c r="F6513" s="146"/>
      <c r="G6513" s="146"/>
      <c r="H6513" s="147"/>
    </row>
    <row r="6514" spans="1:8" ht="15.5" x14ac:dyDescent="0.35">
      <c r="A6514" s="11">
        <f t="shared" si="253"/>
        <v>23</v>
      </c>
      <c r="B6514" s="11" t="s">
        <v>225</v>
      </c>
      <c r="C6514" s="11"/>
      <c r="D6514" s="145"/>
      <c r="E6514" s="146"/>
      <c r="F6514" s="146"/>
      <c r="G6514" s="146"/>
      <c r="H6514" s="147"/>
    </row>
    <row r="6515" spans="1:8" ht="15.5" x14ac:dyDescent="0.35">
      <c r="A6515" s="11">
        <f t="shared" si="253"/>
        <v>24</v>
      </c>
      <c r="B6515" s="11" t="s">
        <v>226</v>
      </c>
      <c r="C6515" s="11"/>
      <c r="D6515" s="148"/>
      <c r="E6515" s="149"/>
      <c r="F6515" s="149"/>
      <c r="G6515" s="149"/>
      <c r="H6515" s="144"/>
    </row>
    <row r="6516" spans="1:8" ht="15.5" x14ac:dyDescent="0.35">
      <c r="A6516" s="122" t="s">
        <v>7</v>
      </c>
      <c r="B6516" s="2" t="s">
        <v>19</v>
      </c>
      <c r="C6516" s="34"/>
      <c r="D6516" s="141">
        <v>0</v>
      </c>
      <c r="E6516" s="106">
        <v>0</v>
      </c>
      <c r="F6516" s="106">
        <v>0</v>
      </c>
      <c r="G6516" s="106">
        <v>0</v>
      </c>
      <c r="H6516" s="103">
        <f t="shared" ref="H6516:H6522" si="254">SUM(D6516:G6516)</f>
        <v>0</v>
      </c>
    </row>
    <row r="6517" spans="1:8" ht="15.5" x14ac:dyDescent="0.35">
      <c r="A6517" s="122" t="s">
        <v>8</v>
      </c>
      <c r="B6517" s="2" t="s">
        <v>20</v>
      </c>
      <c r="C6517" s="11"/>
      <c r="D6517" s="141">
        <v>0</v>
      </c>
      <c r="E6517" s="106">
        <v>0</v>
      </c>
      <c r="F6517" s="106">
        <v>0</v>
      </c>
      <c r="G6517" s="106">
        <v>0</v>
      </c>
      <c r="H6517" s="103">
        <f t="shared" si="254"/>
        <v>0</v>
      </c>
    </row>
    <row r="6518" spans="1:8" ht="15.5" x14ac:dyDescent="0.35">
      <c r="A6518" s="122" t="s">
        <v>9</v>
      </c>
      <c r="B6518" s="11" t="s">
        <v>21</v>
      </c>
      <c r="C6518" s="11"/>
      <c r="D6518" s="141">
        <f>D6510+D6516+D6517</f>
        <v>101902.603122</v>
      </c>
      <c r="E6518" s="106">
        <f>E6510+E6516+E6517</f>
        <v>0</v>
      </c>
      <c r="F6518" s="106">
        <f>F6510+F6516+F6517</f>
        <v>0</v>
      </c>
      <c r="G6518" s="106">
        <f>G6510+G6516+G6517</f>
        <v>0</v>
      </c>
      <c r="H6518" s="103">
        <f t="shared" si="254"/>
        <v>101902.603122</v>
      </c>
    </row>
    <row r="6519" spans="1:8" ht="15.5" x14ac:dyDescent="0.35">
      <c r="A6519" s="11">
        <v>25</v>
      </c>
      <c r="B6519" s="11" t="s">
        <v>22</v>
      </c>
      <c r="C6519" s="11"/>
      <c r="D6519" s="141">
        <v>101902.56</v>
      </c>
      <c r="E6519" s="106">
        <v>0</v>
      </c>
      <c r="F6519" s="106">
        <v>0</v>
      </c>
      <c r="G6519" s="106">
        <v>0</v>
      </c>
      <c r="H6519" s="103">
        <f t="shared" si="254"/>
        <v>101902.56</v>
      </c>
    </row>
    <row r="6520" spans="1:8" ht="15.5" x14ac:dyDescent="0.35">
      <c r="A6520" s="11">
        <f>+A6519+1</f>
        <v>26</v>
      </c>
      <c r="B6520" s="11" t="s">
        <v>23</v>
      </c>
      <c r="C6520" s="11"/>
      <c r="D6520" s="141">
        <f>D6519-D6518</f>
        <v>-4.3122000002767891E-2</v>
      </c>
      <c r="E6520" s="106">
        <f>E6519-E6518</f>
        <v>0</v>
      </c>
      <c r="F6520" s="106">
        <f>F6519-F6518</f>
        <v>0</v>
      </c>
      <c r="G6520" s="106">
        <f>G6519-G6518</f>
        <v>0</v>
      </c>
      <c r="H6520" s="103">
        <f t="shared" si="254"/>
        <v>-4.3122000002767891E-2</v>
      </c>
    </row>
    <row r="6521" spans="1:8" ht="15.5" x14ac:dyDescent="0.35">
      <c r="A6521" s="11">
        <f>+A6520+1</f>
        <v>27</v>
      </c>
      <c r="B6521" s="11" t="s">
        <v>227</v>
      </c>
      <c r="C6521" s="11"/>
      <c r="D6521" s="141">
        <v>-1664.23</v>
      </c>
      <c r="E6521" s="106">
        <v>0</v>
      </c>
      <c r="F6521" s="106">
        <v>0</v>
      </c>
      <c r="G6521" s="150"/>
      <c r="H6521" s="103">
        <f t="shared" si="254"/>
        <v>-1664.23</v>
      </c>
    </row>
    <row r="6522" spans="1:8" ht="16" thickBot="1" x14ac:dyDescent="0.4">
      <c r="A6522" s="11">
        <f>+A6521+1</f>
        <v>28</v>
      </c>
      <c r="B6522" s="114" t="s">
        <v>228</v>
      </c>
      <c r="C6522" s="114"/>
      <c r="D6522" s="115">
        <v>100238.33</v>
      </c>
      <c r="E6522" s="116">
        <v>0</v>
      </c>
      <c r="F6522" s="116">
        <v>0</v>
      </c>
      <c r="G6522" s="116">
        <v>0</v>
      </c>
      <c r="H6522" s="117">
        <f t="shared" si="254"/>
        <v>100238.33</v>
      </c>
    </row>
    <row r="6523" spans="1:8" ht="16" thickTop="1" x14ac:dyDescent="0.35">
      <c r="A6523" s="11"/>
      <c r="B6523" s="11"/>
      <c r="C6523" s="11"/>
      <c r="D6523" s="122"/>
      <c r="E6523" s="122"/>
      <c r="F6523" s="122"/>
      <c r="G6523" s="122"/>
      <c r="H6523" s="122"/>
    </row>
    <row r="6524" spans="1:8" ht="16" thickBot="1" x14ac:dyDescent="0.4">
      <c r="A6524" s="11"/>
      <c r="B6524" s="92" t="s">
        <v>229</v>
      </c>
      <c r="C6524" s="92"/>
      <c r="D6524" s="122"/>
      <c r="E6524" s="122"/>
      <c r="F6524" s="122"/>
      <c r="G6524" s="122"/>
      <c r="H6524" s="122"/>
    </row>
    <row r="6525" spans="1:8" ht="16" thickTop="1" x14ac:dyDescent="0.35">
      <c r="A6525" s="11">
        <f>+A6522+1</f>
        <v>29</v>
      </c>
      <c r="B6525" s="11" t="s">
        <v>230</v>
      </c>
      <c r="C6525" s="11"/>
      <c r="D6525" s="151"/>
      <c r="E6525" s="152"/>
      <c r="F6525" s="152"/>
      <c r="G6525" s="121">
        <v>0</v>
      </c>
      <c r="H6525" s="98">
        <f>G6525</f>
        <v>0</v>
      </c>
    </row>
    <row r="6526" spans="1:8" ht="15.5" x14ac:dyDescent="0.35">
      <c r="A6526" s="11">
        <f t="shared" ref="A6526:A6534" si="255">+A6525+1</f>
        <v>30</v>
      </c>
      <c r="B6526" s="11" t="s">
        <v>231</v>
      </c>
      <c r="C6526" s="11"/>
      <c r="D6526" s="153"/>
      <c r="E6526" s="154"/>
      <c r="F6526" s="154"/>
      <c r="G6526" s="106">
        <v>0</v>
      </c>
      <c r="H6526" s="103">
        <f>G6526</f>
        <v>0</v>
      </c>
    </row>
    <row r="6527" spans="1:8" ht="15.5" x14ac:dyDescent="0.35">
      <c r="A6527" s="11">
        <f t="shared" si="255"/>
        <v>31</v>
      </c>
      <c r="B6527" s="11" t="s">
        <v>232</v>
      </c>
      <c r="C6527" s="11"/>
      <c r="D6527" s="153"/>
      <c r="E6527" s="154"/>
      <c r="F6527" s="154"/>
      <c r="G6527" s="106">
        <v>0</v>
      </c>
      <c r="H6527" s="103">
        <f>G6527</f>
        <v>0</v>
      </c>
    </row>
    <row r="6528" spans="1:8" ht="15.5" x14ac:dyDescent="0.35">
      <c r="A6528" s="11">
        <f t="shared" si="255"/>
        <v>32</v>
      </c>
      <c r="B6528" s="11" t="s">
        <v>233</v>
      </c>
      <c r="C6528" s="11"/>
      <c r="D6528" s="153"/>
      <c r="E6528" s="154"/>
      <c r="F6528" s="154"/>
      <c r="G6528" s="106">
        <v>337.94</v>
      </c>
      <c r="H6528" s="103">
        <f>G6528</f>
        <v>337.94</v>
      </c>
    </row>
    <row r="6529" spans="1:8" ht="15.5" x14ac:dyDescent="0.35">
      <c r="A6529" s="11">
        <f t="shared" si="255"/>
        <v>33</v>
      </c>
      <c r="B6529" s="11"/>
      <c r="C6529" s="11"/>
      <c r="D6529" s="153"/>
      <c r="E6529" s="154"/>
      <c r="F6529" s="154"/>
      <c r="G6529" s="155"/>
      <c r="H6529" s="156"/>
    </row>
    <row r="6530" spans="1:8" ht="15.5" x14ac:dyDescent="0.35">
      <c r="A6530" s="11">
        <f t="shared" si="255"/>
        <v>34</v>
      </c>
      <c r="B6530" s="11" t="s">
        <v>234</v>
      </c>
      <c r="C6530" s="11"/>
      <c r="D6530" s="153"/>
      <c r="E6530" s="154"/>
      <c r="F6530" s="154"/>
      <c r="G6530" s="106">
        <v>0</v>
      </c>
      <c r="H6530" s="103">
        <f>G6530</f>
        <v>0</v>
      </c>
    </row>
    <row r="6531" spans="1:8" ht="15.5" x14ac:dyDescent="0.35">
      <c r="A6531" s="11">
        <f t="shared" si="255"/>
        <v>35</v>
      </c>
      <c r="B6531" s="11" t="s">
        <v>235</v>
      </c>
      <c r="C6531" s="11"/>
      <c r="D6531" s="153"/>
      <c r="E6531" s="154"/>
      <c r="F6531" s="154"/>
      <c r="G6531" s="106">
        <v>0</v>
      </c>
      <c r="H6531" s="103">
        <f>G6531</f>
        <v>0</v>
      </c>
    </row>
    <row r="6532" spans="1:8" ht="15.5" x14ac:dyDescent="0.35">
      <c r="A6532" s="11">
        <f t="shared" si="255"/>
        <v>36</v>
      </c>
      <c r="B6532" s="11" t="s">
        <v>236</v>
      </c>
      <c r="C6532" s="11"/>
      <c r="D6532" s="153"/>
      <c r="E6532" s="154"/>
      <c r="F6532" s="154"/>
      <c r="G6532" s="106">
        <v>0</v>
      </c>
      <c r="H6532" s="103">
        <f>G6532</f>
        <v>0</v>
      </c>
    </row>
    <row r="6533" spans="1:8" ht="62" x14ac:dyDescent="0.35">
      <c r="A6533" s="157">
        <f t="shared" si="255"/>
        <v>37</v>
      </c>
      <c r="B6533" s="158" t="s">
        <v>237</v>
      </c>
      <c r="C6533" s="159"/>
      <c r="D6533" s="160"/>
      <c r="E6533" s="161"/>
      <c r="F6533" s="161"/>
      <c r="G6533" s="162">
        <v>0</v>
      </c>
      <c r="H6533" s="163">
        <f>G6533</f>
        <v>0</v>
      </c>
    </row>
    <row r="6534" spans="1:8" ht="16" thickBot="1" x14ac:dyDescent="0.4">
      <c r="A6534" s="11">
        <f t="shared" si="255"/>
        <v>38</v>
      </c>
      <c r="B6534" s="114" t="s">
        <v>238</v>
      </c>
      <c r="C6534" s="114"/>
      <c r="D6534" s="164"/>
      <c r="E6534" s="165"/>
      <c r="F6534" s="165"/>
      <c r="G6534" s="166">
        <f>SUM(G6525:G6528)+SUM(G6530:G6533)</f>
        <v>337.94</v>
      </c>
      <c r="H6534" s="167">
        <f>G6534</f>
        <v>337.94</v>
      </c>
    </row>
    <row r="6535" spans="1:8" ht="16.5" thickTop="1" thickBot="1" x14ac:dyDescent="0.4">
      <c r="A6535" s="11"/>
      <c r="B6535" s="11"/>
      <c r="C6535" s="11"/>
      <c r="D6535" s="168"/>
      <c r="E6535" s="168"/>
      <c r="F6535" s="168"/>
      <c r="G6535" s="168"/>
      <c r="H6535" s="168"/>
    </row>
    <row r="6536" spans="1:8" ht="16" thickTop="1" x14ac:dyDescent="0.35">
      <c r="A6536" s="11">
        <f>+A6534+1</f>
        <v>39</v>
      </c>
      <c r="B6536" s="114" t="s">
        <v>239</v>
      </c>
      <c r="C6536" s="114"/>
      <c r="D6536" s="169">
        <f>D6522</f>
        <v>100238.33</v>
      </c>
      <c r="E6536" s="170">
        <f>E6522</f>
        <v>0</v>
      </c>
      <c r="F6536" s="170">
        <f>F6522</f>
        <v>0</v>
      </c>
      <c r="G6536" s="170">
        <f>G6522+G6534</f>
        <v>337.94</v>
      </c>
      <c r="H6536" s="171">
        <f>SUM(D6536:G6536)</f>
        <v>100576.27</v>
      </c>
    </row>
    <row r="6537" spans="1:8" ht="16" thickBot="1" x14ac:dyDescent="0.4">
      <c r="A6537" s="11">
        <f>+A6536+1</f>
        <v>40</v>
      </c>
      <c r="B6537" s="172" t="s">
        <v>240</v>
      </c>
      <c r="C6537" s="172"/>
      <c r="D6537" s="164"/>
      <c r="E6537" s="173"/>
      <c r="F6537" s="173"/>
      <c r="G6537" s="173"/>
      <c r="H6537" s="174">
        <v>3.8641869000000002E-5</v>
      </c>
    </row>
    <row r="6538" spans="1:8" ht="16" thickTop="1" x14ac:dyDescent="0.35">
      <c r="A6538" s="11"/>
      <c r="B6538" s="11"/>
      <c r="C6538" s="11"/>
      <c r="D6538" s="11"/>
      <c r="E6538" s="70"/>
      <c r="F6538" s="11"/>
      <c r="G6538" s="11"/>
      <c r="H6538" s="11"/>
    </row>
    <row r="6539" spans="1:8" ht="15.5" x14ac:dyDescent="0.35">
      <c r="A6539" s="11" t="s">
        <v>241</v>
      </c>
      <c r="B6539" s="11"/>
      <c r="C6539" s="11"/>
      <c r="D6539" s="11"/>
      <c r="E6539" s="70"/>
      <c r="F6539" s="11"/>
      <c r="G6539" s="11"/>
      <c r="H6539" s="11"/>
    </row>
    <row r="6540" spans="1:8" ht="15.5" x14ac:dyDescent="0.35">
      <c r="A6540" s="11" t="s">
        <v>242</v>
      </c>
      <c r="B6540" s="11"/>
      <c r="C6540" s="11"/>
      <c r="D6540" s="11"/>
      <c r="E6540" s="70"/>
      <c r="F6540" s="11"/>
      <c r="G6540" s="11"/>
      <c r="H6540" s="11"/>
    </row>
    <row r="6541" spans="1:8" ht="15.5" x14ac:dyDescent="0.35">
      <c r="A6541" s="11" t="s">
        <v>243</v>
      </c>
      <c r="B6541" s="11"/>
      <c r="C6541" s="11"/>
      <c r="D6541" s="11"/>
      <c r="E6541" s="70"/>
      <c r="F6541" s="11"/>
      <c r="G6541" s="11"/>
      <c r="H6541" s="11"/>
    </row>
    <row r="6542" spans="1:8" ht="15.5" x14ac:dyDescent="0.35">
      <c r="A6542" s="11" t="s">
        <v>244</v>
      </c>
      <c r="B6542" s="11"/>
      <c r="C6542" s="11"/>
      <c r="D6542" s="11"/>
      <c r="E6542" s="70"/>
      <c r="F6542" s="11"/>
      <c r="G6542" s="11"/>
      <c r="H6542" s="11"/>
    </row>
    <row r="6553" spans="1:8" ht="20" x14ac:dyDescent="0.4">
      <c r="A6553" s="68" t="s">
        <v>0</v>
      </c>
      <c r="B6553" s="11"/>
      <c r="C6553" s="68"/>
      <c r="E6553" s="69"/>
      <c r="F6553" s="11"/>
      <c r="G6553" s="11"/>
      <c r="H6553" s="11"/>
    </row>
    <row r="6554" spans="1:8" ht="20.25" customHeight="1" x14ac:dyDescent="0.4">
      <c r="A6554" s="4" t="s">
        <v>1</v>
      </c>
      <c r="B6554" s="4"/>
      <c r="C6554" s="4"/>
      <c r="D6554" s="11"/>
      <c r="E6554" s="70"/>
      <c r="F6554" s="11"/>
      <c r="G6554" s="11"/>
      <c r="H6554" s="11"/>
    </row>
    <row r="6555" spans="1:8" ht="15.5" x14ac:dyDescent="0.35">
      <c r="A6555" s="71" t="s">
        <v>190</v>
      </c>
      <c r="B6555" s="72"/>
      <c r="C6555" s="73"/>
      <c r="D6555" s="11"/>
      <c r="E6555" s="70"/>
      <c r="F6555" s="11"/>
      <c r="G6555" s="11"/>
      <c r="H6555" s="11"/>
    </row>
    <row r="6556" spans="1:8" ht="20.5" thickBot="1" x14ac:dyDescent="0.45">
      <c r="A6556" s="74" t="s">
        <v>191</v>
      </c>
      <c r="B6556" s="75"/>
      <c r="C6556" s="75"/>
      <c r="D6556" s="11"/>
      <c r="E6556" s="70"/>
      <c r="F6556" s="11"/>
      <c r="G6556" s="11"/>
      <c r="H6556" s="11"/>
    </row>
    <row r="6557" spans="1:8" ht="16" thickBot="1" x14ac:dyDescent="0.4">
      <c r="A6557" s="11"/>
      <c r="B6557" s="11"/>
      <c r="C6557" s="11"/>
      <c r="D6557" s="11"/>
      <c r="E6557" s="70"/>
      <c r="F6557" s="11"/>
      <c r="G6557" s="11"/>
      <c r="H6557" s="11"/>
    </row>
    <row r="6558" spans="1:8" ht="16" thickTop="1" x14ac:dyDescent="0.35">
      <c r="A6558" s="11">
        <v>1</v>
      </c>
      <c r="B6558" s="76" t="s">
        <v>192</v>
      </c>
      <c r="C6558" s="77">
        <v>260526000</v>
      </c>
      <c r="D6558" s="78"/>
      <c r="E6558" s="79"/>
      <c r="F6558" s="11"/>
      <c r="G6558" s="11"/>
      <c r="H6558" s="11"/>
    </row>
    <row r="6559" spans="1:8" ht="15.5" x14ac:dyDescent="0.35">
      <c r="A6559" s="11">
        <v>2</v>
      </c>
      <c r="B6559" s="76" t="s">
        <v>193</v>
      </c>
      <c r="C6559" s="80" t="s">
        <v>164</v>
      </c>
      <c r="D6559" s="81"/>
      <c r="E6559" s="82"/>
      <c r="F6559" s="11"/>
      <c r="G6559" s="11"/>
      <c r="H6559" s="11"/>
    </row>
    <row r="6560" spans="1:8" ht="16" thickBot="1" x14ac:dyDescent="0.4">
      <c r="A6560" s="11">
        <v>3</v>
      </c>
      <c r="B6560" s="76" t="s">
        <v>194</v>
      </c>
      <c r="C6560" s="83" t="s">
        <v>83</v>
      </c>
      <c r="D6560" s="84"/>
      <c r="E6560" s="85"/>
      <c r="F6560" s="11"/>
      <c r="G6560" s="11"/>
      <c r="H6560" s="11"/>
    </row>
    <row r="6561" spans="1:8" ht="16" thickTop="1" x14ac:dyDescent="0.35">
      <c r="A6561" s="11"/>
      <c r="B6561" s="76" t="s">
        <v>195</v>
      </c>
      <c r="C6561" s="76"/>
      <c r="D6561" s="86"/>
      <c r="E6561" s="70"/>
      <c r="F6561" s="11"/>
      <c r="G6561" s="11"/>
      <c r="H6561" s="11"/>
    </row>
    <row r="6562" spans="1:8" ht="15.5" x14ac:dyDescent="0.35">
      <c r="A6562" s="11"/>
      <c r="B6562" s="11"/>
      <c r="C6562" s="11"/>
      <c r="D6562" s="11"/>
      <c r="E6562" s="70"/>
      <c r="F6562" s="11"/>
      <c r="G6562" s="11"/>
      <c r="H6562" s="11"/>
    </row>
    <row r="6563" spans="1:8" ht="15.5" x14ac:dyDescent="0.35">
      <c r="A6563" s="11"/>
      <c r="B6563" s="76"/>
      <c r="C6563" s="76"/>
      <c r="D6563" s="11"/>
      <c r="E6563" s="70"/>
      <c r="F6563" s="86"/>
      <c r="G6563" s="11"/>
      <c r="H6563" s="11"/>
    </row>
    <row r="6564" spans="1:8" ht="16" thickBot="1" x14ac:dyDescent="0.4">
      <c r="A6564" s="11"/>
      <c r="B6564" s="11"/>
      <c r="C6564" s="11"/>
      <c r="D6564" s="86" t="s">
        <v>196</v>
      </c>
      <c r="E6564" s="70" t="s">
        <v>197</v>
      </c>
      <c r="F6564" s="86" t="s">
        <v>198</v>
      </c>
      <c r="G6564" s="86" t="s">
        <v>199</v>
      </c>
      <c r="H6564" s="11"/>
    </row>
    <row r="6565" spans="1:8" ht="16.5" thickTop="1" thickBot="1" x14ac:dyDescent="0.4">
      <c r="A6565" s="11">
        <v>4</v>
      </c>
      <c r="B6565" s="76" t="s">
        <v>200</v>
      </c>
      <c r="C6565" s="76"/>
      <c r="D6565" s="87"/>
      <c r="E6565" s="88"/>
      <c r="F6565" s="89"/>
      <c r="G6565" s="88"/>
      <c r="H6565" s="90"/>
    </row>
    <row r="6566" spans="1:8" ht="16" thickTop="1" x14ac:dyDescent="0.35">
      <c r="A6566" s="11"/>
      <c r="B6566" s="11"/>
      <c r="C6566" s="11"/>
      <c r="D6566" s="91" t="s">
        <v>201</v>
      </c>
      <c r="E6566" s="92" t="s">
        <v>201</v>
      </c>
      <c r="F6566" s="91" t="s">
        <v>201</v>
      </c>
      <c r="G6566" s="91" t="s">
        <v>202</v>
      </c>
      <c r="H6566" s="91" t="s">
        <v>203</v>
      </c>
    </row>
    <row r="6567" spans="1:8" ht="16" thickBot="1" x14ac:dyDescent="0.4">
      <c r="A6567" s="11"/>
      <c r="B6567" s="92" t="s">
        <v>204</v>
      </c>
      <c r="C6567" s="92"/>
      <c r="D6567" s="93"/>
      <c r="E6567" s="94"/>
      <c r="F6567" s="93"/>
      <c r="G6567" s="93"/>
      <c r="H6567" s="93"/>
    </row>
    <row r="6568" spans="1:8" ht="16" thickTop="1" x14ac:dyDescent="0.35">
      <c r="A6568" s="11">
        <f>1+A6565</f>
        <v>5</v>
      </c>
      <c r="B6568" s="76" t="s">
        <v>205</v>
      </c>
      <c r="C6568" s="92"/>
      <c r="D6568" s="95">
        <v>0</v>
      </c>
      <c r="E6568" s="96"/>
      <c r="F6568" s="97"/>
      <c r="G6568" s="97"/>
      <c r="H6568" s="98">
        <f>D6568</f>
        <v>0</v>
      </c>
    </row>
    <row r="6569" spans="1:8" ht="15.5" x14ac:dyDescent="0.35">
      <c r="A6569" s="11">
        <f>+A6568+1</f>
        <v>6</v>
      </c>
      <c r="B6569" s="11" t="s">
        <v>206</v>
      </c>
      <c r="C6569" s="11"/>
      <c r="D6569" s="99"/>
      <c r="E6569" s="100">
        <v>0</v>
      </c>
      <c r="F6569" s="101"/>
      <c r="G6569" s="102"/>
      <c r="H6569" s="103">
        <f>E6569</f>
        <v>0</v>
      </c>
    </row>
    <row r="6570" spans="1:8" ht="15.5" x14ac:dyDescent="0.35">
      <c r="A6570" s="11">
        <f>+A6569+1</f>
        <v>7</v>
      </c>
      <c r="B6570" s="11" t="s">
        <v>32</v>
      </c>
      <c r="C6570" s="11"/>
      <c r="D6570" s="104"/>
      <c r="E6570" s="105"/>
      <c r="F6570" s="106">
        <v>0</v>
      </c>
      <c r="G6570" s="107"/>
      <c r="H6570" s="103">
        <f>F6570</f>
        <v>0</v>
      </c>
    </row>
    <row r="6571" spans="1:8" ht="15.5" x14ac:dyDescent="0.35">
      <c r="A6571" s="11">
        <f>+A6570+1</f>
        <v>8</v>
      </c>
      <c r="B6571" s="11" t="s">
        <v>207</v>
      </c>
      <c r="C6571" s="11"/>
      <c r="D6571" s="104"/>
      <c r="E6571" s="108"/>
      <c r="F6571" s="106">
        <v>0</v>
      </c>
      <c r="G6571" s="101"/>
      <c r="H6571" s="109">
        <f>F6571</f>
        <v>0</v>
      </c>
    </row>
    <row r="6572" spans="1:8" ht="15.5" x14ac:dyDescent="0.35">
      <c r="A6572" s="11">
        <f>+A6571+1</f>
        <v>9</v>
      </c>
      <c r="B6572" s="11" t="s">
        <v>208</v>
      </c>
      <c r="C6572" s="11"/>
      <c r="D6572" s="104"/>
      <c r="E6572" s="110"/>
      <c r="F6572" s="111"/>
      <c r="G6572" s="112">
        <v>0</v>
      </c>
      <c r="H6572" s="113">
        <f>G6572</f>
        <v>0</v>
      </c>
    </row>
    <row r="6573" spans="1:8" ht="16" thickBot="1" x14ac:dyDescent="0.4">
      <c r="A6573" s="11">
        <f>+A6572+1</f>
        <v>10</v>
      </c>
      <c r="B6573" s="114" t="s">
        <v>209</v>
      </c>
      <c r="C6573" s="114"/>
      <c r="D6573" s="115">
        <f>D6568</f>
        <v>0</v>
      </c>
      <c r="E6573" s="116">
        <f>E6569</f>
        <v>0</v>
      </c>
      <c r="F6573" s="116">
        <f>F6570+F6571</f>
        <v>0</v>
      </c>
      <c r="G6573" s="116">
        <f>G6572</f>
        <v>0</v>
      </c>
      <c r="H6573" s="117">
        <f>SUM(H6568:H6572)</f>
        <v>0</v>
      </c>
    </row>
    <row r="6574" spans="1:8" ht="16" thickTop="1" x14ac:dyDescent="0.35">
      <c r="A6574" s="11"/>
      <c r="B6574" s="11"/>
      <c r="C6574" s="11"/>
      <c r="D6574" s="118"/>
      <c r="E6574" s="119"/>
      <c r="F6574" s="118"/>
      <c r="G6574" s="118"/>
      <c r="H6574" s="118"/>
    </row>
    <row r="6575" spans="1:8" ht="16" thickBot="1" x14ac:dyDescent="0.4">
      <c r="A6575" s="11"/>
      <c r="B6575" s="92" t="s">
        <v>210</v>
      </c>
      <c r="C6575" s="92"/>
      <c r="D6575" s="118"/>
      <c r="E6575" s="119"/>
      <c r="F6575" s="118"/>
      <c r="G6575" s="118"/>
      <c r="H6575" s="118"/>
    </row>
    <row r="6576" spans="1:8" ht="16" thickTop="1" x14ac:dyDescent="0.35">
      <c r="A6576" s="11">
        <f>+A6573+1</f>
        <v>11</v>
      </c>
      <c r="B6576" s="11" t="s">
        <v>211</v>
      </c>
      <c r="C6576" s="11"/>
      <c r="D6576" s="120">
        <v>0</v>
      </c>
      <c r="E6576" s="121">
        <v>0</v>
      </c>
      <c r="F6576" s="121">
        <v>0</v>
      </c>
      <c r="G6576" s="121">
        <v>0</v>
      </c>
      <c r="H6576" s="98">
        <f>SUM(D6576:G6576)</f>
        <v>0</v>
      </c>
    </row>
    <row r="6577" spans="1:8" ht="16" thickBot="1" x14ac:dyDescent="0.4">
      <c r="A6577" s="11">
        <f>+A6576+1</f>
        <v>12</v>
      </c>
      <c r="B6577" s="114" t="s">
        <v>212</v>
      </c>
      <c r="C6577" s="114"/>
      <c r="D6577" s="115">
        <f>D6573-D6576</f>
        <v>0</v>
      </c>
      <c r="E6577" s="116">
        <f>E6573-E6576</f>
        <v>0</v>
      </c>
      <c r="F6577" s="116">
        <f>F6573-F6576</f>
        <v>0</v>
      </c>
      <c r="G6577" s="116">
        <f>G6573-G6576</f>
        <v>0</v>
      </c>
      <c r="H6577" s="117">
        <f>SUM(D6577:G6577)</f>
        <v>0</v>
      </c>
    </row>
    <row r="6578" spans="1:8" ht="16" thickTop="1" x14ac:dyDescent="0.35">
      <c r="A6578" s="11"/>
      <c r="B6578" s="11"/>
      <c r="C6578" s="11"/>
      <c r="D6578" s="11"/>
      <c r="E6578" s="122"/>
      <c r="F6578" s="11"/>
      <c r="G6578" s="11"/>
      <c r="H6578" s="11"/>
    </row>
    <row r="6579" spans="1:8" ht="16" thickBot="1" x14ac:dyDescent="0.4">
      <c r="A6579" s="11"/>
      <c r="B6579" s="123" t="s">
        <v>213</v>
      </c>
      <c r="C6579" s="91"/>
      <c r="D6579" s="11"/>
      <c r="E6579" s="122"/>
      <c r="F6579" s="11"/>
      <c r="G6579" s="11"/>
      <c r="H6579" s="11"/>
    </row>
    <row r="6580" spans="1:8" ht="16" thickTop="1" x14ac:dyDescent="0.35">
      <c r="A6580" s="11">
        <f>+A6577+1</f>
        <v>13</v>
      </c>
      <c r="B6580" s="11" t="s">
        <v>214</v>
      </c>
      <c r="C6580" s="11"/>
      <c r="D6580" s="124"/>
      <c r="E6580" s="125"/>
      <c r="F6580" s="126"/>
      <c r="G6580" s="126"/>
      <c r="H6580" s="127">
        <v>107901313700</v>
      </c>
    </row>
    <row r="6581" spans="1:8" ht="15.5" x14ac:dyDescent="0.35">
      <c r="A6581" s="11">
        <f>+A6580+1</f>
        <v>14</v>
      </c>
      <c r="B6581" s="11" t="s">
        <v>215</v>
      </c>
      <c r="C6581" s="11"/>
      <c r="D6581" s="128"/>
      <c r="E6581" s="129"/>
      <c r="F6581" s="130"/>
      <c r="G6581" s="130"/>
      <c r="H6581" s="131">
        <v>48953860</v>
      </c>
    </row>
    <row r="6582" spans="1:8" ht="15.5" x14ac:dyDescent="0.35">
      <c r="A6582" s="11">
        <f>+A6581+1</f>
        <v>15</v>
      </c>
      <c r="B6582" s="11" t="s">
        <v>216</v>
      </c>
      <c r="C6582" s="11"/>
      <c r="D6582" s="128"/>
      <c r="E6582" s="129"/>
      <c r="F6582" s="130"/>
      <c r="G6582" s="130"/>
      <c r="H6582" s="131">
        <v>0</v>
      </c>
    </row>
    <row r="6583" spans="1:8" ht="15.5" x14ac:dyDescent="0.35">
      <c r="A6583" s="11">
        <f>+A6582+1</f>
        <v>16</v>
      </c>
      <c r="B6583" s="11" t="s">
        <v>217</v>
      </c>
      <c r="C6583" s="11"/>
      <c r="D6583" s="128"/>
      <c r="E6583" s="129"/>
      <c r="F6583" s="130"/>
      <c r="G6583" s="130"/>
      <c r="H6583" s="131">
        <v>1660003007</v>
      </c>
    </row>
    <row r="6584" spans="1:8" ht="16" thickBot="1" x14ac:dyDescent="0.4">
      <c r="A6584" s="11">
        <f>+A6583+1</f>
        <v>17</v>
      </c>
      <c r="B6584" s="114" t="s">
        <v>218</v>
      </c>
      <c r="C6584" s="114"/>
      <c r="D6584" s="132"/>
      <c r="E6584" s="133"/>
      <c r="F6584" s="134"/>
      <c r="G6584" s="134"/>
      <c r="H6584" s="135">
        <f>H6580+H6581+H6582-H6583</f>
        <v>106290264553</v>
      </c>
    </row>
    <row r="6585" spans="1:8" ht="16" thickTop="1" x14ac:dyDescent="0.35">
      <c r="A6585" s="11"/>
      <c r="B6585" s="11" t="s">
        <v>195</v>
      </c>
      <c r="C6585" s="11"/>
      <c r="D6585" s="136"/>
      <c r="E6585" s="137"/>
      <c r="F6585" s="136"/>
      <c r="G6585" s="136"/>
      <c r="H6585" s="136"/>
    </row>
    <row r="6586" spans="1:8" ht="16" thickBot="1" x14ac:dyDescent="0.4">
      <c r="A6586" s="11"/>
      <c r="B6586" s="92" t="s">
        <v>219</v>
      </c>
      <c r="C6586" s="92"/>
      <c r="D6586" s="136"/>
      <c r="E6586" s="137"/>
      <c r="F6586" s="136"/>
      <c r="G6586" s="136"/>
      <c r="H6586" s="136"/>
    </row>
    <row r="6587" spans="1:8" ht="16" thickTop="1" x14ac:dyDescent="0.35">
      <c r="A6587" s="11">
        <f>+A6584+1</f>
        <v>18</v>
      </c>
      <c r="B6587" s="11" t="s">
        <v>220</v>
      </c>
      <c r="C6587" s="11"/>
      <c r="D6587" s="138">
        <v>4.5760000000000001E-4</v>
      </c>
      <c r="E6587" s="139">
        <v>0</v>
      </c>
      <c r="F6587" s="139">
        <v>0</v>
      </c>
      <c r="G6587" s="139">
        <v>0</v>
      </c>
      <c r="H6587" s="140">
        <f>SUM(D6587:G6587)</f>
        <v>4.5760000000000001E-4</v>
      </c>
    </row>
    <row r="6588" spans="1:8" ht="15.5" x14ac:dyDescent="0.35">
      <c r="A6588" s="11">
        <f t="shared" ref="A6588:A6593" si="256">+A6587+1</f>
        <v>19</v>
      </c>
      <c r="B6588" s="11" t="s">
        <v>221</v>
      </c>
      <c r="C6588" s="11"/>
      <c r="D6588" s="141">
        <f>H6584*D6587</f>
        <v>48638425.059452802</v>
      </c>
      <c r="E6588" s="106">
        <f>H6584*E6587</f>
        <v>0</v>
      </c>
      <c r="F6588" s="106">
        <f>H6584*F6587</f>
        <v>0</v>
      </c>
      <c r="G6588" s="106">
        <f>H6584*G6587</f>
        <v>0</v>
      </c>
      <c r="H6588" s="103">
        <f>SUM(D6588:G6588)</f>
        <v>48638425.059452802</v>
      </c>
    </row>
    <row r="6589" spans="1:8" ht="15.5" x14ac:dyDescent="0.35">
      <c r="A6589" s="11">
        <f t="shared" si="256"/>
        <v>20</v>
      </c>
      <c r="B6589" s="11" t="s">
        <v>222</v>
      </c>
      <c r="C6589" s="11"/>
      <c r="D6589" s="141">
        <f>IF(D6577&gt;0,D6577-D6588,0)</f>
        <v>0</v>
      </c>
      <c r="E6589" s="106">
        <f>IF(E6577&gt;0,E6577-E6588,0)</f>
        <v>0</v>
      </c>
      <c r="F6589" s="106">
        <f>IF(F6577&gt;0,F6577-F6588,0)</f>
        <v>0</v>
      </c>
      <c r="G6589" s="106">
        <f>IF(G6577&gt;0,G6577-G6588,0)</f>
        <v>0</v>
      </c>
      <c r="H6589" s="103">
        <f>SUM(D6589:G6589)</f>
        <v>0</v>
      </c>
    </row>
    <row r="6590" spans="1:8" ht="15.5" x14ac:dyDescent="0.35">
      <c r="A6590" s="11">
        <f t="shared" si="256"/>
        <v>21</v>
      </c>
      <c r="B6590" s="11" t="s">
        <v>223</v>
      </c>
      <c r="C6590" s="11"/>
      <c r="D6590" s="142"/>
      <c r="E6590" s="143"/>
      <c r="F6590" s="143"/>
      <c r="G6590" s="143"/>
      <c r="H6590" s="144"/>
    </row>
    <row r="6591" spans="1:8" ht="15.5" x14ac:dyDescent="0.35">
      <c r="A6591" s="11">
        <f t="shared" si="256"/>
        <v>22</v>
      </c>
      <c r="B6591" s="11" t="s">
        <v>224</v>
      </c>
      <c r="C6591" s="11"/>
      <c r="D6591" s="145"/>
      <c r="E6591" s="146"/>
      <c r="F6591" s="146"/>
      <c r="G6591" s="146"/>
      <c r="H6591" s="147"/>
    </row>
    <row r="6592" spans="1:8" ht="15.5" x14ac:dyDescent="0.35">
      <c r="A6592" s="11">
        <f t="shared" si="256"/>
        <v>23</v>
      </c>
      <c r="B6592" s="11" t="s">
        <v>225</v>
      </c>
      <c r="C6592" s="11"/>
      <c r="D6592" s="145"/>
      <c r="E6592" s="146"/>
      <c r="F6592" s="146"/>
      <c r="G6592" s="146"/>
      <c r="H6592" s="147"/>
    </row>
    <row r="6593" spans="1:8" ht="15.5" x14ac:dyDescent="0.35">
      <c r="A6593" s="11">
        <f t="shared" si="256"/>
        <v>24</v>
      </c>
      <c r="B6593" s="11" t="s">
        <v>226</v>
      </c>
      <c r="C6593" s="11"/>
      <c r="D6593" s="148"/>
      <c r="E6593" s="149"/>
      <c r="F6593" s="149"/>
      <c r="G6593" s="149"/>
      <c r="H6593" s="144"/>
    </row>
    <row r="6594" spans="1:8" ht="15.5" x14ac:dyDescent="0.35">
      <c r="A6594" s="122" t="s">
        <v>7</v>
      </c>
      <c r="B6594" s="2" t="s">
        <v>19</v>
      </c>
      <c r="C6594" s="34"/>
      <c r="D6594" s="141">
        <v>16916.14</v>
      </c>
      <c r="E6594" s="106">
        <v>0</v>
      </c>
      <c r="F6594" s="106">
        <v>0</v>
      </c>
      <c r="G6594" s="106">
        <v>0</v>
      </c>
      <c r="H6594" s="103">
        <f t="shared" ref="H6594:H6600" si="257">SUM(D6594:G6594)</f>
        <v>16916.14</v>
      </c>
    </row>
    <row r="6595" spans="1:8" ht="15.5" x14ac:dyDescent="0.35">
      <c r="A6595" s="122" t="s">
        <v>8</v>
      </c>
      <c r="B6595" s="2" t="s">
        <v>20</v>
      </c>
      <c r="C6595" s="11"/>
      <c r="D6595" s="141">
        <v>652.09</v>
      </c>
      <c r="E6595" s="106">
        <v>0</v>
      </c>
      <c r="F6595" s="106">
        <v>0</v>
      </c>
      <c r="G6595" s="106">
        <v>0</v>
      </c>
      <c r="H6595" s="103">
        <f t="shared" si="257"/>
        <v>652.09</v>
      </c>
    </row>
    <row r="6596" spans="1:8" ht="15.5" x14ac:dyDescent="0.35">
      <c r="A6596" s="122" t="s">
        <v>9</v>
      </c>
      <c r="B6596" s="11" t="s">
        <v>21</v>
      </c>
      <c r="C6596" s="11"/>
      <c r="D6596" s="141">
        <f>D6588+D6594+D6595</f>
        <v>48655993.289452806</v>
      </c>
      <c r="E6596" s="106">
        <f>E6588+E6594+E6595</f>
        <v>0</v>
      </c>
      <c r="F6596" s="106">
        <f>F6588+F6594+F6595</f>
        <v>0</v>
      </c>
      <c r="G6596" s="106">
        <f>G6588+G6594+G6595</f>
        <v>0</v>
      </c>
      <c r="H6596" s="103">
        <f t="shared" si="257"/>
        <v>48655993.289452806</v>
      </c>
    </row>
    <row r="6597" spans="1:8" ht="15.5" x14ac:dyDescent="0.35">
      <c r="A6597" s="11">
        <v>25</v>
      </c>
      <c r="B6597" s="11" t="s">
        <v>22</v>
      </c>
      <c r="C6597" s="11"/>
      <c r="D6597" s="141">
        <v>48656009.869999997</v>
      </c>
      <c r="E6597" s="106">
        <v>0</v>
      </c>
      <c r="F6597" s="106">
        <v>0</v>
      </c>
      <c r="G6597" s="106">
        <v>0</v>
      </c>
      <c r="H6597" s="103">
        <f t="shared" si="257"/>
        <v>48656009.869999997</v>
      </c>
    </row>
    <row r="6598" spans="1:8" ht="15.5" x14ac:dyDescent="0.35">
      <c r="A6598" s="11">
        <f>+A6597+1</f>
        <v>26</v>
      </c>
      <c r="B6598" s="11" t="s">
        <v>23</v>
      </c>
      <c r="C6598" s="11"/>
      <c r="D6598" s="141">
        <f>D6597-D6596</f>
        <v>16.580547191202641</v>
      </c>
      <c r="E6598" s="106">
        <f>E6597-E6596</f>
        <v>0</v>
      </c>
      <c r="F6598" s="106">
        <f>F6597-F6596</f>
        <v>0</v>
      </c>
      <c r="G6598" s="106">
        <f>G6597-G6596</f>
        <v>0</v>
      </c>
      <c r="H6598" s="103">
        <f t="shared" si="257"/>
        <v>16.580547191202641</v>
      </c>
    </row>
    <row r="6599" spans="1:8" ht="15.5" x14ac:dyDescent="0.35">
      <c r="A6599" s="11">
        <f>+A6598+1</f>
        <v>27</v>
      </c>
      <c r="B6599" s="11" t="s">
        <v>227</v>
      </c>
      <c r="C6599" s="11"/>
      <c r="D6599" s="141">
        <v>-1402794.48</v>
      </c>
      <c r="E6599" s="106">
        <v>0</v>
      </c>
      <c r="F6599" s="106">
        <v>0</v>
      </c>
      <c r="G6599" s="150"/>
      <c r="H6599" s="103">
        <f t="shared" si="257"/>
        <v>-1402794.48</v>
      </c>
    </row>
    <row r="6600" spans="1:8" ht="16" thickBot="1" x14ac:dyDescent="0.4">
      <c r="A6600" s="11">
        <f>+A6599+1</f>
        <v>28</v>
      </c>
      <c r="B6600" s="114" t="s">
        <v>228</v>
      </c>
      <c r="C6600" s="114"/>
      <c r="D6600" s="115">
        <v>47253215.390000001</v>
      </c>
      <c r="E6600" s="116">
        <v>0</v>
      </c>
      <c r="F6600" s="116">
        <v>0</v>
      </c>
      <c r="G6600" s="116">
        <v>0</v>
      </c>
      <c r="H6600" s="117">
        <f t="shared" si="257"/>
        <v>47253215.390000001</v>
      </c>
    </row>
    <row r="6601" spans="1:8" ht="16" thickTop="1" x14ac:dyDescent="0.35">
      <c r="A6601" s="11"/>
      <c r="B6601" s="11"/>
      <c r="C6601" s="11"/>
      <c r="D6601" s="122"/>
      <c r="E6601" s="122"/>
      <c r="F6601" s="122"/>
      <c r="G6601" s="122"/>
      <c r="H6601" s="122"/>
    </row>
    <row r="6602" spans="1:8" ht="16" thickBot="1" x14ac:dyDescent="0.4">
      <c r="A6602" s="11"/>
      <c r="B6602" s="92" t="s">
        <v>229</v>
      </c>
      <c r="C6602" s="92"/>
      <c r="D6602" s="122"/>
      <c r="E6602" s="122"/>
      <c r="F6602" s="122"/>
      <c r="G6602" s="122"/>
      <c r="H6602" s="122"/>
    </row>
    <row r="6603" spans="1:8" ht="16" thickTop="1" x14ac:dyDescent="0.35">
      <c r="A6603" s="11">
        <f>+A6600+1</f>
        <v>29</v>
      </c>
      <c r="B6603" s="11" t="s">
        <v>230</v>
      </c>
      <c r="C6603" s="11"/>
      <c r="D6603" s="151"/>
      <c r="E6603" s="152"/>
      <c r="F6603" s="152"/>
      <c r="G6603" s="121">
        <v>0</v>
      </c>
      <c r="H6603" s="98">
        <f>G6603</f>
        <v>0</v>
      </c>
    </row>
    <row r="6604" spans="1:8" ht="15.5" x14ac:dyDescent="0.35">
      <c r="A6604" s="11">
        <f t="shared" ref="A6604:A6612" si="258">+A6603+1</f>
        <v>30</v>
      </c>
      <c r="B6604" s="11" t="s">
        <v>231</v>
      </c>
      <c r="C6604" s="11"/>
      <c r="D6604" s="153"/>
      <c r="E6604" s="154"/>
      <c r="F6604" s="154"/>
      <c r="G6604" s="106">
        <v>0</v>
      </c>
      <c r="H6604" s="103">
        <f>G6604</f>
        <v>0</v>
      </c>
    </row>
    <row r="6605" spans="1:8" ht="15.5" x14ac:dyDescent="0.35">
      <c r="A6605" s="11">
        <f t="shared" si="258"/>
        <v>31</v>
      </c>
      <c r="B6605" s="11" t="s">
        <v>232</v>
      </c>
      <c r="C6605" s="11"/>
      <c r="D6605" s="153"/>
      <c r="E6605" s="154"/>
      <c r="F6605" s="154"/>
      <c r="G6605" s="106">
        <v>44.76</v>
      </c>
      <c r="H6605" s="103">
        <f>G6605</f>
        <v>44.76</v>
      </c>
    </row>
    <row r="6606" spans="1:8" ht="15.5" x14ac:dyDescent="0.35">
      <c r="A6606" s="11">
        <f t="shared" si="258"/>
        <v>32</v>
      </c>
      <c r="B6606" s="11" t="s">
        <v>233</v>
      </c>
      <c r="C6606" s="11"/>
      <c r="D6606" s="153"/>
      <c r="E6606" s="154"/>
      <c r="F6606" s="154"/>
      <c r="G6606" s="106">
        <v>5424.63</v>
      </c>
      <c r="H6606" s="103">
        <f>G6606</f>
        <v>5424.63</v>
      </c>
    </row>
    <row r="6607" spans="1:8" ht="15.5" x14ac:dyDescent="0.35">
      <c r="A6607" s="11">
        <f t="shared" si="258"/>
        <v>33</v>
      </c>
      <c r="B6607" s="11"/>
      <c r="C6607" s="11"/>
      <c r="D6607" s="153"/>
      <c r="E6607" s="154"/>
      <c r="F6607" s="154"/>
      <c r="G6607" s="155"/>
      <c r="H6607" s="156"/>
    </row>
    <row r="6608" spans="1:8" ht="15.5" x14ac:dyDescent="0.35">
      <c r="A6608" s="11">
        <f t="shared" si="258"/>
        <v>34</v>
      </c>
      <c r="B6608" s="11" t="s">
        <v>234</v>
      </c>
      <c r="C6608" s="11"/>
      <c r="D6608" s="153"/>
      <c r="E6608" s="154"/>
      <c r="F6608" s="154"/>
      <c r="G6608" s="106">
        <v>234.72</v>
      </c>
      <c r="H6608" s="103">
        <f>G6608</f>
        <v>234.72</v>
      </c>
    </row>
    <row r="6609" spans="1:8" ht="15.5" x14ac:dyDescent="0.35">
      <c r="A6609" s="11">
        <f t="shared" si="258"/>
        <v>35</v>
      </c>
      <c r="B6609" s="11" t="s">
        <v>235</v>
      </c>
      <c r="C6609" s="11"/>
      <c r="D6609" s="153"/>
      <c r="E6609" s="154"/>
      <c r="F6609" s="154"/>
      <c r="G6609" s="106">
        <v>38955.26</v>
      </c>
      <c r="H6609" s="103">
        <f>G6609</f>
        <v>38955.26</v>
      </c>
    </row>
    <row r="6610" spans="1:8" ht="15.5" x14ac:dyDescent="0.35">
      <c r="A6610" s="11">
        <f t="shared" si="258"/>
        <v>36</v>
      </c>
      <c r="B6610" s="11" t="s">
        <v>236</v>
      </c>
      <c r="C6610" s="11"/>
      <c r="D6610" s="153"/>
      <c r="E6610" s="154"/>
      <c r="F6610" s="154"/>
      <c r="G6610" s="106">
        <v>0</v>
      </c>
      <c r="H6610" s="103">
        <f>G6610</f>
        <v>0</v>
      </c>
    </row>
    <row r="6611" spans="1:8" ht="62" x14ac:dyDescent="0.35">
      <c r="A6611" s="157">
        <f t="shared" si="258"/>
        <v>37</v>
      </c>
      <c r="B6611" s="158" t="s">
        <v>237</v>
      </c>
      <c r="C6611" s="159"/>
      <c r="D6611" s="160"/>
      <c r="E6611" s="161"/>
      <c r="F6611" s="161"/>
      <c r="G6611" s="162">
        <v>26491.99</v>
      </c>
      <c r="H6611" s="163">
        <f>G6611</f>
        <v>26491.99</v>
      </c>
    </row>
    <row r="6612" spans="1:8" ht="16" thickBot="1" x14ac:dyDescent="0.4">
      <c r="A6612" s="11">
        <f t="shared" si="258"/>
        <v>38</v>
      </c>
      <c r="B6612" s="114" t="s">
        <v>238</v>
      </c>
      <c r="C6612" s="114"/>
      <c r="D6612" s="164"/>
      <c r="E6612" s="165"/>
      <c r="F6612" s="165"/>
      <c r="G6612" s="166">
        <f>SUM(G6603:G6606)+SUM(G6608:G6611)</f>
        <v>71151.360000000001</v>
      </c>
      <c r="H6612" s="167">
        <f>G6612</f>
        <v>71151.360000000001</v>
      </c>
    </row>
    <row r="6613" spans="1:8" ht="16.5" thickTop="1" thickBot="1" x14ac:dyDescent="0.4">
      <c r="A6613" s="11"/>
      <c r="B6613" s="11"/>
      <c r="C6613" s="11"/>
      <c r="D6613" s="168"/>
      <c r="E6613" s="168"/>
      <c r="F6613" s="168"/>
      <c r="G6613" s="168"/>
      <c r="H6613" s="168"/>
    </row>
    <row r="6614" spans="1:8" ht="16" thickTop="1" x14ac:dyDescent="0.35">
      <c r="A6614" s="11">
        <f>+A6612+1</f>
        <v>39</v>
      </c>
      <c r="B6614" s="114" t="s">
        <v>239</v>
      </c>
      <c r="C6614" s="114"/>
      <c r="D6614" s="169">
        <f>D6600</f>
        <v>47253215.390000001</v>
      </c>
      <c r="E6614" s="170">
        <f>E6600</f>
        <v>0</v>
      </c>
      <c r="F6614" s="170">
        <f>F6600</f>
        <v>0</v>
      </c>
      <c r="G6614" s="170">
        <f>G6600+G6612</f>
        <v>71151.360000000001</v>
      </c>
      <c r="H6614" s="171">
        <f>SUM(D6614:G6614)</f>
        <v>47324366.75</v>
      </c>
    </row>
    <row r="6615" spans="1:8" ht="16" thickBot="1" x14ac:dyDescent="0.4">
      <c r="A6615" s="11">
        <f>+A6614+1</f>
        <v>40</v>
      </c>
      <c r="B6615" s="172" t="s">
        <v>240</v>
      </c>
      <c r="C6615" s="172"/>
      <c r="D6615" s="164"/>
      <c r="E6615" s="173"/>
      <c r="F6615" s="173"/>
      <c r="G6615" s="173"/>
      <c r="H6615" s="174">
        <v>1.8182241272999999E-2</v>
      </c>
    </row>
    <row r="6616" spans="1:8" ht="16" thickTop="1" x14ac:dyDescent="0.35">
      <c r="A6616" s="11"/>
      <c r="B6616" s="11"/>
      <c r="C6616" s="11"/>
      <c r="D6616" s="11"/>
      <c r="E6616" s="70"/>
      <c r="F6616" s="11"/>
      <c r="G6616" s="11"/>
      <c r="H6616" s="11"/>
    </row>
    <row r="6617" spans="1:8" ht="15.5" x14ac:dyDescent="0.35">
      <c r="A6617" s="11" t="s">
        <v>241</v>
      </c>
      <c r="B6617" s="11"/>
      <c r="C6617" s="11"/>
      <c r="D6617" s="11"/>
      <c r="E6617" s="70"/>
      <c r="F6617" s="11"/>
      <c r="G6617" s="11"/>
      <c r="H6617" s="11"/>
    </row>
    <row r="6618" spans="1:8" ht="15.5" x14ac:dyDescent="0.35">
      <c r="A6618" s="11" t="s">
        <v>242</v>
      </c>
      <c r="B6618" s="11"/>
      <c r="C6618" s="11"/>
      <c r="D6618" s="11"/>
      <c r="E6618" s="70"/>
      <c r="F6618" s="11"/>
      <c r="G6618" s="11"/>
      <c r="H6618" s="11"/>
    </row>
    <row r="6619" spans="1:8" ht="15.5" x14ac:dyDescent="0.35">
      <c r="A6619" s="11" t="s">
        <v>243</v>
      </c>
      <c r="B6619" s="11"/>
      <c r="C6619" s="11"/>
      <c r="D6619" s="11"/>
      <c r="E6619" s="70"/>
      <c r="F6619" s="11"/>
      <c r="G6619" s="11"/>
      <c r="H6619" s="11"/>
    </row>
    <row r="6620" spans="1:8" ht="15.5" x14ac:dyDescent="0.35">
      <c r="A6620" s="11" t="s">
        <v>244</v>
      </c>
      <c r="B6620" s="11"/>
      <c r="C6620" s="11"/>
      <c r="D6620" s="11"/>
      <c r="E6620" s="70"/>
      <c r="F6620" s="11"/>
      <c r="G6620" s="11"/>
      <c r="H6620" s="11"/>
    </row>
    <row r="6631" spans="1:8" ht="20" x14ac:dyDescent="0.4">
      <c r="A6631" s="68" t="s">
        <v>0</v>
      </c>
      <c r="B6631" s="11"/>
      <c r="C6631" s="68"/>
      <c r="E6631" s="69"/>
      <c r="F6631" s="11"/>
      <c r="G6631" s="11"/>
      <c r="H6631" s="11"/>
    </row>
    <row r="6632" spans="1:8" ht="20.25" customHeight="1" x14ac:dyDescent="0.4">
      <c r="A6632" s="4" t="s">
        <v>1</v>
      </c>
      <c r="B6632" s="4"/>
      <c r="C6632" s="4"/>
      <c r="D6632" s="11"/>
      <c r="E6632" s="70"/>
      <c r="F6632" s="11"/>
      <c r="G6632" s="11"/>
      <c r="H6632" s="11"/>
    </row>
    <row r="6633" spans="1:8" ht="15.5" x14ac:dyDescent="0.35">
      <c r="A6633" s="71" t="s">
        <v>190</v>
      </c>
      <c r="B6633" s="72"/>
      <c r="C6633" s="73"/>
      <c r="D6633" s="11"/>
      <c r="E6633" s="70"/>
      <c r="F6633" s="11"/>
      <c r="G6633" s="11"/>
      <c r="H6633" s="11"/>
    </row>
    <row r="6634" spans="1:8" ht="20.5" thickBot="1" x14ac:dyDescent="0.45">
      <c r="A6634" s="74" t="s">
        <v>191</v>
      </c>
      <c r="B6634" s="75"/>
      <c r="C6634" s="75"/>
      <c r="D6634" s="11"/>
      <c r="E6634" s="70"/>
      <c r="F6634" s="11"/>
      <c r="G6634" s="11"/>
      <c r="H6634" s="11"/>
    </row>
    <row r="6635" spans="1:8" ht="16" thickBot="1" x14ac:dyDescent="0.4">
      <c r="A6635" s="11"/>
      <c r="B6635" s="11"/>
      <c r="C6635" s="11"/>
      <c r="D6635" s="11"/>
      <c r="E6635" s="70"/>
      <c r="F6635" s="11"/>
      <c r="G6635" s="11"/>
      <c r="H6635" s="11"/>
    </row>
    <row r="6636" spans="1:8" ht="16" thickTop="1" x14ac:dyDescent="0.35">
      <c r="A6636" s="11">
        <v>1</v>
      </c>
      <c r="B6636" s="76" t="s">
        <v>192</v>
      </c>
      <c r="C6636" s="77">
        <v>260608000</v>
      </c>
      <c r="D6636" s="78"/>
      <c r="E6636" s="79"/>
      <c r="F6636" s="11"/>
      <c r="G6636" s="11"/>
      <c r="H6636" s="11"/>
    </row>
    <row r="6637" spans="1:8" ht="15.5" x14ac:dyDescent="0.35">
      <c r="A6637" s="11">
        <v>2</v>
      </c>
      <c r="B6637" s="76" t="s">
        <v>193</v>
      </c>
      <c r="C6637" s="80" t="s">
        <v>165</v>
      </c>
      <c r="D6637" s="81"/>
      <c r="E6637" s="82"/>
      <c r="F6637" s="11"/>
      <c r="G6637" s="11"/>
      <c r="H6637" s="11"/>
    </row>
    <row r="6638" spans="1:8" ht="16" thickBot="1" x14ac:dyDescent="0.4">
      <c r="A6638" s="11">
        <v>3</v>
      </c>
      <c r="B6638" s="76" t="s">
        <v>194</v>
      </c>
      <c r="C6638" s="83" t="s">
        <v>166</v>
      </c>
      <c r="D6638" s="84"/>
      <c r="E6638" s="85"/>
      <c r="F6638" s="11"/>
      <c r="G6638" s="11"/>
      <c r="H6638" s="11"/>
    </row>
    <row r="6639" spans="1:8" ht="16" thickTop="1" x14ac:dyDescent="0.35">
      <c r="A6639" s="11"/>
      <c r="B6639" s="76" t="s">
        <v>195</v>
      </c>
      <c r="C6639" s="76"/>
      <c r="D6639" s="86"/>
      <c r="E6639" s="70"/>
      <c r="F6639" s="11"/>
      <c r="G6639" s="11"/>
      <c r="H6639" s="11"/>
    </row>
    <row r="6640" spans="1:8" ht="15.5" x14ac:dyDescent="0.35">
      <c r="A6640" s="11"/>
      <c r="B6640" s="11"/>
      <c r="C6640" s="11"/>
      <c r="D6640" s="11"/>
      <c r="E6640" s="70"/>
      <c r="F6640" s="11"/>
      <c r="G6640" s="11"/>
      <c r="H6640" s="11"/>
    </row>
    <row r="6641" spans="1:8" ht="15.5" x14ac:dyDescent="0.35">
      <c r="A6641" s="11"/>
      <c r="B6641" s="76"/>
      <c r="C6641" s="76"/>
      <c r="D6641" s="11"/>
      <c r="E6641" s="70"/>
      <c r="F6641" s="86"/>
      <c r="G6641" s="11"/>
      <c r="H6641" s="11"/>
    </row>
    <row r="6642" spans="1:8" ht="16" thickBot="1" x14ac:dyDescent="0.4">
      <c r="A6642" s="11"/>
      <c r="B6642" s="11"/>
      <c r="C6642" s="11"/>
      <c r="D6642" s="86" t="s">
        <v>196</v>
      </c>
      <c r="E6642" s="70" t="s">
        <v>197</v>
      </c>
      <c r="F6642" s="86" t="s">
        <v>198</v>
      </c>
      <c r="G6642" s="86" t="s">
        <v>199</v>
      </c>
      <c r="H6642" s="11"/>
    </row>
    <row r="6643" spans="1:8" ht="16.5" thickTop="1" thickBot="1" x14ac:dyDescent="0.4">
      <c r="A6643" s="11">
        <v>4</v>
      </c>
      <c r="B6643" s="76" t="s">
        <v>200</v>
      </c>
      <c r="C6643" s="76"/>
      <c r="D6643" s="87"/>
      <c r="E6643" s="88"/>
      <c r="F6643" s="89"/>
      <c r="G6643" s="88"/>
      <c r="H6643" s="90"/>
    </row>
    <row r="6644" spans="1:8" ht="16" thickTop="1" x14ac:dyDescent="0.35">
      <c r="A6644" s="11"/>
      <c r="B6644" s="11"/>
      <c r="C6644" s="11"/>
      <c r="D6644" s="91" t="s">
        <v>201</v>
      </c>
      <c r="E6644" s="92" t="s">
        <v>201</v>
      </c>
      <c r="F6644" s="91" t="s">
        <v>201</v>
      </c>
      <c r="G6644" s="91" t="s">
        <v>202</v>
      </c>
      <c r="H6644" s="91" t="s">
        <v>203</v>
      </c>
    </row>
    <row r="6645" spans="1:8" ht="16" thickBot="1" x14ac:dyDescent="0.4">
      <c r="A6645" s="11"/>
      <c r="B6645" s="92" t="s">
        <v>204</v>
      </c>
      <c r="C6645" s="92"/>
      <c r="D6645" s="93"/>
      <c r="E6645" s="94"/>
      <c r="F6645" s="93"/>
      <c r="G6645" s="93"/>
      <c r="H6645" s="93"/>
    </row>
    <row r="6646" spans="1:8" ht="16" thickTop="1" x14ac:dyDescent="0.35">
      <c r="A6646" s="11">
        <f>1+A6643</f>
        <v>5</v>
      </c>
      <c r="B6646" s="76" t="s">
        <v>205</v>
      </c>
      <c r="C6646" s="92"/>
      <c r="D6646" s="95">
        <v>0</v>
      </c>
      <c r="E6646" s="96"/>
      <c r="F6646" s="97"/>
      <c r="G6646" s="97"/>
      <c r="H6646" s="98">
        <f>D6646</f>
        <v>0</v>
      </c>
    </row>
    <row r="6647" spans="1:8" ht="15.5" x14ac:dyDescent="0.35">
      <c r="A6647" s="11">
        <f>+A6646+1</f>
        <v>6</v>
      </c>
      <c r="B6647" s="11" t="s">
        <v>206</v>
      </c>
      <c r="C6647" s="11"/>
      <c r="D6647" s="99"/>
      <c r="E6647" s="100">
        <v>0</v>
      </c>
      <c r="F6647" s="101"/>
      <c r="G6647" s="102"/>
      <c r="H6647" s="103">
        <f>E6647</f>
        <v>0</v>
      </c>
    </row>
    <row r="6648" spans="1:8" ht="15.5" x14ac:dyDescent="0.35">
      <c r="A6648" s="11">
        <f>+A6647+1</f>
        <v>7</v>
      </c>
      <c r="B6648" s="11" t="s">
        <v>32</v>
      </c>
      <c r="C6648" s="11"/>
      <c r="D6648" s="104"/>
      <c r="E6648" s="105"/>
      <c r="F6648" s="106">
        <v>0</v>
      </c>
      <c r="G6648" s="107"/>
      <c r="H6648" s="103">
        <f>F6648</f>
        <v>0</v>
      </c>
    </row>
    <row r="6649" spans="1:8" ht="15.5" x14ac:dyDescent="0.35">
      <c r="A6649" s="11">
        <f>+A6648+1</f>
        <v>8</v>
      </c>
      <c r="B6649" s="11" t="s">
        <v>207</v>
      </c>
      <c r="C6649" s="11"/>
      <c r="D6649" s="104"/>
      <c r="E6649" s="108"/>
      <c r="F6649" s="106">
        <v>0</v>
      </c>
      <c r="G6649" s="101"/>
      <c r="H6649" s="109">
        <f>F6649</f>
        <v>0</v>
      </c>
    </row>
    <row r="6650" spans="1:8" ht="15.5" x14ac:dyDescent="0.35">
      <c r="A6650" s="11">
        <f>+A6649+1</f>
        <v>9</v>
      </c>
      <c r="B6650" s="11" t="s">
        <v>208</v>
      </c>
      <c r="C6650" s="11"/>
      <c r="D6650" s="104"/>
      <c r="E6650" s="110"/>
      <c r="F6650" s="111"/>
      <c r="G6650" s="112">
        <v>0</v>
      </c>
      <c r="H6650" s="113">
        <f>G6650</f>
        <v>0</v>
      </c>
    </row>
    <row r="6651" spans="1:8" ht="16" thickBot="1" x14ac:dyDescent="0.4">
      <c r="A6651" s="11">
        <f>+A6650+1</f>
        <v>10</v>
      </c>
      <c r="B6651" s="114" t="s">
        <v>209</v>
      </c>
      <c r="C6651" s="114"/>
      <c r="D6651" s="115">
        <f>D6646</f>
        <v>0</v>
      </c>
      <c r="E6651" s="116">
        <f>E6647</f>
        <v>0</v>
      </c>
      <c r="F6651" s="116">
        <f>F6648+F6649</f>
        <v>0</v>
      </c>
      <c r="G6651" s="116">
        <f>G6650</f>
        <v>0</v>
      </c>
      <c r="H6651" s="117">
        <f>SUM(H6646:H6650)</f>
        <v>0</v>
      </c>
    </row>
    <row r="6652" spans="1:8" ht="16" thickTop="1" x14ac:dyDescent="0.35">
      <c r="A6652" s="11"/>
      <c r="B6652" s="11"/>
      <c r="C6652" s="11"/>
      <c r="D6652" s="118"/>
      <c r="E6652" s="119"/>
      <c r="F6652" s="118"/>
      <c r="G6652" s="118"/>
      <c r="H6652" s="118"/>
    </row>
    <row r="6653" spans="1:8" ht="16" thickBot="1" x14ac:dyDescent="0.4">
      <c r="A6653" s="11"/>
      <c r="B6653" s="92" t="s">
        <v>210</v>
      </c>
      <c r="C6653" s="92"/>
      <c r="D6653" s="118"/>
      <c r="E6653" s="119"/>
      <c r="F6653" s="118"/>
      <c r="G6653" s="118"/>
      <c r="H6653" s="118"/>
    </row>
    <row r="6654" spans="1:8" ht="16" thickTop="1" x14ac:dyDescent="0.35">
      <c r="A6654" s="11">
        <f>+A6651+1</f>
        <v>11</v>
      </c>
      <c r="B6654" s="11" t="s">
        <v>211</v>
      </c>
      <c r="C6654" s="11"/>
      <c r="D6654" s="120">
        <v>0</v>
      </c>
      <c r="E6654" s="121">
        <v>0</v>
      </c>
      <c r="F6654" s="121">
        <v>0</v>
      </c>
      <c r="G6654" s="121">
        <v>0</v>
      </c>
      <c r="H6654" s="98">
        <f>SUM(D6654:G6654)</f>
        <v>0</v>
      </c>
    </row>
    <row r="6655" spans="1:8" ht="16" thickBot="1" x14ac:dyDescent="0.4">
      <c r="A6655" s="11">
        <f>+A6654+1</f>
        <v>12</v>
      </c>
      <c r="B6655" s="114" t="s">
        <v>212</v>
      </c>
      <c r="C6655" s="114"/>
      <c r="D6655" s="115">
        <f>D6651-D6654</f>
        <v>0</v>
      </c>
      <c r="E6655" s="116">
        <f>E6651-E6654</f>
        <v>0</v>
      </c>
      <c r="F6655" s="116">
        <f>F6651-F6654</f>
        <v>0</v>
      </c>
      <c r="G6655" s="116">
        <f>G6651-G6654</f>
        <v>0</v>
      </c>
      <c r="H6655" s="117">
        <f>SUM(D6655:G6655)</f>
        <v>0</v>
      </c>
    </row>
    <row r="6656" spans="1:8" ht="16" thickTop="1" x14ac:dyDescent="0.35">
      <c r="A6656" s="11"/>
      <c r="B6656" s="11"/>
      <c r="C6656" s="11"/>
      <c r="D6656" s="11"/>
      <c r="E6656" s="122"/>
      <c r="F6656" s="11"/>
      <c r="G6656" s="11"/>
      <c r="H6656" s="11"/>
    </row>
    <row r="6657" spans="1:8" ht="16" thickBot="1" x14ac:dyDescent="0.4">
      <c r="A6657" s="11"/>
      <c r="B6657" s="123" t="s">
        <v>213</v>
      </c>
      <c r="C6657" s="91"/>
      <c r="D6657" s="11"/>
      <c r="E6657" s="122"/>
      <c r="F6657" s="11"/>
      <c r="G6657" s="11"/>
      <c r="H6657" s="11"/>
    </row>
    <row r="6658" spans="1:8" ht="16" thickTop="1" x14ac:dyDescent="0.35">
      <c r="A6658" s="11">
        <f>+A6655+1</f>
        <v>13</v>
      </c>
      <c r="B6658" s="11" t="s">
        <v>214</v>
      </c>
      <c r="C6658" s="11"/>
      <c r="D6658" s="124"/>
      <c r="E6658" s="125"/>
      <c r="F6658" s="126"/>
      <c r="G6658" s="126"/>
      <c r="H6658" s="127">
        <v>31895025240</v>
      </c>
    </row>
    <row r="6659" spans="1:8" ht="15.5" x14ac:dyDescent="0.35">
      <c r="A6659" s="11">
        <f>+A6658+1</f>
        <v>14</v>
      </c>
      <c r="B6659" s="11" t="s">
        <v>215</v>
      </c>
      <c r="C6659" s="11"/>
      <c r="D6659" s="128"/>
      <c r="E6659" s="129"/>
      <c r="F6659" s="130"/>
      <c r="G6659" s="130"/>
      <c r="H6659" s="131">
        <v>12761240</v>
      </c>
    </row>
    <row r="6660" spans="1:8" ht="15.5" x14ac:dyDescent="0.35">
      <c r="A6660" s="11">
        <f>+A6659+1</f>
        <v>15</v>
      </c>
      <c r="B6660" s="11" t="s">
        <v>216</v>
      </c>
      <c r="C6660" s="11"/>
      <c r="D6660" s="128"/>
      <c r="E6660" s="129"/>
      <c r="F6660" s="130"/>
      <c r="G6660" s="130"/>
      <c r="H6660" s="131">
        <v>0</v>
      </c>
    </row>
    <row r="6661" spans="1:8" ht="15.5" x14ac:dyDescent="0.35">
      <c r="A6661" s="11">
        <f>+A6660+1</f>
        <v>16</v>
      </c>
      <c r="B6661" s="11" t="s">
        <v>217</v>
      </c>
      <c r="C6661" s="11"/>
      <c r="D6661" s="128"/>
      <c r="E6661" s="129"/>
      <c r="F6661" s="130"/>
      <c r="G6661" s="130"/>
      <c r="H6661" s="131">
        <v>1362298733</v>
      </c>
    </row>
    <row r="6662" spans="1:8" ht="16" thickBot="1" x14ac:dyDescent="0.4">
      <c r="A6662" s="11">
        <f>+A6661+1</f>
        <v>17</v>
      </c>
      <c r="B6662" s="114" t="s">
        <v>218</v>
      </c>
      <c r="C6662" s="114"/>
      <c r="D6662" s="132"/>
      <c r="E6662" s="133"/>
      <c r="F6662" s="134"/>
      <c r="G6662" s="134"/>
      <c r="H6662" s="135">
        <f>H6658+H6659+H6660-H6661</f>
        <v>30545487747</v>
      </c>
    </row>
    <row r="6663" spans="1:8" ht="16" thickTop="1" x14ac:dyDescent="0.35">
      <c r="A6663" s="11"/>
      <c r="B6663" s="11" t="s">
        <v>195</v>
      </c>
      <c r="C6663" s="11"/>
      <c r="D6663" s="136"/>
      <c r="E6663" s="137"/>
      <c r="F6663" s="136"/>
      <c r="G6663" s="136"/>
      <c r="H6663" s="136"/>
    </row>
    <row r="6664" spans="1:8" ht="16" thickBot="1" x14ac:dyDescent="0.4">
      <c r="A6664" s="11"/>
      <c r="B6664" s="92" t="s">
        <v>219</v>
      </c>
      <c r="C6664" s="92"/>
      <c r="D6664" s="136"/>
      <c r="E6664" s="137"/>
      <c r="F6664" s="136"/>
      <c r="G6664" s="136"/>
      <c r="H6664" s="136"/>
    </row>
    <row r="6665" spans="1:8" ht="16" thickTop="1" x14ac:dyDescent="0.35">
      <c r="A6665" s="11">
        <f>+A6662+1</f>
        <v>18</v>
      </c>
      <c r="B6665" s="11" t="s">
        <v>220</v>
      </c>
      <c r="C6665" s="11"/>
      <c r="D6665" s="138">
        <v>4.9169999999999997E-4</v>
      </c>
      <c r="E6665" s="139">
        <v>0</v>
      </c>
      <c r="F6665" s="139">
        <v>0</v>
      </c>
      <c r="G6665" s="139">
        <v>0</v>
      </c>
      <c r="H6665" s="140">
        <f>SUM(D6665:G6665)</f>
        <v>4.9169999999999997E-4</v>
      </c>
    </row>
    <row r="6666" spans="1:8" ht="15.5" x14ac:dyDescent="0.35">
      <c r="A6666" s="11">
        <f t="shared" ref="A6666:A6671" si="259">+A6665+1</f>
        <v>19</v>
      </c>
      <c r="B6666" s="11" t="s">
        <v>221</v>
      </c>
      <c r="C6666" s="11"/>
      <c r="D6666" s="141">
        <f>H6662*D6665</f>
        <v>15019216.325199898</v>
      </c>
      <c r="E6666" s="106">
        <f>H6662*E6665</f>
        <v>0</v>
      </c>
      <c r="F6666" s="106">
        <f>H6662*F6665</f>
        <v>0</v>
      </c>
      <c r="G6666" s="106">
        <f>H6662*G6665</f>
        <v>0</v>
      </c>
      <c r="H6666" s="103">
        <f>SUM(D6666:G6666)</f>
        <v>15019216.325199898</v>
      </c>
    </row>
    <row r="6667" spans="1:8" ht="15.5" x14ac:dyDescent="0.35">
      <c r="A6667" s="11">
        <f t="shared" si="259"/>
        <v>20</v>
      </c>
      <c r="B6667" s="11" t="s">
        <v>222</v>
      </c>
      <c r="C6667" s="11"/>
      <c r="D6667" s="141">
        <f>IF(D6655&gt;0,D6655-D6666,0)</f>
        <v>0</v>
      </c>
      <c r="E6667" s="106">
        <f>IF(E6655&gt;0,E6655-E6666,0)</f>
        <v>0</v>
      </c>
      <c r="F6667" s="106">
        <f>IF(F6655&gt;0,F6655-F6666,0)</f>
        <v>0</v>
      </c>
      <c r="G6667" s="106">
        <f>IF(G6655&gt;0,G6655-G6666,0)</f>
        <v>0</v>
      </c>
      <c r="H6667" s="103">
        <f>SUM(D6667:G6667)</f>
        <v>0</v>
      </c>
    </row>
    <row r="6668" spans="1:8" ht="15.5" x14ac:dyDescent="0.35">
      <c r="A6668" s="11">
        <f t="shared" si="259"/>
        <v>21</v>
      </c>
      <c r="B6668" s="11" t="s">
        <v>223</v>
      </c>
      <c r="C6668" s="11"/>
      <c r="D6668" s="142"/>
      <c r="E6668" s="143"/>
      <c r="F6668" s="143"/>
      <c r="G6668" s="143"/>
      <c r="H6668" s="144"/>
    </row>
    <row r="6669" spans="1:8" ht="15.5" x14ac:dyDescent="0.35">
      <c r="A6669" s="11">
        <f t="shared" si="259"/>
        <v>22</v>
      </c>
      <c r="B6669" s="11" t="s">
        <v>224</v>
      </c>
      <c r="C6669" s="11"/>
      <c r="D6669" s="145"/>
      <c r="E6669" s="146"/>
      <c r="F6669" s="146"/>
      <c r="G6669" s="146"/>
      <c r="H6669" s="147"/>
    </row>
    <row r="6670" spans="1:8" ht="15.5" x14ac:dyDescent="0.35">
      <c r="A6670" s="11">
        <f t="shared" si="259"/>
        <v>23</v>
      </c>
      <c r="B6670" s="11" t="s">
        <v>225</v>
      </c>
      <c r="C6670" s="11"/>
      <c r="D6670" s="145"/>
      <c r="E6670" s="146"/>
      <c r="F6670" s="146"/>
      <c r="G6670" s="146"/>
      <c r="H6670" s="147"/>
    </row>
    <row r="6671" spans="1:8" ht="15.5" x14ac:dyDescent="0.35">
      <c r="A6671" s="11">
        <f t="shared" si="259"/>
        <v>24</v>
      </c>
      <c r="B6671" s="11" t="s">
        <v>226</v>
      </c>
      <c r="C6671" s="11"/>
      <c r="D6671" s="148"/>
      <c r="E6671" s="149"/>
      <c r="F6671" s="149"/>
      <c r="G6671" s="149"/>
      <c r="H6671" s="144"/>
    </row>
    <row r="6672" spans="1:8" ht="15.5" x14ac:dyDescent="0.35">
      <c r="A6672" s="122" t="s">
        <v>7</v>
      </c>
      <c r="B6672" s="2" t="s">
        <v>19</v>
      </c>
      <c r="C6672" s="34"/>
      <c r="D6672" s="141">
        <v>5509.31</v>
      </c>
      <c r="E6672" s="106">
        <v>0</v>
      </c>
      <c r="F6672" s="106">
        <v>0</v>
      </c>
      <c r="G6672" s="106">
        <v>0</v>
      </c>
      <c r="H6672" s="103">
        <f t="shared" ref="H6672:H6678" si="260">SUM(D6672:G6672)</f>
        <v>5509.31</v>
      </c>
    </row>
    <row r="6673" spans="1:8" ht="15.5" x14ac:dyDescent="0.35">
      <c r="A6673" s="122" t="s">
        <v>8</v>
      </c>
      <c r="B6673" s="2" t="s">
        <v>20</v>
      </c>
      <c r="C6673" s="11"/>
      <c r="D6673" s="141">
        <v>2.48</v>
      </c>
      <c r="E6673" s="106">
        <v>0</v>
      </c>
      <c r="F6673" s="106">
        <v>0</v>
      </c>
      <c r="G6673" s="106">
        <v>0</v>
      </c>
      <c r="H6673" s="103">
        <f t="shared" si="260"/>
        <v>2.48</v>
      </c>
    </row>
    <row r="6674" spans="1:8" ht="15.5" x14ac:dyDescent="0.35">
      <c r="A6674" s="122" t="s">
        <v>9</v>
      </c>
      <c r="B6674" s="11" t="s">
        <v>21</v>
      </c>
      <c r="C6674" s="11"/>
      <c r="D6674" s="141">
        <f>D6666+D6672+D6673</f>
        <v>15024728.115199899</v>
      </c>
      <c r="E6674" s="106">
        <f>E6666+E6672+E6673</f>
        <v>0</v>
      </c>
      <c r="F6674" s="106">
        <f>F6666+F6672+F6673</f>
        <v>0</v>
      </c>
      <c r="G6674" s="106">
        <f>G6666+G6672+G6673</f>
        <v>0</v>
      </c>
      <c r="H6674" s="103">
        <f t="shared" si="260"/>
        <v>15024728.115199899</v>
      </c>
    </row>
    <row r="6675" spans="1:8" ht="15.5" x14ac:dyDescent="0.35">
      <c r="A6675" s="11">
        <v>25</v>
      </c>
      <c r="B6675" s="11" t="s">
        <v>22</v>
      </c>
      <c r="C6675" s="11"/>
      <c r="D6675" s="141">
        <v>15024725.470000001</v>
      </c>
      <c r="E6675" s="106">
        <v>0</v>
      </c>
      <c r="F6675" s="106">
        <v>0</v>
      </c>
      <c r="G6675" s="106">
        <v>0</v>
      </c>
      <c r="H6675" s="103">
        <f t="shared" si="260"/>
        <v>15024725.470000001</v>
      </c>
    </row>
    <row r="6676" spans="1:8" ht="15.5" x14ac:dyDescent="0.35">
      <c r="A6676" s="11">
        <f>+A6675+1</f>
        <v>26</v>
      </c>
      <c r="B6676" s="11" t="s">
        <v>23</v>
      </c>
      <c r="C6676" s="11"/>
      <c r="D6676" s="141">
        <f>D6675-D6674</f>
        <v>-2.6451998986303806</v>
      </c>
      <c r="E6676" s="106">
        <f>E6675-E6674</f>
        <v>0</v>
      </c>
      <c r="F6676" s="106">
        <f>F6675-F6674</f>
        <v>0</v>
      </c>
      <c r="G6676" s="106">
        <f>G6675-G6674</f>
        <v>0</v>
      </c>
      <c r="H6676" s="103">
        <f t="shared" si="260"/>
        <v>-2.6451998986303806</v>
      </c>
    </row>
    <row r="6677" spans="1:8" ht="15.5" x14ac:dyDescent="0.35">
      <c r="A6677" s="11">
        <f>+A6676+1</f>
        <v>27</v>
      </c>
      <c r="B6677" s="11" t="s">
        <v>227</v>
      </c>
      <c r="C6677" s="11"/>
      <c r="D6677" s="141">
        <v>-319293.68</v>
      </c>
      <c r="E6677" s="106">
        <v>0</v>
      </c>
      <c r="F6677" s="106">
        <v>0</v>
      </c>
      <c r="G6677" s="150"/>
      <c r="H6677" s="103">
        <f t="shared" si="260"/>
        <v>-319293.68</v>
      </c>
    </row>
    <row r="6678" spans="1:8" ht="16" thickBot="1" x14ac:dyDescent="0.4">
      <c r="A6678" s="11">
        <f>+A6677+1</f>
        <v>28</v>
      </c>
      <c r="B6678" s="114" t="s">
        <v>228</v>
      </c>
      <c r="C6678" s="114"/>
      <c r="D6678" s="115">
        <v>14705431.789999999</v>
      </c>
      <c r="E6678" s="116">
        <v>0</v>
      </c>
      <c r="F6678" s="116">
        <v>0</v>
      </c>
      <c r="G6678" s="116">
        <v>0</v>
      </c>
      <c r="H6678" s="117">
        <f t="shared" si="260"/>
        <v>14705431.789999999</v>
      </c>
    </row>
    <row r="6679" spans="1:8" ht="16" thickTop="1" x14ac:dyDescent="0.35">
      <c r="A6679" s="11"/>
      <c r="B6679" s="11"/>
      <c r="C6679" s="11"/>
      <c r="D6679" s="122"/>
      <c r="E6679" s="122"/>
      <c r="F6679" s="122"/>
      <c r="G6679" s="122"/>
      <c r="H6679" s="122"/>
    </row>
    <row r="6680" spans="1:8" ht="16" thickBot="1" x14ac:dyDescent="0.4">
      <c r="A6680" s="11"/>
      <c r="B6680" s="92" t="s">
        <v>229</v>
      </c>
      <c r="C6680" s="92"/>
      <c r="D6680" s="122"/>
      <c r="E6680" s="122"/>
      <c r="F6680" s="122"/>
      <c r="G6680" s="122"/>
      <c r="H6680" s="122"/>
    </row>
    <row r="6681" spans="1:8" ht="16" thickTop="1" x14ac:dyDescent="0.35">
      <c r="A6681" s="11">
        <f>+A6678+1</f>
        <v>29</v>
      </c>
      <c r="B6681" s="11" t="s">
        <v>230</v>
      </c>
      <c r="C6681" s="11"/>
      <c r="D6681" s="151"/>
      <c r="E6681" s="152"/>
      <c r="F6681" s="152"/>
      <c r="G6681" s="121">
        <v>0</v>
      </c>
      <c r="H6681" s="98">
        <f>G6681</f>
        <v>0</v>
      </c>
    </row>
    <row r="6682" spans="1:8" ht="15.5" x14ac:dyDescent="0.35">
      <c r="A6682" s="11">
        <f t="shared" ref="A6682:A6690" si="261">+A6681+1</f>
        <v>30</v>
      </c>
      <c r="B6682" s="11" t="s">
        <v>231</v>
      </c>
      <c r="C6682" s="11"/>
      <c r="D6682" s="153"/>
      <c r="E6682" s="154"/>
      <c r="F6682" s="154"/>
      <c r="G6682" s="106">
        <v>0</v>
      </c>
      <c r="H6682" s="103">
        <f>G6682</f>
        <v>0</v>
      </c>
    </row>
    <row r="6683" spans="1:8" ht="15.5" x14ac:dyDescent="0.35">
      <c r="A6683" s="11">
        <f t="shared" si="261"/>
        <v>31</v>
      </c>
      <c r="B6683" s="11" t="s">
        <v>232</v>
      </c>
      <c r="C6683" s="11"/>
      <c r="D6683" s="153"/>
      <c r="E6683" s="154"/>
      <c r="F6683" s="154"/>
      <c r="G6683" s="106">
        <v>48.1</v>
      </c>
      <c r="H6683" s="103">
        <f>G6683</f>
        <v>48.1</v>
      </c>
    </row>
    <row r="6684" spans="1:8" ht="15.5" x14ac:dyDescent="0.35">
      <c r="A6684" s="11">
        <f t="shared" si="261"/>
        <v>32</v>
      </c>
      <c r="B6684" s="11" t="s">
        <v>233</v>
      </c>
      <c r="C6684" s="11"/>
      <c r="D6684" s="153"/>
      <c r="E6684" s="154"/>
      <c r="F6684" s="154"/>
      <c r="G6684" s="106">
        <v>5392.14</v>
      </c>
      <c r="H6684" s="103">
        <f>G6684</f>
        <v>5392.14</v>
      </c>
    </row>
    <row r="6685" spans="1:8" ht="15.5" x14ac:dyDescent="0.35">
      <c r="A6685" s="11">
        <f t="shared" si="261"/>
        <v>33</v>
      </c>
      <c r="B6685" s="11"/>
      <c r="C6685" s="11"/>
      <c r="D6685" s="153"/>
      <c r="E6685" s="154"/>
      <c r="F6685" s="154"/>
      <c r="G6685" s="155"/>
      <c r="H6685" s="156"/>
    </row>
    <row r="6686" spans="1:8" ht="15.5" x14ac:dyDescent="0.35">
      <c r="A6686" s="11">
        <f t="shared" si="261"/>
        <v>34</v>
      </c>
      <c r="B6686" s="11" t="s">
        <v>234</v>
      </c>
      <c r="C6686" s="11"/>
      <c r="D6686" s="153"/>
      <c r="E6686" s="154"/>
      <c r="F6686" s="154"/>
      <c r="G6686" s="106">
        <v>0</v>
      </c>
      <c r="H6686" s="103">
        <f>G6686</f>
        <v>0</v>
      </c>
    </row>
    <row r="6687" spans="1:8" ht="15.5" x14ac:dyDescent="0.35">
      <c r="A6687" s="11">
        <f t="shared" si="261"/>
        <v>35</v>
      </c>
      <c r="B6687" s="11" t="s">
        <v>235</v>
      </c>
      <c r="C6687" s="11"/>
      <c r="D6687" s="153"/>
      <c r="E6687" s="154"/>
      <c r="F6687" s="154"/>
      <c r="G6687" s="106">
        <v>41795.18</v>
      </c>
      <c r="H6687" s="103">
        <f>G6687</f>
        <v>41795.18</v>
      </c>
    </row>
    <row r="6688" spans="1:8" ht="15.5" x14ac:dyDescent="0.35">
      <c r="A6688" s="11">
        <f t="shared" si="261"/>
        <v>36</v>
      </c>
      <c r="B6688" s="11" t="s">
        <v>236</v>
      </c>
      <c r="C6688" s="11"/>
      <c r="D6688" s="153"/>
      <c r="E6688" s="154"/>
      <c r="F6688" s="154"/>
      <c r="G6688" s="106">
        <v>0</v>
      </c>
      <c r="H6688" s="103">
        <f>G6688</f>
        <v>0</v>
      </c>
    </row>
    <row r="6689" spans="1:8" ht="62" x14ac:dyDescent="0.35">
      <c r="A6689" s="157">
        <f t="shared" si="261"/>
        <v>37</v>
      </c>
      <c r="B6689" s="158" t="s">
        <v>237</v>
      </c>
      <c r="C6689" s="159"/>
      <c r="D6689" s="160"/>
      <c r="E6689" s="161"/>
      <c r="F6689" s="161"/>
      <c r="G6689" s="162">
        <v>9801.41</v>
      </c>
      <c r="H6689" s="163">
        <f>G6689</f>
        <v>9801.41</v>
      </c>
    </row>
    <row r="6690" spans="1:8" ht="16" thickBot="1" x14ac:dyDescent="0.4">
      <c r="A6690" s="11">
        <f t="shared" si="261"/>
        <v>38</v>
      </c>
      <c r="B6690" s="114" t="s">
        <v>238</v>
      </c>
      <c r="C6690" s="114"/>
      <c r="D6690" s="164"/>
      <c r="E6690" s="165"/>
      <c r="F6690" s="165"/>
      <c r="G6690" s="166">
        <f>SUM(G6681:G6684)+SUM(G6686:G6689)</f>
        <v>57036.829999999994</v>
      </c>
      <c r="H6690" s="167">
        <f>G6690</f>
        <v>57036.829999999994</v>
      </c>
    </row>
    <row r="6691" spans="1:8" ht="16.5" thickTop="1" thickBot="1" x14ac:dyDescent="0.4">
      <c r="A6691" s="11"/>
      <c r="B6691" s="11"/>
      <c r="C6691" s="11"/>
      <c r="D6691" s="168"/>
      <c r="E6691" s="168"/>
      <c r="F6691" s="168"/>
      <c r="G6691" s="168"/>
      <c r="H6691" s="168"/>
    </row>
    <row r="6692" spans="1:8" ht="16" thickTop="1" x14ac:dyDescent="0.35">
      <c r="A6692" s="11">
        <f>+A6690+1</f>
        <v>39</v>
      </c>
      <c r="B6692" s="114" t="s">
        <v>239</v>
      </c>
      <c r="C6692" s="114"/>
      <c r="D6692" s="169">
        <f>D6678</f>
        <v>14705431.789999999</v>
      </c>
      <c r="E6692" s="170">
        <f>E6678</f>
        <v>0</v>
      </c>
      <c r="F6692" s="170">
        <f>F6678</f>
        <v>0</v>
      </c>
      <c r="G6692" s="170">
        <f>G6678+G6690</f>
        <v>57036.829999999994</v>
      </c>
      <c r="H6692" s="171">
        <f>SUM(D6692:G6692)</f>
        <v>14762468.619999999</v>
      </c>
    </row>
    <row r="6693" spans="1:8" ht="16" thickBot="1" x14ac:dyDescent="0.4">
      <c r="A6693" s="11">
        <f>+A6692+1</f>
        <v>40</v>
      </c>
      <c r="B6693" s="172" t="s">
        <v>240</v>
      </c>
      <c r="C6693" s="172"/>
      <c r="D6693" s="164"/>
      <c r="E6693" s="173"/>
      <c r="F6693" s="173"/>
      <c r="G6693" s="173"/>
      <c r="H6693" s="174">
        <v>5.6718089360000001E-3</v>
      </c>
    </row>
    <row r="6694" spans="1:8" ht="16" thickTop="1" x14ac:dyDescent="0.35">
      <c r="A6694" s="11"/>
      <c r="B6694" s="11"/>
      <c r="C6694" s="11"/>
      <c r="D6694" s="11"/>
      <c r="E6694" s="70"/>
      <c r="F6694" s="11"/>
      <c r="G6694" s="11"/>
      <c r="H6694" s="11"/>
    </row>
    <row r="6695" spans="1:8" ht="15.5" x14ac:dyDescent="0.35">
      <c r="A6695" s="11" t="s">
        <v>241</v>
      </c>
      <c r="B6695" s="11"/>
      <c r="C6695" s="11"/>
      <c r="D6695" s="11"/>
      <c r="E6695" s="70"/>
      <c r="F6695" s="11"/>
      <c r="G6695" s="11"/>
      <c r="H6695" s="11"/>
    </row>
    <row r="6696" spans="1:8" ht="15.5" x14ac:dyDescent="0.35">
      <c r="A6696" s="11" t="s">
        <v>242</v>
      </c>
      <c r="B6696" s="11"/>
      <c r="C6696" s="11"/>
      <c r="D6696" s="11"/>
      <c r="E6696" s="70"/>
      <c r="F6696" s="11"/>
      <c r="G6696" s="11"/>
      <c r="H6696" s="11"/>
    </row>
    <row r="6697" spans="1:8" ht="15.5" x14ac:dyDescent="0.35">
      <c r="A6697" s="11" t="s">
        <v>243</v>
      </c>
      <c r="B6697" s="11"/>
      <c r="C6697" s="11"/>
      <c r="D6697" s="11"/>
      <c r="E6697" s="70"/>
      <c r="F6697" s="11"/>
      <c r="G6697" s="11"/>
      <c r="H6697" s="11"/>
    </row>
    <row r="6698" spans="1:8" ht="15.5" x14ac:dyDescent="0.35">
      <c r="A6698" s="11" t="s">
        <v>244</v>
      </c>
      <c r="B6698" s="11"/>
      <c r="C6698" s="11"/>
      <c r="D6698" s="11"/>
      <c r="E6698" s="70"/>
      <c r="F6698" s="11"/>
      <c r="G6698" s="11"/>
      <c r="H6698" s="11"/>
    </row>
    <row r="6709" spans="1:8" ht="20" x14ac:dyDescent="0.4">
      <c r="A6709" s="68" t="s">
        <v>0</v>
      </c>
      <c r="B6709" s="11"/>
      <c r="C6709" s="68"/>
      <c r="E6709" s="69"/>
      <c r="F6709" s="11"/>
      <c r="G6709" s="11"/>
      <c r="H6709" s="11"/>
    </row>
    <row r="6710" spans="1:8" ht="20.25" customHeight="1" x14ac:dyDescent="0.4">
      <c r="A6710" s="4" t="s">
        <v>1</v>
      </c>
      <c r="B6710" s="4"/>
      <c r="C6710" s="4"/>
      <c r="D6710" s="11"/>
      <c r="E6710" s="70"/>
      <c r="F6710" s="11"/>
      <c r="G6710" s="11"/>
      <c r="H6710" s="11"/>
    </row>
    <row r="6711" spans="1:8" ht="15.5" x14ac:dyDescent="0.35">
      <c r="A6711" s="71" t="s">
        <v>190</v>
      </c>
      <c r="B6711" s="72"/>
      <c r="C6711" s="73"/>
      <c r="D6711" s="11"/>
      <c r="E6711" s="70"/>
      <c r="F6711" s="11"/>
      <c r="G6711" s="11"/>
      <c r="H6711" s="11"/>
    </row>
    <row r="6712" spans="1:8" ht="20.5" thickBot="1" x14ac:dyDescent="0.45">
      <c r="A6712" s="74" t="s">
        <v>191</v>
      </c>
      <c r="B6712" s="75"/>
      <c r="C6712" s="75"/>
      <c r="D6712" s="11"/>
      <c r="E6712" s="70"/>
      <c r="F6712" s="11"/>
      <c r="G6712" s="11"/>
      <c r="H6712" s="11"/>
    </row>
    <row r="6713" spans="1:8" ht="16" thickBot="1" x14ac:dyDescent="0.4">
      <c r="A6713" s="11"/>
      <c r="B6713" s="11"/>
      <c r="C6713" s="11"/>
      <c r="D6713" s="11"/>
      <c r="E6713" s="70"/>
      <c r="F6713" s="11"/>
      <c r="G6713" s="11"/>
      <c r="H6713" s="11"/>
    </row>
    <row r="6714" spans="1:8" ht="16" thickTop="1" x14ac:dyDescent="0.35">
      <c r="A6714" s="11">
        <v>1</v>
      </c>
      <c r="B6714" s="76" t="s">
        <v>192</v>
      </c>
      <c r="C6714" s="77">
        <v>260608000</v>
      </c>
      <c r="D6714" s="78"/>
      <c r="E6714" s="79"/>
      <c r="F6714" s="11"/>
      <c r="G6714" s="11"/>
      <c r="H6714" s="11"/>
    </row>
    <row r="6715" spans="1:8" ht="15.5" x14ac:dyDescent="0.35">
      <c r="A6715" s="11">
        <v>2</v>
      </c>
      <c r="B6715" s="76" t="s">
        <v>193</v>
      </c>
      <c r="C6715" s="80" t="s">
        <v>167</v>
      </c>
      <c r="D6715" s="81"/>
      <c r="E6715" s="82"/>
      <c r="F6715" s="11"/>
      <c r="G6715" s="11"/>
      <c r="H6715" s="11"/>
    </row>
    <row r="6716" spans="1:8" ht="16" thickBot="1" x14ac:dyDescent="0.4">
      <c r="A6716" s="11">
        <v>3</v>
      </c>
      <c r="B6716" s="76" t="s">
        <v>194</v>
      </c>
      <c r="C6716" s="83" t="s">
        <v>166</v>
      </c>
      <c r="D6716" s="84"/>
      <c r="E6716" s="85"/>
      <c r="F6716" s="11"/>
      <c r="G6716" s="11"/>
      <c r="H6716" s="11"/>
    </row>
    <row r="6717" spans="1:8" ht="16" thickTop="1" x14ac:dyDescent="0.35">
      <c r="A6717" s="11"/>
      <c r="B6717" s="76" t="s">
        <v>195</v>
      </c>
      <c r="C6717" s="76"/>
      <c r="D6717" s="86"/>
      <c r="E6717" s="70"/>
      <c r="F6717" s="11"/>
      <c r="G6717" s="11"/>
      <c r="H6717" s="11"/>
    </row>
    <row r="6718" spans="1:8" ht="15.5" x14ac:dyDescent="0.35">
      <c r="A6718" s="11"/>
      <c r="B6718" s="11"/>
      <c r="C6718" s="11"/>
      <c r="D6718" s="11"/>
      <c r="E6718" s="70"/>
      <c r="F6718" s="11"/>
      <c r="G6718" s="11"/>
      <c r="H6718" s="11"/>
    </row>
    <row r="6719" spans="1:8" ht="15.5" x14ac:dyDescent="0.35">
      <c r="A6719" s="11"/>
      <c r="B6719" s="76"/>
      <c r="C6719" s="76"/>
      <c r="D6719" s="11"/>
      <c r="E6719" s="70"/>
      <c r="F6719" s="86"/>
      <c r="G6719" s="11"/>
      <c r="H6719" s="11"/>
    </row>
    <row r="6720" spans="1:8" ht="16" thickBot="1" x14ac:dyDescent="0.4">
      <c r="A6720" s="11"/>
      <c r="B6720" s="11"/>
      <c r="C6720" s="11"/>
      <c r="D6720" s="86" t="s">
        <v>196</v>
      </c>
      <c r="E6720" s="70" t="s">
        <v>197</v>
      </c>
      <c r="F6720" s="86" t="s">
        <v>198</v>
      </c>
      <c r="G6720" s="86" t="s">
        <v>199</v>
      </c>
      <c r="H6720" s="11"/>
    </row>
    <row r="6721" spans="1:8" ht="16.5" thickTop="1" thickBot="1" x14ac:dyDescent="0.4">
      <c r="A6721" s="11">
        <v>4</v>
      </c>
      <c r="B6721" s="76" t="s">
        <v>200</v>
      </c>
      <c r="C6721" s="76"/>
      <c r="D6721" s="87"/>
      <c r="E6721" s="88"/>
      <c r="F6721" s="89"/>
      <c r="G6721" s="88" t="s">
        <v>79</v>
      </c>
      <c r="H6721" s="90"/>
    </row>
    <row r="6722" spans="1:8" ht="16" thickTop="1" x14ac:dyDescent="0.35">
      <c r="A6722" s="11"/>
      <c r="B6722" s="11"/>
      <c r="C6722" s="11"/>
      <c r="D6722" s="91" t="s">
        <v>201</v>
      </c>
      <c r="E6722" s="92" t="s">
        <v>201</v>
      </c>
      <c r="F6722" s="91" t="s">
        <v>201</v>
      </c>
      <c r="G6722" s="91" t="s">
        <v>202</v>
      </c>
      <c r="H6722" s="91" t="s">
        <v>203</v>
      </c>
    </row>
    <row r="6723" spans="1:8" ht="16" thickBot="1" x14ac:dyDescent="0.4">
      <c r="A6723" s="11"/>
      <c r="B6723" s="92" t="s">
        <v>204</v>
      </c>
      <c r="C6723" s="92"/>
      <c r="D6723" s="93"/>
      <c r="E6723" s="94"/>
      <c r="F6723" s="93"/>
      <c r="G6723" s="93"/>
      <c r="H6723" s="93"/>
    </row>
    <row r="6724" spans="1:8" ht="16" thickTop="1" x14ac:dyDescent="0.35">
      <c r="A6724" s="11">
        <f>1+A6721</f>
        <v>5</v>
      </c>
      <c r="B6724" s="76" t="s">
        <v>205</v>
      </c>
      <c r="C6724" s="92"/>
      <c r="D6724" s="95">
        <v>0</v>
      </c>
      <c r="E6724" s="96"/>
      <c r="F6724" s="97"/>
      <c r="G6724" s="97"/>
      <c r="H6724" s="98">
        <f>D6724</f>
        <v>0</v>
      </c>
    </row>
    <row r="6725" spans="1:8" ht="15.5" x14ac:dyDescent="0.35">
      <c r="A6725" s="11">
        <f>+A6724+1</f>
        <v>6</v>
      </c>
      <c r="B6725" s="11" t="s">
        <v>206</v>
      </c>
      <c r="C6725" s="11"/>
      <c r="D6725" s="99"/>
      <c r="E6725" s="100">
        <v>0</v>
      </c>
      <c r="F6725" s="101"/>
      <c r="G6725" s="102"/>
      <c r="H6725" s="103">
        <f>E6725</f>
        <v>0</v>
      </c>
    </row>
    <row r="6726" spans="1:8" ht="15.5" x14ac:dyDescent="0.35">
      <c r="A6726" s="11">
        <f>+A6725+1</f>
        <v>7</v>
      </c>
      <c r="B6726" s="11" t="s">
        <v>32</v>
      </c>
      <c r="C6726" s="11"/>
      <c r="D6726" s="104"/>
      <c r="E6726" s="105"/>
      <c r="F6726" s="106">
        <v>0</v>
      </c>
      <c r="G6726" s="107"/>
      <c r="H6726" s="103">
        <f>F6726</f>
        <v>0</v>
      </c>
    </row>
    <row r="6727" spans="1:8" ht="15.5" x14ac:dyDescent="0.35">
      <c r="A6727" s="11">
        <f>+A6726+1</f>
        <v>8</v>
      </c>
      <c r="B6727" s="11" t="s">
        <v>207</v>
      </c>
      <c r="C6727" s="11"/>
      <c r="D6727" s="104"/>
      <c r="E6727" s="108"/>
      <c r="F6727" s="106">
        <v>0</v>
      </c>
      <c r="G6727" s="101"/>
      <c r="H6727" s="109">
        <f>F6727</f>
        <v>0</v>
      </c>
    </row>
    <row r="6728" spans="1:8" ht="15.5" x14ac:dyDescent="0.35">
      <c r="A6728" s="11">
        <f>+A6727+1</f>
        <v>9</v>
      </c>
      <c r="B6728" s="11" t="s">
        <v>208</v>
      </c>
      <c r="C6728" s="11"/>
      <c r="D6728" s="104"/>
      <c r="E6728" s="110"/>
      <c r="F6728" s="111"/>
      <c r="G6728" s="112">
        <v>13005789</v>
      </c>
      <c r="H6728" s="113">
        <f>G6728</f>
        <v>13005789</v>
      </c>
    </row>
    <row r="6729" spans="1:8" ht="16" thickBot="1" x14ac:dyDescent="0.4">
      <c r="A6729" s="11">
        <f>+A6728+1</f>
        <v>10</v>
      </c>
      <c r="B6729" s="114" t="s">
        <v>209</v>
      </c>
      <c r="C6729" s="114"/>
      <c r="D6729" s="115">
        <f>D6724</f>
        <v>0</v>
      </c>
      <c r="E6729" s="116">
        <f>E6725</f>
        <v>0</v>
      </c>
      <c r="F6729" s="116">
        <f>F6726+F6727</f>
        <v>0</v>
      </c>
      <c r="G6729" s="116">
        <f>G6728</f>
        <v>13005789</v>
      </c>
      <c r="H6729" s="117">
        <f>SUM(H6724:H6728)</f>
        <v>13005789</v>
      </c>
    </row>
    <row r="6730" spans="1:8" ht="16" thickTop="1" x14ac:dyDescent="0.35">
      <c r="A6730" s="11"/>
      <c r="B6730" s="11"/>
      <c r="C6730" s="11"/>
      <c r="D6730" s="118"/>
      <c r="E6730" s="119"/>
      <c r="F6730" s="118"/>
      <c r="G6730" s="118"/>
      <c r="H6730" s="118"/>
    </row>
    <row r="6731" spans="1:8" ht="16" thickBot="1" x14ac:dyDescent="0.4">
      <c r="A6731" s="11"/>
      <c r="B6731" s="92" t="s">
        <v>210</v>
      </c>
      <c r="C6731" s="92"/>
      <c r="D6731" s="118"/>
      <c r="E6731" s="119"/>
      <c r="F6731" s="118"/>
      <c r="G6731" s="118"/>
      <c r="H6731" s="118"/>
    </row>
    <row r="6732" spans="1:8" ht="16" thickTop="1" x14ac:dyDescent="0.35">
      <c r="A6732" s="11">
        <f>+A6729+1</f>
        <v>11</v>
      </c>
      <c r="B6732" s="11" t="s">
        <v>211</v>
      </c>
      <c r="C6732" s="11"/>
      <c r="D6732" s="120">
        <v>0</v>
      </c>
      <c r="E6732" s="121">
        <v>0</v>
      </c>
      <c r="F6732" s="121">
        <v>0</v>
      </c>
      <c r="G6732" s="121">
        <v>2372136.56</v>
      </c>
      <c r="H6732" s="98">
        <f>SUM(D6732:G6732)</f>
        <v>2372136.56</v>
      </c>
    </row>
    <row r="6733" spans="1:8" ht="16" thickBot="1" x14ac:dyDescent="0.4">
      <c r="A6733" s="11">
        <f>+A6732+1</f>
        <v>12</v>
      </c>
      <c r="B6733" s="114" t="s">
        <v>212</v>
      </c>
      <c r="C6733" s="114"/>
      <c r="D6733" s="115">
        <f>D6729-D6732</f>
        <v>0</v>
      </c>
      <c r="E6733" s="116">
        <f>E6729-E6732</f>
        <v>0</v>
      </c>
      <c r="F6733" s="116">
        <f>F6729-F6732</f>
        <v>0</v>
      </c>
      <c r="G6733" s="116">
        <f>G6729-G6732</f>
        <v>10633652.439999999</v>
      </c>
      <c r="H6733" s="117">
        <f>SUM(D6733:G6733)</f>
        <v>10633652.439999999</v>
      </c>
    </row>
    <row r="6734" spans="1:8" ht="16" thickTop="1" x14ac:dyDescent="0.35">
      <c r="A6734" s="11"/>
      <c r="B6734" s="11"/>
      <c r="C6734" s="11"/>
      <c r="D6734" s="11"/>
      <c r="E6734" s="122"/>
      <c r="F6734" s="11"/>
      <c r="G6734" s="11"/>
      <c r="H6734" s="11"/>
    </row>
    <row r="6735" spans="1:8" ht="16" thickBot="1" x14ac:dyDescent="0.4">
      <c r="A6735" s="11"/>
      <c r="B6735" s="123" t="s">
        <v>213</v>
      </c>
      <c r="C6735" s="91"/>
      <c r="D6735" s="11"/>
      <c r="E6735" s="122"/>
      <c r="F6735" s="11"/>
      <c r="G6735" s="11"/>
      <c r="H6735" s="11"/>
    </row>
    <row r="6736" spans="1:8" ht="16" thickTop="1" x14ac:dyDescent="0.35">
      <c r="A6736" s="11">
        <f>+A6733+1</f>
        <v>13</v>
      </c>
      <c r="B6736" s="11" t="s">
        <v>214</v>
      </c>
      <c r="C6736" s="11"/>
      <c r="D6736" s="124"/>
      <c r="E6736" s="125"/>
      <c r="F6736" s="126"/>
      <c r="G6736" s="126"/>
      <c r="H6736" s="127">
        <v>31895025240</v>
      </c>
    </row>
    <row r="6737" spans="1:8" ht="15.5" x14ac:dyDescent="0.35">
      <c r="A6737" s="11">
        <f>+A6736+1</f>
        <v>14</v>
      </c>
      <c r="B6737" s="11" t="s">
        <v>215</v>
      </c>
      <c r="C6737" s="11"/>
      <c r="D6737" s="128"/>
      <c r="E6737" s="129"/>
      <c r="F6737" s="130"/>
      <c r="G6737" s="130"/>
      <c r="H6737" s="131">
        <v>12761240</v>
      </c>
    </row>
    <row r="6738" spans="1:8" ht="15.5" x14ac:dyDescent="0.35">
      <c r="A6738" s="11">
        <f>+A6737+1</f>
        <v>15</v>
      </c>
      <c r="B6738" s="11" t="s">
        <v>216</v>
      </c>
      <c r="C6738" s="11"/>
      <c r="D6738" s="128"/>
      <c r="E6738" s="129"/>
      <c r="F6738" s="130"/>
      <c r="G6738" s="130"/>
      <c r="H6738" s="131">
        <v>0</v>
      </c>
    </row>
    <row r="6739" spans="1:8" ht="15.5" x14ac:dyDescent="0.35">
      <c r="A6739" s="11">
        <f>+A6738+1</f>
        <v>16</v>
      </c>
      <c r="B6739" s="11" t="s">
        <v>217</v>
      </c>
      <c r="C6739" s="11"/>
      <c r="D6739" s="128"/>
      <c r="E6739" s="129"/>
      <c r="F6739" s="130"/>
      <c r="G6739" s="130"/>
      <c r="H6739" s="131">
        <v>415145359</v>
      </c>
    </row>
    <row r="6740" spans="1:8" ht="16" thickBot="1" x14ac:dyDescent="0.4">
      <c r="A6740" s="11">
        <f>+A6739+1</f>
        <v>17</v>
      </c>
      <c r="B6740" s="114" t="s">
        <v>218</v>
      </c>
      <c r="C6740" s="114"/>
      <c r="D6740" s="132"/>
      <c r="E6740" s="133"/>
      <c r="F6740" s="134"/>
      <c r="G6740" s="134"/>
      <c r="H6740" s="135">
        <f>H6736+H6737+H6738-H6739</f>
        <v>31492641121</v>
      </c>
    </row>
    <row r="6741" spans="1:8" ht="16" thickTop="1" x14ac:dyDescent="0.35">
      <c r="A6741" s="11"/>
      <c r="B6741" s="11" t="s">
        <v>195</v>
      </c>
      <c r="C6741" s="11"/>
      <c r="D6741" s="136"/>
      <c r="E6741" s="137"/>
      <c r="F6741" s="136"/>
      <c r="G6741" s="136"/>
      <c r="H6741" s="136"/>
    </row>
    <row r="6742" spans="1:8" ht="16" thickBot="1" x14ac:dyDescent="0.4">
      <c r="A6742" s="11"/>
      <c r="B6742" s="92" t="s">
        <v>219</v>
      </c>
      <c r="C6742" s="92"/>
      <c r="D6742" s="136"/>
      <c r="E6742" s="137"/>
      <c r="F6742" s="136"/>
      <c r="G6742" s="136"/>
      <c r="H6742" s="136"/>
    </row>
    <row r="6743" spans="1:8" ht="16" thickTop="1" x14ac:dyDescent="0.35">
      <c r="A6743" s="11">
        <f>+A6740+1</f>
        <v>18</v>
      </c>
      <c r="B6743" s="11" t="s">
        <v>220</v>
      </c>
      <c r="C6743" s="11"/>
      <c r="D6743" s="138">
        <v>0</v>
      </c>
      <c r="E6743" s="139">
        <v>0</v>
      </c>
      <c r="F6743" s="139">
        <v>0</v>
      </c>
      <c r="G6743" s="139">
        <v>3.3760000000000002E-4</v>
      </c>
      <c r="H6743" s="140">
        <f>SUM(D6743:G6743)</f>
        <v>3.3760000000000002E-4</v>
      </c>
    </row>
    <row r="6744" spans="1:8" ht="15.5" x14ac:dyDescent="0.35">
      <c r="A6744" s="11">
        <f t="shared" ref="A6744:A6749" si="262">+A6743+1</f>
        <v>19</v>
      </c>
      <c r="B6744" s="11" t="s">
        <v>221</v>
      </c>
      <c r="C6744" s="11"/>
      <c r="D6744" s="141">
        <f>H6740*D6743</f>
        <v>0</v>
      </c>
      <c r="E6744" s="106">
        <f>H6740*E6743</f>
        <v>0</v>
      </c>
      <c r="F6744" s="106">
        <f>H6740*F6743</f>
        <v>0</v>
      </c>
      <c r="G6744" s="106">
        <f>H6740*G6743</f>
        <v>10631915.642449601</v>
      </c>
      <c r="H6744" s="103">
        <f>SUM(D6744:G6744)</f>
        <v>10631915.642449601</v>
      </c>
    </row>
    <row r="6745" spans="1:8" ht="15.5" x14ac:dyDescent="0.35">
      <c r="A6745" s="11">
        <f t="shared" si="262"/>
        <v>20</v>
      </c>
      <c r="B6745" s="11" t="s">
        <v>222</v>
      </c>
      <c r="C6745" s="11"/>
      <c r="D6745" s="141">
        <f>IF(D6733&gt;0,D6733-D6744,0)</f>
        <v>0</v>
      </c>
      <c r="E6745" s="106">
        <f>IF(E6733&gt;0,E6733-E6744,0)</f>
        <v>0</v>
      </c>
      <c r="F6745" s="106">
        <f>IF(F6733&gt;0,F6733-F6744,0)</f>
        <v>0</v>
      </c>
      <c r="G6745" s="106">
        <f>IF(G6733&gt;0,G6733-G6744,0)</f>
        <v>1736.7975503988564</v>
      </c>
      <c r="H6745" s="103">
        <f>SUM(D6745:G6745)</f>
        <v>1736.7975503988564</v>
      </c>
    </row>
    <row r="6746" spans="1:8" ht="15.5" x14ac:dyDescent="0.35">
      <c r="A6746" s="11">
        <f t="shared" si="262"/>
        <v>21</v>
      </c>
      <c r="B6746" s="11" t="s">
        <v>223</v>
      </c>
      <c r="C6746" s="11"/>
      <c r="D6746" s="142"/>
      <c r="E6746" s="143"/>
      <c r="F6746" s="143"/>
      <c r="G6746" s="143"/>
      <c r="H6746" s="144"/>
    </row>
    <row r="6747" spans="1:8" ht="15.5" x14ac:dyDescent="0.35">
      <c r="A6747" s="11">
        <f t="shared" si="262"/>
        <v>22</v>
      </c>
      <c r="B6747" s="11" t="s">
        <v>224</v>
      </c>
      <c r="C6747" s="11"/>
      <c r="D6747" s="145"/>
      <c r="E6747" s="146"/>
      <c r="F6747" s="146"/>
      <c r="G6747" s="146"/>
      <c r="H6747" s="147"/>
    </row>
    <row r="6748" spans="1:8" ht="15.5" x14ac:dyDescent="0.35">
      <c r="A6748" s="11">
        <f t="shared" si="262"/>
        <v>23</v>
      </c>
      <c r="B6748" s="11" t="s">
        <v>225</v>
      </c>
      <c r="C6748" s="11"/>
      <c r="D6748" s="145"/>
      <c r="E6748" s="146"/>
      <c r="F6748" s="146"/>
      <c r="G6748" s="146"/>
      <c r="H6748" s="147"/>
    </row>
    <row r="6749" spans="1:8" ht="15.5" x14ac:dyDescent="0.35">
      <c r="A6749" s="11">
        <f t="shared" si="262"/>
        <v>24</v>
      </c>
      <c r="B6749" s="11" t="s">
        <v>226</v>
      </c>
      <c r="C6749" s="11"/>
      <c r="D6749" s="148"/>
      <c r="E6749" s="149"/>
      <c r="F6749" s="149"/>
      <c r="G6749" s="149"/>
      <c r="H6749" s="144"/>
    </row>
    <row r="6750" spans="1:8" ht="15.5" x14ac:dyDescent="0.35">
      <c r="A6750" s="122" t="s">
        <v>7</v>
      </c>
      <c r="B6750" s="2" t="s">
        <v>19</v>
      </c>
      <c r="C6750" s="34"/>
      <c r="D6750" s="141">
        <v>0</v>
      </c>
      <c r="E6750" s="106">
        <v>0</v>
      </c>
      <c r="F6750" s="106">
        <v>0</v>
      </c>
      <c r="G6750" s="106">
        <v>1009.74</v>
      </c>
      <c r="H6750" s="103">
        <f t="shared" ref="H6750:H6756" si="263">SUM(D6750:G6750)</f>
        <v>1009.74</v>
      </c>
    </row>
    <row r="6751" spans="1:8" ht="15.5" x14ac:dyDescent="0.35">
      <c r="A6751" s="122" t="s">
        <v>8</v>
      </c>
      <c r="B6751" s="2" t="s">
        <v>20</v>
      </c>
      <c r="C6751" s="11"/>
      <c r="D6751" s="141">
        <v>0</v>
      </c>
      <c r="E6751" s="106">
        <v>0</v>
      </c>
      <c r="F6751" s="106">
        <v>0</v>
      </c>
      <c r="G6751" s="106">
        <v>1.1399999999999999</v>
      </c>
      <c r="H6751" s="103">
        <f t="shared" si="263"/>
        <v>1.1399999999999999</v>
      </c>
    </row>
    <row r="6752" spans="1:8" ht="15.5" x14ac:dyDescent="0.35">
      <c r="A6752" s="122" t="s">
        <v>9</v>
      </c>
      <c r="B6752" s="11" t="s">
        <v>21</v>
      </c>
      <c r="C6752" s="11"/>
      <c r="D6752" s="141">
        <f>D6744+D6750+D6751</f>
        <v>0</v>
      </c>
      <c r="E6752" s="106">
        <f>E6744+E6750+E6751</f>
        <v>0</v>
      </c>
      <c r="F6752" s="106">
        <f>F6744+F6750+F6751</f>
        <v>0</v>
      </c>
      <c r="G6752" s="106">
        <f>G6744+G6750+G6751</f>
        <v>10632926.522449601</v>
      </c>
      <c r="H6752" s="103">
        <f t="shared" si="263"/>
        <v>10632926.522449601</v>
      </c>
    </row>
    <row r="6753" spans="1:8" ht="15.5" x14ac:dyDescent="0.35">
      <c r="A6753" s="11">
        <v>25</v>
      </c>
      <c r="B6753" s="11" t="s">
        <v>22</v>
      </c>
      <c r="C6753" s="11"/>
      <c r="D6753" s="141">
        <v>0</v>
      </c>
      <c r="E6753" s="106">
        <v>0</v>
      </c>
      <c r="F6753" s="106">
        <v>0</v>
      </c>
      <c r="G6753" s="106">
        <v>10632924.039999999</v>
      </c>
      <c r="H6753" s="103">
        <f t="shared" si="263"/>
        <v>10632924.039999999</v>
      </c>
    </row>
    <row r="6754" spans="1:8" ht="15.5" x14ac:dyDescent="0.35">
      <c r="A6754" s="11">
        <f>+A6753+1</f>
        <v>26</v>
      </c>
      <c r="B6754" s="11" t="s">
        <v>23</v>
      </c>
      <c r="C6754" s="11"/>
      <c r="D6754" s="141">
        <f>D6753-D6752</f>
        <v>0</v>
      </c>
      <c r="E6754" s="106">
        <f>E6753-E6752</f>
        <v>0</v>
      </c>
      <c r="F6754" s="106">
        <f>F6753-F6752</f>
        <v>0</v>
      </c>
      <c r="G6754" s="106">
        <f>G6753-G6752</f>
        <v>-2.4824496023356915</v>
      </c>
      <c r="H6754" s="103">
        <f t="shared" si="263"/>
        <v>-2.4824496023356915</v>
      </c>
    </row>
    <row r="6755" spans="1:8" ht="15.5" x14ac:dyDescent="0.35">
      <c r="A6755" s="11">
        <f>+A6754+1</f>
        <v>27</v>
      </c>
      <c r="B6755" s="11" t="s">
        <v>227</v>
      </c>
      <c r="C6755" s="11"/>
      <c r="D6755" s="141">
        <v>0</v>
      </c>
      <c r="E6755" s="106">
        <v>0</v>
      </c>
      <c r="F6755" s="106">
        <v>0</v>
      </c>
      <c r="G6755" s="150"/>
      <c r="H6755" s="103">
        <f t="shared" si="263"/>
        <v>0</v>
      </c>
    </row>
    <row r="6756" spans="1:8" ht="16" thickBot="1" x14ac:dyDescent="0.4">
      <c r="A6756" s="11">
        <f>+A6755+1</f>
        <v>28</v>
      </c>
      <c r="B6756" s="114" t="s">
        <v>228</v>
      </c>
      <c r="C6756" s="114"/>
      <c r="D6756" s="115">
        <v>0</v>
      </c>
      <c r="E6756" s="116">
        <v>0</v>
      </c>
      <c r="F6756" s="116">
        <v>0</v>
      </c>
      <c r="G6756" s="116">
        <v>10632924.039999999</v>
      </c>
      <c r="H6756" s="117">
        <f t="shared" si="263"/>
        <v>10632924.039999999</v>
      </c>
    </row>
    <row r="6757" spans="1:8" ht="16" thickTop="1" x14ac:dyDescent="0.35">
      <c r="A6757" s="11"/>
      <c r="B6757" s="11"/>
      <c r="C6757" s="11"/>
      <c r="D6757" s="122"/>
      <c r="E6757" s="122"/>
      <c r="F6757" s="122"/>
      <c r="G6757" s="122"/>
      <c r="H6757" s="122"/>
    </row>
    <row r="6758" spans="1:8" ht="16" thickBot="1" x14ac:dyDescent="0.4">
      <c r="A6758" s="11"/>
      <c r="B6758" s="92" t="s">
        <v>229</v>
      </c>
      <c r="C6758" s="92"/>
      <c r="D6758" s="122"/>
      <c r="E6758" s="122"/>
      <c r="F6758" s="122"/>
      <c r="G6758" s="122"/>
      <c r="H6758" s="122"/>
    </row>
    <row r="6759" spans="1:8" ht="16" thickTop="1" x14ac:dyDescent="0.35">
      <c r="A6759" s="11">
        <f>+A6756+1</f>
        <v>29</v>
      </c>
      <c r="B6759" s="11" t="s">
        <v>230</v>
      </c>
      <c r="C6759" s="11"/>
      <c r="D6759" s="151"/>
      <c r="E6759" s="152"/>
      <c r="F6759" s="152"/>
      <c r="G6759" s="121">
        <v>0</v>
      </c>
      <c r="H6759" s="98">
        <f>G6759</f>
        <v>0</v>
      </c>
    </row>
    <row r="6760" spans="1:8" ht="15.5" x14ac:dyDescent="0.35">
      <c r="A6760" s="11">
        <f t="shared" ref="A6760:A6768" si="264">+A6759+1</f>
        <v>30</v>
      </c>
      <c r="B6760" s="11" t="s">
        <v>231</v>
      </c>
      <c r="C6760" s="11"/>
      <c r="D6760" s="153"/>
      <c r="E6760" s="154"/>
      <c r="F6760" s="154"/>
      <c r="G6760" s="106">
        <v>0</v>
      </c>
      <c r="H6760" s="103">
        <f>G6760</f>
        <v>0</v>
      </c>
    </row>
    <row r="6761" spans="1:8" ht="15.5" x14ac:dyDescent="0.35">
      <c r="A6761" s="11">
        <f t="shared" si="264"/>
        <v>31</v>
      </c>
      <c r="B6761" s="11" t="s">
        <v>232</v>
      </c>
      <c r="C6761" s="11"/>
      <c r="D6761" s="153"/>
      <c r="E6761" s="154"/>
      <c r="F6761" s="154"/>
      <c r="G6761" s="106">
        <v>33.020000000000003</v>
      </c>
      <c r="H6761" s="103">
        <f>G6761</f>
        <v>33.020000000000003</v>
      </c>
    </row>
    <row r="6762" spans="1:8" ht="15.5" x14ac:dyDescent="0.35">
      <c r="A6762" s="11">
        <f t="shared" si="264"/>
        <v>32</v>
      </c>
      <c r="B6762" s="11" t="s">
        <v>233</v>
      </c>
      <c r="C6762" s="11"/>
      <c r="D6762" s="153"/>
      <c r="E6762" s="154"/>
      <c r="F6762" s="154"/>
      <c r="G6762" s="106">
        <v>3951.47</v>
      </c>
      <c r="H6762" s="103">
        <f>G6762</f>
        <v>3951.47</v>
      </c>
    </row>
    <row r="6763" spans="1:8" ht="15.5" x14ac:dyDescent="0.35">
      <c r="A6763" s="11">
        <f t="shared" si="264"/>
        <v>33</v>
      </c>
      <c r="B6763" s="11"/>
      <c r="C6763" s="11"/>
      <c r="D6763" s="153"/>
      <c r="E6763" s="154"/>
      <c r="F6763" s="154"/>
      <c r="G6763" s="155"/>
      <c r="H6763" s="156"/>
    </row>
    <row r="6764" spans="1:8" ht="15.5" x14ac:dyDescent="0.35">
      <c r="A6764" s="11">
        <f t="shared" si="264"/>
        <v>34</v>
      </c>
      <c r="B6764" s="11" t="s">
        <v>234</v>
      </c>
      <c r="C6764" s="11"/>
      <c r="D6764" s="153"/>
      <c r="E6764" s="154"/>
      <c r="F6764" s="154"/>
      <c r="G6764" s="106">
        <v>0</v>
      </c>
      <c r="H6764" s="103">
        <f>G6764</f>
        <v>0</v>
      </c>
    </row>
    <row r="6765" spans="1:8" ht="15.5" x14ac:dyDescent="0.35">
      <c r="A6765" s="11">
        <f t="shared" si="264"/>
        <v>35</v>
      </c>
      <c r="B6765" s="11" t="s">
        <v>235</v>
      </c>
      <c r="C6765" s="11"/>
      <c r="D6765" s="153"/>
      <c r="E6765" s="154"/>
      <c r="F6765" s="154"/>
      <c r="G6765" s="106">
        <v>29963.3</v>
      </c>
      <c r="H6765" s="103">
        <f>G6765</f>
        <v>29963.3</v>
      </c>
    </row>
    <row r="6766" spans="1:8" ht="15.5" x14ac:dyDescent="0.35">
      <c r="A6766" s="11">
        <f t="shared" si="264"/>
        <v>36</v>
      </c>
      <c r="B6766" s="11" t="s">
        <v>236</v>
      </c>
      <c r="C6766" s="11"/>
      <c r="D6766" s="153"/>
      <c r="E6766" s="154"/>
      <c r="F6766" s="154"/>
      <c r="G6766" s="106">
        <v>0</v>
      </c>
      <c r="H6766" s="103">
        <f>G6766</f>
        <v>0</v>
      </c>
    </row>
    <row r="6767" spans="1:8" ht="62" x14ac:dyDescent="0.35">
      <c r="A6767" s="157">
        <f t="shared" si="264"/>
        <v>37</v>
      </c>
      <c r="B6767" s="158" t="s">
        <v>237</v>
      </c>
      <c r="C6767" s="159"/>
      <c r="D6767" s="160"/>
      <c r="E6767" s="161"/>
      <c r="F6767" s="161"/>
      <c r="G6767" s="162">
        <v>6925.78</v>
      </c>
      <c r="H6767" s="163">
        <f>G6767</f>
        <v>6925.78</v>
      </c>
    </row>
    <row r="6768" spans="1:8" ht="16" thickBot="1" x14ac:dyDescent="0.4">
      <c r="A6768" s="11">
        <f t="shared" si="264"/>
        <v>38</v>
      </c>
      <c r="B6768" s="114" t="s">
        <v>238</v>
      </c>
      <c r="C6768" s="114"/>
      <c r="D6768" s="164"/>
      <c r="E6768" s="165"/>
      <c r="F6768" s="165"/>
      <c r="G6768" s="166">
        <f>SUM(G6759:G6762)+SUM(G6764:G6767)</f>
        <v>40873.57</v>
      </c>
      <c r="H6768" s="167">
        <f>G6768</f>
        <v>40873.57</v>
      </c>
    </row>
    <row r="6769" spans="1:8" ht="16.5" thickTop="1" thickBot="1" x14ac:dyDescent="0.4">
      <c r="A6769" s="11"/>
      <c r="B6769" s="11"/>
      <c r="C6769" s="11"/>
      <c r="D6769" s="168"/>
      <c r="E6769" s="168"/>
      <c r="F6769" s="168"/>
      <c r="G6769" s="168"/>
      <c r="H6769" s="168"/>
    </row>
    <row r="6770" spans="1:8" ht="16" thickTop="1" x14ac:dyDescent="0.35">
      <c r="A6770" s="11">
        <f>+A6768+1</f>
        <v>39</v>
      </c>
      <c r="B6770" s="114" t="s">
        <v>239</v>
      </c>
      <c r="C6770" s="114"/>
      <c r="D6770" s="169">
        <f>D6756</f>
        <v>0</v>
      </c>
      <c r="E6770" s="170">
        <f>E6756</f>
        <v>0</v>
      </c>
      <c r="F6770" s="170">
        <f>F6756</f>
        <v>0</v>
      </c>
      <c r="G6770" s="170">
        <f>G6756+G6768</f>
        <v>10673797.609999999</v>
      </c>
      <c r="H6770" s="171">
        <f>SUM(D6770:G6770)</f>
        <v>10673797.609999999</v>
      </c>
    </row>
    <row r="6771" spans="1:8" ht="16" thickBot="1" x14ac:dyDescent="0.4">
      <c r="A6771" s="11">
        <f>+A6770+1</f>
        <v>40</v>
      </c>
      <c r="B6771" s="172" t="s">
        <v>240</v>
      </c>
      <c r="C6771" s="172"/>
      <c r="D6771" s="164"/>
      <c r="E6771" s="173"/>
      <c r="F6771" s="173"/>
      <c r="G6771" s="173"/>
      <c r="H6771" s="174">
        <v>4.1009225640000002E-3</v>
      </c>
    </row>
    <row r="6772" spans="1:8" ht="16" thickTop="1" x14ac:dyDescent="0.35">
      <c r="A6772" s="11"/>
      <c r="B6772" s="11"/>
      <c r="C6772" s="11"/>
      <c r="D6772" s="11"/>
      <c r="E6772" s="70"/>
      <c r="F6772" s="11"/>
      <c r="G6772" s="11"/>
      <c r="H6772" s="11"/>
    </row>
    <row r="6773" spans="1:8" ht="15.5" x14ac:dyDescent="0.35">
      <c r="A6773" s="11" t="s">
        <v>241</v>
      </c>
      <c r="B6773" s="11"/>
      <c r="C6773" s="11"/>
      <c r="D6773" s="11"/>
      <c r="E6773" s="70"/>
      <c r="F6773" s="11"/>
      <c r="G6773" s="11"/>
      <c r="H6773" s="11"/>
    </row>
    <row r="6774" spans="1:8" ht="15.5" x14ac:dyDescent="0.35">
      <c r="A6774" s="11" t="s">
        <v>242</v>
      </c>
      <c r="B6774" s="11"/>
      <c r="C6774" s="11"/>
      <c r="D6774" s="11"/>
      <c r="E6774" s="70"/>
      <c r="F6774" s="11"/>
      <c r="G6774" s="11"/>
      <c r="H6774" s="11"/>
    </row>
    <row r="6775" spans="1:8" ht="15.5" x14ac:dyDescent="0.35">
      <c r="A6775" s="11" t="s">
        <v>243</v>
      </c>
      <c r="B6775" s="11"/>
      <c r="C6775" s="11"/>
      <c r="D6775" s="11"/>
      <c r="E6775" s="70"/>
      <c r="F6775" s="11"/>
      <c r="G6775" s="11"/>
      <c r="H6775" s="11"/>
    </row>
    <row r="6776" spans="1:8" ht="15.5" x14ac:dyDescent="0.35">
      <c r="A6776" s="11" t="s">
        <v>244</v>
      </c>
      <c r="B6776" s="11"/>
      <c r="C6776" s="11"/>
      <c r="D6776" s="11"/>
      <c r="E6776" s="70"/>
      <c r="F6776" s="11"/>
      <c r="G6776" s="11"/>
      <c r="H6776" s="11"/>
    </row>
    <row r="6787" spans="1:8" ht="20" x14ac:dyDescent="0.4">
      <c r="A6787" s="68" t="s">
        <v>0</v>
      </c>
      <c r="B6787" s="11"/>
      <c r="C6787" s="68"/>
      <c r="E6787" s="69"/>
      <c r="F6787" s="11"/>
      <c r="G6787" s="11"/>
      <c r="H6787" s="11"/>
    </row>
    <row r="6788" spans="1:8" ht="20.25" customHeight="1" x14ac:dyDescent="0.4">
      <c r="A6788" s="4" t="s">
        <v>1</v>
      </c>
      <c r="B6788" s="4"/>
      <c r="C6788" s="4"/>
      <c r="D6788" s="11"/>
      <c r="E6788" s="70"/>
      <c r="F6788" s="11"/>
      <c r="G6788" s="11"/>
      <c r="H6788" s="11"/>
    </row>
    <row r="6789" spans="1:8" ht="15.5" x14ac:dyDescent="0.35">
      <c r="A6789" s="71" t="s">
        <v>190</v>
      </c>
      <c r="B6789" s="72"/>
      <c r="C6789" s="73"/>
      <c r="D6789" s="11"/>
      <c r="E6789" s="70"/>
      <c r="F6789" s="11"/>
      <c r="G6789" s="11"/>
      <c r="H6789" s="11"/>
    </row>
    <row r="6790" spans="1:8" ht="20.5" thickBot="1" x14ac:dyDescent="0.45">
      <c r="A6790" s="74" t="s">
        <v>191</v>
      </c>
      <c r="B6790" s="75"/>
      <c r="C6790" s="75"/>
      <c r="D6790" s="11"/>
      <c r="E6790" s="70"/>
      <c r="F6790" s="11"/>
      <c r="G6790" s="11"/>
      <c r="H6790" s="11"/>
    </row>
    <row r="6791" spans="1:8" ht="16" thickBot="1" x14ac:dyDescent="0.4">
      <c r="A6791" s="11"/>
      <c r="B6791" s="11"/>
      <c r="C6791" s="11"/>
      <c r="D6791" s="11"/>
      <c r="E6791" s="70"/>
      <c r="F6791" s="11"/>
      <c r="G6791" s="11"/>
      <c r="H6791" s="11"/>
    </row>
    <row r="6792" spans="1:8" ht="16" thickTop="1" x14ac:dyDescent="0.35">
      <c r="A6792" s="11">
        <v>1</v>
      </c>
      <c r="B6792" s="76" t="s">
        <v>192</v>
      </c>
      <c r="C6792" s="77">
        <v>260609000</v>
      </c>
      <c r="D6792" s="78"/>
      <c r="E6792" s="79"/>
      <c r="F6792" s="11"/>
      <c r="G6792" s="11"/>
      <c r="H6792" s="11"/>
    </row>
    <row r="6793" spans="1:8" ht="15.5" x14ac:dyDescent="0.35">
      <c r="A6793" s="11">
        <v>2</v>
      </c>
      <c r="B6793" s="76" t="s">
        <v>193</v>
      </c>
      <c r="C6793" s="80" t="s">
        <v>168</v>
      </c>
      <c r="D6793" s="81"/>
      <c r="E6793" s="82"/>
      <c r="F6793" s="11"/>
      <c r="G6793" s="11"/>
      <c r="H6793" s="11"/>
    </row>
    <row r="6794" spans="1:8" ht="16" thickBot="1" x14ac:dyDescent="0.4">
      <c r="A6794" s="11">
        <v>3</v>
      </c>
      <c r="B6794" s="76" t="s">
        <v>194</v>
      </c>
      <c r="C6794" s="83" t="s">
        <v>169</v>
      </c>
      <c r="D6794" s="84"/>
      <c r="E6794" s="85"/>
      <c r="F6794" s="11"/>
      <c r="G6794" s="11"/>
      <c r="H6794" s="11"/>
    </row>
    <row r="6795" spans="1:8" ht="16" thickTop="1" x14ac:dyDescent="0.35">
      <c r="A6795" s="11"/>
      <c r="B6795" s="76" t="s">
        <v>195</v>
      </c>
      <c r="C6795" s="76"/>
      <c r="D6795" s="86"/>
      <c r="E6795" s="70"/>
      <c r="F6795" s="11"/>
      <c r="G6795" s="11"/>
      <c r="H6795" s="11"/>
    </row>
    <row r="6796" spans="1:8" ht="15.5" x14ac:dyDescent="0.35">
      <c r="A6796" s="11"/>
      <c r="B6796" s="11"/>
      <c r="C6796" s="11"/>
      <c r="D6796" s="11"/>
      <c r="E6796" s="70"/>
      <c r="F6796" s="11"/>
      <c r="G6796" s="11"/>
      <c r="H6796" s="11"/>
    </row>
    <row r="6797" spans="1:8" ht="15.5" x14ac:dyDescent="0.35">
      <c r="A6797" s="11"/>
      <c r="B6797" s="76"/>
      <c r="C6797" s="76"/>
      <c r="D6797" s="11"/>
      <c r="E6797" s="70"/>
      <c r="F6797" s="86"/>
      <c r="G6797" s="11"/>
      <c r="H6797" s="11"/>
    </row>
    <row r="6798" spans="1:8" ht="16" thickBot="1" x14ac:dyDescent="0.4">
      <c r="A6798" s="11"/>
      <c r="B6798" s="11"/>
      <c r="C6798" s="11"/>
      <c r="D6798" s="86" t="s">
        <v>196</v>
      </c>
      <c r="E6798" s="70" t="s">
        <v>197</v>
      </c>
      <c r="F6798" s="86" t="s">
        <v>198</v>
      </c>
      <c r="G6798" s="86" t="s">
        <v>199</v>
      </c>
      <c r="H6798" s="11"/>
    </row>
    <row r="6799" spans="1:8" ht="16.5" thickTop="1" thickBot="1" x14ac:dyDescent="0.4">
      <c r="A6799" s="11">
        <v>4</v>
      </c>
      <c r="B6799" s="76" t="s">
        <v>200</v>
      </c>
      <c r="C6799" s="76"/>
      <c r="D6799" s="87"/>
      <c r="E6799" s="88"/>
      <c r="F6799" s="89"/>
      <c r="G6799" s="88"/>
      <c r="H6799" s="90"/>
    </row>
    <row r="6800" spans="1:8" ht="16" thickTop="1" x14ac:dyDescent="0.35">
      <c r="A6800" s="11"/>
      <c r="B6800" s="11"/>
      <c r="C6800" s="11"/>
      <c r="D6800" s="91" t="s">
        <v>201</v>
      </c>
      <c r="E6800" s="92" t="s">
        <v>201</v>
      </c>
      <c r="F6800" s="91" t="s">
        <v>201</v>
      </c>
      <c r="G6800" s="91" t="s">
        <v>202</v>
      </c>
      <c r="H6800" s="91" t="s">
        <v>203</v>
      </c>
    </row>
    <row r="6801" spans="1:8" ht="16" thickBot="1" x14ac:dyDescent="0.4">
      <c r="A6801" s="11"/>
      <c r="B6801" s="92" t="s">
        <v>204</v>
      </c>
      <c r="C6801" s="92"/>
      <c r="D6801" s="93"/>
      <c r="E6801" s="94"/>
      <c r="F6801" s="93"/>
      <c r="G6801" s="93"/>
      <c r="H6801" s="93"/>
    </row>
    <row r="6802" spans="1:8" ht="16" thickTop="1" x14ac:dyDescent="0.35">
      <c r="A6802" s="11">
        <f>1+A6799</f>
        <v>5</v>
      </c>
      <c r="B6802" s="76" t="s">
        <v>205</v>
      </c>
      <c r="C6802" s="92"/>
      <c r="D6802" s="95">
        <v>0</v>
      </c>
      <c r="E6802" s="96"/>
      <c r="F6802" s="97"/>
      <c r="G6802" s="97"/>
      <c r="H6802" s="98">
        <f>D6802</f>
        <v>0</v>
      </c>
    </row>
    <row r="6803" spans="1:8" ht="15.5" x14ac:dyDescent="0.35">
      <c r="A6803" s="11">
        <f>+A6802+1</f>
        <v>6</v>
      </c>
      <c r="B6803" s="11" t="s">
        <v>206</v>
      </c>
      <c r="C6803" s="11"/>
      <c r="D6803" s="99"/>
      <c r="E6803" s="100">
        <v>0</v>
      </c>
      <c r="F6803" s="101"/>
      <c r="G6803" s="102"/>
      <c r="H6803" s="103">
        <f>E6803</f>
        <v>0</v>
      </c>
    </row>
    <row r="6804" spans="1:8" ht="15.5" x14ac:dyDescent="0.35">
      <c r="A6804" s="11">
        <f>+A6803+1</f>
        <v>7</v>
      </c>
      <c r="B6804" s="11" t="s">
        <v>32</v>
      </c>
      <c r="C6804" s="11"/>
      <c r="D6804" s="104"/>
      <c r="E6804" s="105"/>
      <c r="F6804" s="106">
        <v>0</v>
      </c>
      <c r="G6804" s="107"/>
      <c r="H6804" s="103">
        <f>F6804</f>
        <v>0</v>
      </c>
    </row>
    <row r="6805" spans="1:8" ht="15.5" x14ac:dyDescent="0.35">
      <c r="A6805" s="11">
        <f>+A6804+1</f>
        <v>8</v>
      </c>
      <c r="B6805" s="11" t="s">
        <v>207</v>
      </c>
      <c r="C6805" s="11"/>
      <c r="D6805" s="104"/>
      <c r="E6805" s="108"/>
      <c r="F6805" s="106">
        <v>0</v>
      </c>
      <c r="G6805" s="101"/>
      <c r="H6805" s="109">
        <f>F6805</f>
        <v>0</v>
      </c>
    </row>
    <row r="6806" spans="1:8" ht="15.5" x14ac:dyDescent="0.35">
      <c r="A6806" s="11">
        <f>+A6805+1</f>
        <v>9</v>
      </c>
      <c r="B6806" s="11" t="s">
        <v>208</v>
      </c>
      <c r="C6806" s="11"/>
      <c r="D6806" s="104"/>
      <c r="E6806" s="110"/>
      <c r="F6806" s="111"/>
      <c r="G6806" s="112">
        <v>0</v>
      </c>
      <c r="H6806" s="113">
        <f>G6806</f>
        <v>0</v>
      </c>
    </row>
    <row r="6807" spans="1:8" ht="16" thickBot="1" x14ac:dyDescent="0.4">
      <c r="A6807" s="11">
        <f>+A6806+1</f>
        <v>10</v>
      </c>
      <c r="B6807" s="114" t="s">
        <v>209</v>
      </c>
      <c r="C6807" s="114"/>
      <c r="D6807" s="115">
        <f>D6802</f>
        <v>0</v>
      </c>
      <c r="E6807" s="116">
        <f>E6803</f>
        <v>0</v>
      </c>
      <c r="F6807" s="116">
        <f>F6804+F6805</f>
        <v>0</v>
      </c>
      <c r="G6807" s="116">
        <f>G6806</f>
        <v>0</v>
      </c>
      <c r="H6807" s="117">
        <f>SUM(H6802:H6806)</f>
        <v>0</v>
      </c>
    </row>
    <row r="6808" spans="1:8" ht="16" thickTop="1" x14ac:dyDescent="0.35">
      <c r="A6808" s="11"/>
      <c r="B6808" s="11"/>
      <c r="C6808" s="11"/>
      <c r="D6808" s="118"/>
      <c r="E6808" s="119"/>
      <c r="F6808" s="118"/>
      <c r="G6808" s="118"/>
      <c r="H6808" s="118"/>
    </row>
    <row r="6809" spans="1:8" ht="16" thickBot="1" x14ac:dyDescent="0.4">
      <c r="A6809" s="11"/>
      <c r="B6809" s="92" t="s">
        <v>210</v>
      </c>
      <c r="C6809" s="92"/>
      <c r="D6809" s="118"/>
      <c r="E6809" s="119"/>
      <c r="F6809" s="118"/>
      <c r="G6809" s="118"/>
      <c r="H6809" s="118"/>
    </row>
    <row r="6810" spans="1:8" ht="16" thickTop="1" x14ac:dyDescent="0.35">
      <c r="A6810" s="11">
        <f>+A6807+1</f>
        <v>11</v>
      </c>
      <c r="B6810" s="11" t="s">
        <v>211</v>
      </c>
      <c r="C6810" s="11"/>
      <c r="D6810" s="120">
        <v>0</v>
      </c>
      <c r="E6810" s="121">
        <v>0</v>
      </c>
      <c r="F6810" s="121">
        <v>0</v>
      </c>
      <c r="G6810" s="121">
        <v>0</v>
      </c>
      <c r="H6810" s="98">
        <f>SUM(D6810:G6810)</f>
        <v>0</v>
      </c>
    </row>
    <row r="6811" spans="1:8" ht="16" thickBot="1" x14ac:dyDescent="0.4">
      <c r="A6811" s="11">
        <f>+A6810+1</f>
        <v>12</v>
      </c>
      <c r="B6811" s="114" t="s">
        <v>212</v>
      </c>
      <c r="C6811" s="114"/>
      <c r="D6811" s="115">
        <f>D6807-D6810</f>
        <v>0</v>
      </c>
      <c r="E6811" s="116">
        <f>E6807-E6810</f>
        <v>0</v>
      </c>
      <c r="F6811" s="116">
        <f>F6807-F6810</f>
        <v>0</v>
      </c>
      <c r="G6811" s="116">
        <f>G6807-G6810</f>
        <v>0</v>
      </c>
      <c r="H6811" s="117">
        <f>SUM(D6811:G6811)</f>
        <v>0</v>
      </c>
    </row>
    <row r="6812" spans="1:8" ht="16" thickTop="1" x14ac:dyDescent="0.35">
      <c r="A6812" s="11"/>
      <c r="B6812" s="11"/>
      <c r="C6812" s="11"/>
      <c r="D6812" s="11"/>
      <c r="E6812" s="122"/>
      <c r="F6812" s="11"/>
      <c r="G6812" s="11"/>
      <c r="H6812" s="11"/>
    </row>
    <row r="6813" spans="1:8" ht="16" thickBot="1" x14ac:dyDescent="0.4">
      <c r="A6813" s="11"/>
      <c r="B6813" s="123" t="s">
        <v>213</v>
      </c>
      <c r="C6813" s="91"/>
      <c r="D6813" s="11"/>
      <c r="E6813" s="122"/>
      <c r="F6813" s="11"/>
      <c r="G6813" s="11"/>
      <c r="H6813" s="11"/>
    </row>
    <row r="6814" spans="1:8" ht="16" thickTop="1" x14ac:dyDescent="0.35">
      <c r="A6814" s="11">
        <f>+A6811+1</f>
        <v>13</v>
      </c>
      <c r="B6814" s="11" t="s">
        <v>214</v>
      </c>
      <c r="C6814" s="11"/>
      <c r="D6814" s="124"/>
      <c r="E6814" s="125"/>
      <c r="F6814" s="126"/>
      <c r="G6814" s="126"/>
      <c r="H6814" s="127">
        <v>76700855100</v>
      </c>
    </row>
    <row r="6815" spans="1:8" ht="15.5" x14ac:dyDescent="0.35">
      <c r="A6815" s="11">
        <f>+A6814+1</f>
        <v>14</v>
      </c>
      <c r="B6815" s="11" t="s">
        <v>215</v>
      </c>
      <c r="C6815" s="11"/>
      <c r="D6815" s="128"/>
      <c r="E6815" s="129"/>
      <c r="F6815" s="130"/>
      <c r="G6815" s="130"/>
      <c r="H6815" s="131">
        <v>36192620</v>
      </c>
    </row>
    <row r="6816" spans="1:8" ht="15.5" x14ac:dyDescent="0.35">
      <c r="A6816" s="11">
        <f>+A6815+1</f>
        <v>15</v>
      </c>
      <c r="B6816" s="11" t="s">
        <v>216</v>
      </c>
      <c r="C6816" s="11"/>
      <c r="D6816" s="128"/>
      <c r="E6816" s="129"/>
      <c r="F6816" s="130"/>
      <c r="G6816" s="130"/>
      <c r="H6816" s="131">
        <v>1386960</v>
      </c>
    </row>
    <row r="6817" spans="1:8" ht="15.5" x14ac:dyDescent="0.35">
      <c r="A6817" s="11">
        <f>+A6816+1</f>
        <v>16</v>
      </c>
      <c r="B6817" s="11" t="s">
        <v>217</v>
      </c>
      <c r="C6817" s="11"/>
      <c r="D6817" s="128"/>
      <c r="E6817" s="129"/>
      <c r="F6817" s="130"/>
      <c r="G6817" s="130"/>
      <c r="H6817" s="131">
        <v>297704274</v>
      </c>
    </row>
    <row r="6818" spans="1:8" ht="16" thickBot="1" x14ac:dyDescent="0.4">
      <c r="A6818" s="11">
        <f>+A6817+1</f>
        <v>17</v>
      </c>
      <c r="B6818" s="114" t="s">
        <v>218</v>
      </c>
      <c r="C6818" s="114"/>
      <c r="D6818" s="132"/>
      <c r="E6818" s="133"/>
      <c r="F6818" s="134"/>
      <c r="G6818" s="134"/>
      <c r="H6818" s="135">
        <f>H6814+H6815+H6816-H6817</f>
        <v>76440730406</v>
      </c>
    </row>
    <row r="6819" spans="1:8" ht="16" thickTop="1" x14ac:dyDescent="0.35">
      <c r="A6819" s="11"/>
      <c r="B6819" s="11" t="s">
        <v>195</v>
      </c>
      <c r="C6819" s="11"/>
      <c r="D6819" s="136"/>
      <c r="E6819" s="137"/>
      <c r="F6819" s="136"/>
      <c r="G6819" s="136"/>
      <c r="H6819" s="136"/>
    </row>
    <row r="6820" spans="1:8" ht="16" thickBot="1" x14ac:dyDescent="0.4">
      <c r="A6820" s="11"/>
      <c r="B6820" s="92" t="s">
        <v>219</v>
      </c>
      <c r="C6820" s="92"/>
      <c r="D6820" s="136"/>
      <c r="E6820" s="137"/>
      <c r="F6820" s="136"/>
      <c r="G6820" s="136"/>
      <c r="H6820" s="136"/>
    </row>
    <row r="6821" spans="1:8" ht="16" thickTop="1" x14ac:dyDescent="0.35">
      <c r="A6821" s="11">
        <f>+A6818+1</f>
        <v>18</v>
      </c>
      <c r="B6821" s="11" t="s">
        <v>220</v>
      </c>
      <c r="C6821" s="11"/>
      <c r="D6821" s="138">
        <v>2.8279999999999999E-4</v>
      </c>
      <c r="E6821" s="139">
        <v>0</v>
      </c>
      <c r="F6821" s="139">
        <v>0</v>
      </c>
      <c r="G6821" s="139">
        <v>0</v>
      </c>
      <c r="H6821" s="140">
        <f>SUM(D6821:G6821)</f>
        <v>2.8279999999999999E-4</v>
      </c>
    </row>
    <row r="6822" spans="1:8" ht="15.5" x14ac:dyDescent="0.35">
      <c r="A6822" s="11">
        <f t="shared" ref="A6822:A6827" si="265">+A6821+1</f>
        <v>19</v>
      </c>
      <c r="B6822" s="11" t="s">
        <v>221</v>
      </c>
      <c r="C6822" s="11"/>
      <c r="D6822" s="141">
        <f>H6818*D6821</f>
        <v>21617438.558816798</v>
      </c>
      <c r="E6822" s="106">
        <f>H6818*E6821</f>
        <v>0</v>
      </c>
      <c r="F6822" s="106">
        <f>H6818*F6821</f>
        <v>0</v>
      </c>
      <c r="G6822" s="106">
        <f>H6818*G6821</f>
        <v>0</v>
      </c>
      <c r="H6822" s="103">
        <f>SUM(D6822:G6822)</f>
        <v>21617438.558816798</v>
      </c>
    </row>
    <row r="6823" spans="1:8" ht="15.5" x14ac:dyDescent="0.35">
      <c r="A6823" s="11">
        <f t="shared" si="265"/>
        <v>20</v>
      </c>
      <c r="B6823" s="11" t="s">
        <v>222</v>
      </c>
      <c r="C6823" s="11"/>
      <c r="D6823" s="141">
        <f>IF(D6811&gt;0,D6811-D6822,0)</f>
        <v>0</v>
      </c>
      <c r="E6823" s="106">
        <f>IF(E6811&gt;0,E6811-E6822,0)</f>
        <v>0</v>
      </c>
      <c r="F6823" s="106">
        <f>IF(F6811&gt;0,F6811-F6822,0)</f>
        <v>0</v>
      </c>
      <c r="G6823" s="106">
        <f>IF(G6811&gt;0,G6811-G6822,0)</f>
        <v>0</v>
      </c>
      <c r="H6823" s="103">
        <f>SUM(D6823:G6823)</f>
        <v>0</v>
      </c>
    </row>
    <row r="6824" spans="1:8" ht="15.5" x14ac:dyDescent="0.35">
      <c r="A6824" s="11">
        <f t="shared" si="265"/>
        <v>21</v>
      </c>
      <c r="B6824" s="11" t="s">
        <v>223</v>
      </c>
      <c r="C6824" s="11"/>
      <c r="D6824" s="142"/>
      <c r="E6824" s="143"/>
      <c r="F6824" s="143"/>
      <c r="G6824" s="143"/>
      <c r="H6824" s="144"/>
    </row>
    <row r="6825" spans="1:8" ht="15.5" x14ac:dyDescent="0.35">
      <c r="A6825" s="11">
        <f t="shared" si="265"/>
        <v>22</v>
      </c>
      <c r="B6825" s="11" t="s">
        <v>224</v>
      </c>
      <c r="C6825" s="11"/>
      <c r="D6825" s="145"/>
      <c r="E6825" s="146"/>
      <c r="F6825" s="146"/>
      <c r="G6825" s="146"/>
      <c r="H6825" s="147"/>
    </row>
    <row r="6826" spans="1:8" ht="15.5" x14ac:dyDescent="0.35">
      <c r="A6826" s="11">
        <f t="shared" si="265"/>
        <v>23</v>
      </c>
      <c r="B6826" s="11" t="s">
        <v>225</v>
      </c>
      <c r="C6826" s="11"/>
      <c r="D6826" s="145"/>
      <c r="E6826" s="146"/>
      <c r="F6826" s="146"/>
      <c r="G6826" s="146"/>
      <c r="H6826" s="147"/>
    </row>
    <row r="6827" spans="1:8" ht="15.5" x14ac:dyDescent="0.35">
      <c r="A6827" s="11">
        <f t="shared" si="265"/>
        <v>24</v>
      </c>
      <c r="B6827" s="11" t="s">
        <v>226</v>
      </c>
      <c r="C6827" s="11"/>
      <c r="D6827" s="148"/>
      <c r="E6827" s="149"/>
      <c r="F6827" s="149"/>
      <c r="G6827" s="149"/>
      <c r="H6827" s="144"/>
    </row>
    <row r="6828" spans="1:8" ht="15.5" x14ac:dyDescent="0.35">
      <c r="A6828" s="122" t="s">
        <v>7</v>
      </c>
      <c r="B6828" s="2" t="s">
        <v>19</v>
      </c>
      <c r="C6828" s="34"/>
      <c r="D6828" s="141">
        <v>10268.61</v>
      </c>
      <c r="E6828" s="106">
        <v>0</v>
      </c>
      <c r="F6828" s="106">
        <v>0</v>
      </c>
      <c r="G6828" s="106">
        <v>0</v>
      </c>
      <c r="H6828" s="103">
        <f t="shared" ref="H6828:H6834" si="266">SUM(D6828:G6828)</f>
        <v>10268.61</v>
      </c>
    </row>
    <row r="6829" spans="1:8" ht="15.5" x14ac:dyDescent="0.35">
      <c r="A6829" s="122" t="s">
        <v>8</v>
      </c>
      <c r="B6829" s="2" t="s">
        <v>20</v>
      </c>
      <c r="C6829" s="11"/>
      <c r="D6829" s="141">
        <v>-9477.36</v>
      </c>
      <c r="E6829" s="106">
        <v>0</v>
      </c>
      <c r="F6829" s="106">
        <v>0</v>
      </c>
      <c r="G6829" s="106">
        <v>0</v>
      </c>
      <c r="H6829" s="103">
        <f t="shared" si="266"/>
        <v>-9477.36</v>
      </c>
    </row>
    <row r="6830" spans="1:8" ht="15.5" x14ac:dyDescent="0.35">
      <c r="A6830" s="122" t="s">
        <v>9</v>
      </c>
      <c r="B6830" s="11" t="s">
        <v>21</v>
      </c>
      <c r="C6830" s="11"/>
      <c r="D6830" s="141">
        <f>D6822+D6828+D6829</f>
        <v>21618229.808816798</v>
      </c>
      <c r="E6830" s="106">
        <f>E6822+E6828+E6829</f>
        <v>0</v>
      </c>
      <c r="F6830" s="106">
        <f>F6822+F6828+F6829</f>
        <v>0</v>
      </c>
      <c r="G6830" s="106">
        <f>G6822+G6828+G6829</f>
        <v>0</v>
      </c>
      <c r="H6830" s="103">
        <f t="shared" si="266"/>
        <v>21618229.808816798</v>
      </c>
    </row>
    <row r="6831" spans="1:8" ht="15.5" x14ac:dyDescent="0.35">
      <c r="A6831" s="11">
        <v>25</v>
      </c>
      <c r="B6831" s="11" t="s">
        <v>22</v>
      </c>
      <c r="C6831" s="11"/>
      <c r="D6831" s="141">
        <v>21618210.98</v>
      </c>
      <c r="E6831" s="106">
        <v>0</v>
      </c>
      <c r="F6831" s="106">
        <v>0</v>
      </c>
      <c r="G6831" s="106">
        <v>0</v>
      </c>
      <c r="H6831" s="103">
        <f t="shared" si="266"/>
        <v>21618210.98</v>
      </c>
    </row>
    <row r="6832" spans="1:8" ht="15.5" x14ac:dyDescent="0.35">
      <c r="A6832" s="11">
        <f>+A6831+1</f>
        <v>26</v>
      </c>
      <c r="B6832" s="11" t="s">
        <v>23</v>
      </c>
      <c r="C6832" s="11"/>
      <c r="D6832" s="141">
        <f>D6831-D6830</f>
        <v>-18.828816797584295</v>
      </c>
      <c r="E6832" s="106">
        <f>E6831-E6830</f>
        <v>0</v>
      </c>
      <c r="F6832" s="106">
        <f>F6831-F6830</f>
        <v>0</v>
      </c>
      <c r="G6832" s="106">
        <f>G6831-G6830</f>
        <v>0</v>
      </c>
      <c r="H6832" s="103">
        <f t="shared" si="266"/>
        <v>-18.828816797584295</v>
      </c>
    </row>
    <row r="6833" spans="1:8" ht="15.5" x14ac:dyDescent="0.35">
      <c r="A6833" s="11">
        <f>+A6832+1</f>
        <v>27</v>
      </c>
      <c r="B6833" s="11" t="s">
        <v>227</v>
      </c>
      <c r="C6833" s="11"/>
      <c r="D6833" s="141">
        <v>-687688.23</v>
      </c>
      <c r="E6833" s="106">
        <v>0</v>
      </c>
      <c r="F6833" s="106">
        <v>0</v>
      </c>
      <c r="G6833" s="150"/>
      <c r="H6833" s="103">
        <f t="shared" si="266"/>
        <v>-687688.23</v>
      </c>
    </row>
    <row r="6834" spans="1:8" ht="16" thickBot="1" x14ac:dyDescent="0.4">
      <c r="A6834" s="11">
        <f>+A6833+1</f>
        <v>28</v>
      </c>
      <c r="B6834" s="114" t="s">
        <v>228</v>
      </c>
      <c r="C6834" s="114"/>
      <c r="D6834" s="115">
        <v>20930522.75</v>
      </c>
      <c r="E6834" s="116">
        <v>0</v>
      </c>
      <c r="F6834" s="116">
        <v>0</v>
      </c>
      <c r="G6834" s="116">
        <v>0</v>
      </c>
      <c r="H6834" s="117">
        <f t="shared" si="266"/>
        <v>20930522.75</v>
      </c>
    </row>
    <row r="6835" spans="1:8" ht="16" thickTop="1" x14ac:dyDescent="0.35">
      <c r="A6835" s="11"/>
      <c r="B6835" s="11"/>
      <c r="C6835" s="11"/>
      <c r="D6835" s="122"/>
      <c r="E6835" s="122"/>
      <c r="F6835" s="122"/>
      <c r="G6835" s="122"/>
      <c r="H6835" s="122"/>
    </row>
    <row r="6836" spans="1:8" ht="16" thickBot="1" x14ac:dyDescent="0.4">
      <c r="A6836" s="11"/>
      <c r="B6836" s="92" t="s">
        <v>229</v>
      </c>
      <c r="C6836" s="92"/>
      <c r="D6836" s="122"/>
      <c r="E6836" s="122"/>
      <c r="F6836" s="122"/>
      <c r="G6836" s="122"/>
      <c r="H6836" s="122"/>
    </row>
    <row r="6837" spans="1:8" ht="16" thickTop="1" x14ac:dyDescent="0.35">
      <c r="A6837" s="11">
        <f>+A6834+1</f>
        <v>29</v>
      </c>
      <c r="B6837" s="11" t="s">
        <v>230</v>
      </c>
      <c r="C6837" s="11"/>
      <c r="D6837" s="151"/>
      <c r="E6837" s="152"/>
      <c r="F6837" s="152"/>
      <c r="G6837" s="121">
        <v>0</v>
      </c>
      <c r="H6837" s="98">
        <f>G6837</f>
        <v>0</v>
      </c>
    </row>
    <row r="6838" spans="1:8" ht="15.5" x14ac:dyDescent="0.35">
      <c r="A6838" s="11">
        <f t="shared" ref="A6838:A6846" si="267">+A6837+1</f>
        <v>30</v>
      </c>
      <c r="B6838" s="11" t="s">
        <v>231</v>
      </c>
      <c r="C6838" s="11"/>
      <c r="D6838" s="153"/>
      <c r="E6838" s="154"/>
      <c r="F6838" s="154"/>
      <c r="G6838" s="106">
        <v>0</v>
      </c>
      <c r="H6838" s="103">
        <f>G6838</f>
        <v>0</v>
      </c>
    </row>
    <row r="6839" spans="1:8" ht="15.5" x14ac:dyDescent="0.35">
      <c r="A6839" s="11">
        <f t="shared" si="267"/>
        <v>31</v>
      </c>
      <c r="B6839" s="11" t="s">
        <v>232</v>
      </c>
      <c r="C6839" s="11"/>
      <c r="D6839" s="153"/>
      <c r="E6839" s="154"/>
      <c r="F6839" s="154"/>
      <c r="G6839" s="106">
        <v>0</v>
      </c>
      <c r="H6839" s="103">
        <f>G6839</f>
        <v>0</v>
      </c>
    </row>
    <row r="6840" spans="1:8" ht="15.5" x14ac:dyDescent="0.35">
      <c r="A6840" s="11">
        <f t="shared" si="267"/>
        <v>32</v>
      </c>
      <c r="B6840" s="11" t="s">
        <v>233</v>
      </c>
      <c r="C6840" s="11"/>
      <c r="D6840" s="153"/>
      <c r="E6840" s="154"/>
      <c r="F6840" s="154"/>
      <c r="G6840" s="106">
        <v>869.04</v>
      </c>
      <c r="H6840" s="103">
        <f>G6840</f>
        <v>869.04</v>
      </c>
    </row>
    <row r="6841" spans="1:8" ht="15.5" x14ac:dyDescent="0.35">
      <c r="A6841" s="11">
        <f t="shared" si="267"/>
        <v>33</v>
      </c>
      <c r="B6841" s="11"/>
      <c r="C6841" s="11"/>
      <c r="D6841" s="153"/>
      <c r="E6841" s="154"/>
      <c r="F6841" s="154"/>
      <c r="G6841" s="155"/>
      <c r="H6841" s="156"/>
    </row>
    <row r="6842" spans="1:8" ht="15.5" x14ac:dyDescent="0.35">
      <c r="A6842" s="11">
        <f t="shared" si="267"/>
        <v>34</v>
      </c>
      <c r="B6842" s="11" t="s">
        <v>234</v>
      </c>
      <c r="C6842" s="11"/>
      <c r="D6842" s="153"/>
      <c r="E6842" s="154"/>
      <c r="F6842" s="154"/>
      <c r="G6842" s="106">
        <v>146.01</v>
      </c>
      <c r="H6842" s="103">
        <f>G6842</f>
        <v>146.01</v>
      </c>
    </row>
    <row r="6843" spans="1:8" ht="15.5" x14ac:dyDescent="0.35">
      <c r="A6843" s="11">
        <f t="shared" si="267"/>
        <v>35</v>
      </c>
      <c r="B6843" s="11" t="s">
        <v>235</v>
      </c>
      <c r="C6843" s="11"/>
      <c r="D6843" s="153"/>
      <c r="E6843" s="154"/>
      <c r="F6843" s="154"/>
      <c r="G6843" s="106">
        <v>0</v>
      </c>
      <c r="H6843" s="103">
        <f>G6843</f>
        <v>0</v>
      </c>
    </row>
    <row r="6844" spans="1:8" ht="15.5" x14ac:dyDescent="0.35">
      <c r="A6844" s="11">
        <f t="shared" si="267"/>
        <v>36</v>
      </c>
      <c r="B6844" s="11" t="s">
        <v>236</v>
      </c>
      <c r="C6844" s="11"/>
      <c r="D6844" s="153"/>
      <c r="E6844" s="154"/>
      <c r="F6844" s="154"/>
      <c r="G6844" s="106">
        <v>0</v>
      </c>
      <c r="H6844" s="103">
        <f>G6844</f>
        <v>0</v>
      </c>
    </row>
    <row r="6845" spans="1:8" ht="62" x14ac:dyDescent="0.35">
      <c r="A6845" s="157">
        <f t="shared" si="267"/>
        <v>37</v>
      </c>
      <c r="B6845" s="158" t="s">
        <v>237</v>
      </c>
      <c r="C6845" s="159"/>
      <c r="D6845" s="160"/>
      <c r="E6845" s="161"/>
      <c r="F6845" s="161"/>
      <c r="G6845" s="162">
        <v>10742.71</v>
      </c>
      <c r="H6845" s="163">
        <f>G6845</f>
        <v>10742.71</v>
      </c>
    </row>
    <row r="6846" spans="1:8" ht="16" thickBot="1" x14ac:dyDescent="0.4">
      <c r="A6846" s="11">
        <f t="shared" si="267"/>
        <v>38</v>
      </c>
      <c r="B6846" s="114" t="s">
        <v>238</v>
      </c>
      <c r="C6846" s="114"/>
      <c r="D6846" s="164"/>
      <c r="E6846" s="165"/>
      <c r="F6846" s="165"/>
      <c r="G6846" s="166">
        <f>SUM(G6837:G6840)+SUM(G6842:G6845)</f>
        <v>11757.759999999998</v>
      </c>
      <c r="H6846" s="167">
        <f>G6846</f>
        <v>11757.759999999998</v>
      </c>
    </row>
    <row r="6847" spans="1:8" ht="16.5" thickTop="1" thickBot="1" x14ac:dyDescent="0.4">
      <c r="A6847" s="11"/>
      <c r="B6847" s="11"/>
      <c r="C6847" s="11"/>
      <c r="D6847" s="168"/>
      <c r="E6847" s="168"/>
      <c r="F6847" s="168"/>
      <c r="G6847" s="168"/>
      <c r="H6847" s="168"/>
    </row>
    <row r="6848" spans="1:8" ht="16" thickTop="1" x14ac:dyDescent="0.35">
      <c r="A6848" s="11">
        <f>+A6846+1</f>
        <v>39</v>
      </c>
      <c r="B6848" s="114" t="s">
        <v>239</v>
      </c>
      <c r="C6848" s="114"/>
      <c r="D6848" s="169">
        <f>D6834</f>
        <v>20930522.75</v>
      </c>
      <c r="E6848" s="170">
        <f>E6834</f>
        <v>0</v>
      </c>
      <c r="F6848" s="170">
        <f>F6834</f>
        <v>0</v>
      </c>
      <c r="G6848" s="170">
        <f>G6834+G6846</f>
        <v>11757.759999999998</v>
      </c>
      <c r="H6848" s="171">
        <f>SUM(D6848:G6848)</f>
        <v>20942280.510000002</v>
      </c>
    </row>
    <row r="6849" spans="1:8" ht="16" thickBot="1" x14ac:dyDescent="0.4">
      <c r="A6849" s="11">
        <f>+A6848+1</f>
        <v>40</v>
      </c>
      <c r="B6849" s="172" t="s">
        <v>240</v>
      </c>
      <c r="C6849" s="172"/>
      <c r="D6849" s="164"/>
      <c r="E6849" s="173"/>
      <c r="F6849" s="173"/>
      <c r="G6849" s="173"/>
      <c r="H6849" s="174">
        <v>8.0461213360000002E-3</v>
      </c>
    </row>
    <row r="6850" spans="1:8" ht="16" thickTop="1" x14ac:dyDescent="0.35">
      <c r="A6850" s="11"/>
      <c r="B6850" s="11"/>
      <c r="C6850" s="11"/>
      <c r="D6850" s="11"/>
      <c r="E6850" s="70"/>
      <c r="F6850" s="11"/>
      <c r="G6850" s="11"/>
      <c r="H6850" s="11"/>
    </row>
    <row r="6851" spans="1:8" ht="15.5" x14ac:dyDescent="0.35">
      <c r="A6851" s="11" t="s">
        <v>241</v>
      </c>
      <c r="B6851" s="11"/>
      <c r="C6851" s="11"/>
      <c r="D6851" s="11"/>
      <c r="E6851" s="70"/>
      <c r="F6851" s="11"/>
      <c r="G6851" s="11"/>
      <c r="H6851" s="11"/>
    </row>
    <row r="6852" spans="1:8" ht="15.5" x14ac:dyDescent="0.35">
      <c r="A6852" s="11" t="s">
        <v>242</v>
      </c>
      <c r="B6852" s="11"/>
      <c r="C6852" s="11"/>
      <c r="D6852" s="11"/>
      <c r="E6852" s="70"/>
      <c r="F6852" s="11"/>
      <c r="G6852" s="11"/>
      <c r="H6852" s="11"/>
    </row>
    <row r="6853" spans="1:8" ht="15.5" x14ac:dyDescent="0.35">
      <c r="A6853" s="11" t="s">
        <v>243</v>
      </c>
      <c r="B6853" s="11"/>
      <c r="C6853" s="11"/>
      <c r="D6853" s="11"/>
      <c r="E6853" s="70"/>
      <c r="F6853" s="11"/>
      <c r="G6853" s="11"/>
      <c r="H6853" s="11"/>
    </row>
    <row r="6854" spans="1:8" ht="15.5" x14ac:dyDescent="0.35">
      <c r="A6854" s="11" t="s">
        <v>244</v>
      </c>
      <c r="B6854" s="11"/>
      <c r="C6854" s="11"/>
      <c r="D6854" s="11"/>
      <c r="E6854" s="70"/>
      <c r="F6854" s="11"/>
      <c r="G6854" s="11"/>
      <c r="H6854" s="11"/>
    </row>
    <row r="6865" spans="1:8" ht="20" x14ac:dyDescent="0.4">
      <c r="A6865" s="68" t="s">
        <v>0</v>
      </c>
      <c r="B6865" s="11"/>
      <c r="C6865" s="68"/>
      <c r="E6865" s="69"/>
      <c r="F6865" s="11"/>
      <c r="G6865" s="11"/>
      <c r="H6865" s="11"/>
    </row>
    <row r="6866" spans="1:8" ht="20.25" customHeight="1" x14ac:dyDescent="0.4">
      <c r="A6866" s="4" t="s">
        <v>1</v>
      </c>
      <c r="B6866" s="4"/>
      <c r="C6866" s="4"/>
      <c r="D6866" s="11"/>
      <c r="E6866" s="70"/>
      <c r="F6866" s="11"/>
      <c r="G6866" s="11"/>
      <c r="H6866" s="11"/>
    </row>
    <row r="6867" spans="1:8" ht="15.5" x14ac:dyDescent="0.35">
      <c r="A6867" s="71" t="s">
        <v>190</v>
      </c>
      <c r="B6867" s="72"/>
      <c r="C6867" s="73"/>
      <c r="D6867" s="11"/>
      <c r="E6867" s="70"/>
      <c r="F6867" s="11"/>
      <c r="G6867" s="11"/>
      <c r="H6867" s="11"/>
    </row>
    <row r="6868" spans="1:8" ht="20.5" thickBot="1" x14ac:dyDescent="0.45">
      <c r="A6868" s="74" t="s">
        <v>191</v>
      </c>
      <c r="B6868" s="75"/>
      <c r="C6868" s="75"/>
      <c r="D6868" s="11"/>
      <c r="E6868" s="70"/>
      <c r="F6868" s="11"/>
      <c r="G6868" s="11"/>
      <c r="H6868" s="11"/>
    </row>
    <row r="6869" spans="1:8" ht="16" thickBot="1" x14ac:dyDescent="0.4">
      <c r="A6869" s="11"/>
      <c r="B6869" s="11"/>
      <c r="C6869" s="11"/>
      <c r="D6869" s="11"/>
      <c r="E6869" s="70"/>
      <c r="F6869" s="11"/>
      <c r="G6869" s="11"/>
      <c r="H6869" s="11"/>
    </row>
    <row r="6870" spans="1:8" ht="16" thickTop="1" x14ac:dyDescent="0.35">
      <c r="A6870" s="11">
        <v>1</v>
      </c>
      <c r="B6870" s="76" t="s">
        <v>192</v>
      </c>
      <c r="C6870" s="77">
        <v>260609000</v>
      </c>
      <c r="D6870" s="78"/>
      <c r="E6870" s="79"/>
      <c r="F6870" s="11"/>
      <c r="G6870" s="11"/>
      <c r="H6870" s="11"/>
    </row>
    <row r="6871" spans="1:8" ht="15.5" x14ac:dyDescent="0.35">
      <c r="A6871" s="11">
        <v>2</v>
      </c>
      <c r="B6871" s="76" t="s">
        <v>193</v>
      </c>
      <c r="C6871" s="80" t="s">
        <v>170</v>
      </c>
      <c r="D6871" s="81"/>
      <c r="E6871" s="82"/>
      <c r="F6871" s="11"/>
      <c r="G6871" s="11"/>
      <c r="H6871" s="11"/>
    </row>
    <row r="6872" spans="1:8" ht="16" thickBot="1" x14ac:dyDescent="0.4">
      <c r="A6872" s="11">
        <v>3</v>
      </c>
      <c r="B6872" s="76" t="s">
        <v>194</v>
      </c>
      <c r="C6872" s="83" t="s">
        <v>169</v>
      </c>
      <c r="D6872" s="84"/>
      <c r="E6872" s="85"/>
      <c r="F6872" s="11"/>
      <c r="G6872" s="11"/>
      <c r="H6872" s="11"/>
    </row>
    <row r="6873" spans="1:8" ht="16" thickTop="1" x14ac:dyDescent="0.35">
      <c r="A6873" s="11"/>
      <c r="B6873" s="76" t="s">
        <v>195</v>
      </c>
      <c r="C6873" s="76"/>
      <c r="D6873" s="86"/>
      <c r="E6873" s="70"/>
      <c r="F6873" s="11"/>
      <c r="G6873" s="11"/>
      <c r="H6873" s="11"/>
    </row>
    <row r="6874" spans="1:8" ht="15.5" x14ac:dyDescent="0.35">
      <c r="A6874" s="11"/>
      <c r="B6874" s="11"/>
      <c r="C6874" s="11"/>
      <c r="D6874" s="11"/>
      <c r="E6874" s="70"/>
      <c r="F6874" s="11"/>
      <c r="G6874" s="11"/>
      <c r="H6874" s="11"/>
    </row>
    <row r="6875" spans="1:8" ht="15.5" x14ac:dyDescent="0.35">
      <c r="A6875" s="11"/>
      <c r="B6875" s="76"/>
      <c r="C6875" s="76"/>
      <c r="D6875" s="11"/>
      <c r="E6875" s="70"/>
      <c r="F6875" s="86"/>
      <c r="G6875" s="11"/>
      <c r="H6875" s="11"/>
    </row>
    <row r="6876" spans="1:8" ht="16" thickBot="1" x14ac:dyDescent="0.4">
      <c r="A6876" s="11"/>
      <c r="B6876" s="11"/>
      <c r="C6876" s="11"/>
      <c r="D6876" s="86" t="s">
        <v>196</v>
      </c>
      <c r="E6876" s="70" t="s">
        <v>197</v>
      </c>
      <c r="F6876" s="86" t="s">
        <v>198</v>
      </c>
      <c r="G6876" s="86" t="s">
        <v>199</v>
      </c>
      <c r="H6876" s="11"/>
    </row>
    <row r="6877" spans="1:8" ht="16.5" thickTop="1" thickBot="1" x14ac:dyDescent="0.4">
      <c r="A6877" s="11">
        <v>4</v>
      </c>
      <c r="B6877" s="76" t="s">
        <v>200</v>
      </c>
      <c r="C6877" s="76"/>
      <c r="D6877" s="87"/>
      <c r="E6877" s="88"/>
      <c r="F6877" s="89"/>
      <c r="G6877" s="88" t="s">
        <v>79</v>
      </c>
      <c r="H6877" s="90"/>
    </row>
    <row r="6878" spans="1:8" ht="16" thickTop="1" x14ac:dyDescent="0.35">
      <c r="A6878" s="11"/>
      <c r="B6878" s="11"/>
      <c r="C6878" s="11"/>
      <c r="D6878" s="91" t="s">
        <v>201</v>
      </c>
      <c r="E6878" s="92" t="s">
        <v>201</v>
      </c>
      <c r="F6878" s="91" t="s">
        <v>201</v>
      </c>
      <c r="G6878" s="91" t="s">
        <v>202</v>
      </c>
      <c r="H6878" s="91" t="s">
        <v>203</v>
      </c>
    </row>
    <row r="6879" spans="1:8" ht="16" thickBot="1" x14ac:dyDescent="0.4">
      <c r="A6879" s="11"/>
      <c r="B6879" s="92" t="s">
        <v>204</v>
      </c>
      <c r="C6879" s="92"/>
      <c r="D6879" s="93"/>
      <c r="E6879" s="94"/>
      <c r="F6879" s="93"/>
      <c r="G6879" s="93"/>
      <c r="H6879" s="93"/>
    </row>
    <row r="6880" spans="1:8" ht="16" thickTop="1" x14ac:dyDescent="0.35">
      <c r="A6880" s="11">
        <f>1+A6877</f>
        <v>5</v>
      </c>
      <c r="B6880" s="76" t="s">
        <v>205</v>
      </c>
      <c r="C6880" s="92"/>
      <c r="D6880" s="95">
        <v>0</v>
      </c>
      <c r="E6880" s="96"/>
      <c r="F6880" s="97"/>
      <c r="G6880" s="97"/>
      <c r="H6880" s="98">
        <f>D6880</f>
        <v>0</v>
      </c>
    </row>
    <row r="6881" spans="1:8" ht="15.5" x14ac:dyDescent="0.35">
      <c r="A6881" s="11">
        <f>+A6880+1</f>
        <v>6</v>
      </c>
      <c r="B6881" s="11" t="s">
        <v>206</v>
      </c>
      <c r="C6881" s="11"/>
      <c r="D6881" s="99"/>
      <c r="E6881" s="100">
        <v>0</v>
      </c>
      <c r="F6881" s="101"/>
      <c r="G6881" s="102"/>
      <c r="H6881" s="103">
        <f>E6881</f>
        <v>0</v>
      </c>
    </row>
    <row r="6882" spans="1:8" ht="15.5" x14ac:dyDescent="0.35">
      <c r="A6882" s="11">
        <f>+A6881+1</f>
        <v>7</v>
      </c>
      <c r="B6882" s="11" t="s">
        <v>32</v>
      </c>
      <c r="C6882" s="11"/>
      <c r="D6882" s="104"/>
      <c r="E6882" s="105"/>
      <c r="F6882" s="106">
        <v>0</v>
      </c>
      <c r="G6882" s="107"/>
      <c r="H6882" s="103">
        <f>F6882</f>
        <v>0</v>
      </c>
    </row>
    <row r="6883" spans="1:8" ht="15.5" x14ac:dyDescent="0.35">
      <c r="A6883" s="11">
        <f>+A6882+1</f>
        <v>8</v>
      </c>
      <c r="B6883" s="11" t="s">
        <v>207</v>
      </c>
      <c r="C6883" s="11"/>
      <c r="D6883" s="104"/>
      <c r="E6883" s="108"/>
      <c r="F6883" s="106">
        <v>0</v>
      </c>
      <c r="G6883" s="101"/>
      <c r="H6883" s="109">
        <f>F6883</f>
        <v>0</v>
      </c>
    </row>
    <row r="6884" spans="1:8" ht="15.5" x14ac:dyDescent="0.35">
      <c r="A6884" s="11">
        <f>+A6883+1</f>
        <v>9</v>
      </c>
      <c r="B6884" s="11" t="s">
        <v>208</v>
      </c>
      <c r="C6884" s="11"/>
      <c r="D6884" s="104"/>
      <c r="E6884" s="110"/>
      <c r="F6884" s="111"/>
      <c r="G6884" s="112">
        <v>69107835</v>
      </c>
      <c r="H6884" s="113">
        <f>G6884</f>
        <v>69107835</v>
      </c>
    </row>
    <row r="6885" spans="1:8" ht="16" thickBot="1" x14ac:dyDescent="0.4">
      <c r="A6885" s="11">
        <f>+A6884+1</f>
        <v>10</v>
      </c>
      <c r="B6885" s="114" t="s">
        <v>209</v>
      </c>
      <c r="C6885" s="114"/>
      <c r="D6885" s="115">
        <f>D6880</f>
        <v>0</v>
      </c>
      <c r="E6885" s="116">
        <f>E6881</f>
        <v>0</v>
      </c>
      <c r="F6885" s="116">
        <f>F6882+F6883</f>
        <v>0</v>
      </c>
      <c r="G6885" s="116">
        <f>G6884</f>
        <v>69107835</v>
      </c>
      <c r="H6885" s="117">
        <f>SUM(H6880:H6884)</f>
        <v>69107835</v>
      </c>
    </row>
    <row r="6886" spans="1:8" ht="16" thickTop="1" x14ac:dyDescent="0.35">
      <c r="A6886" s="11"/>
      <c r="B6886" s="11"/>
      <c r="C6886" s="11"/>
      <c r="D6886" s="118"/>
      <c r="E6886" s="119"/>
      <c r="F6886" s="118"/>
      <c r="G6886" s="118"/>
      <c r="H6886" s="118"/>
    </row>
    <row r="6887" spans="1:8" ht="16" thickBot="1" x14ac:dyDescent="0.4">
      <c r="A6887" s="11"/>
      <c r="B6887" s="92" t="s">
        <v>210</v>
      </c>
      <c r="C6887" s="92"/>
      <c r="D6887" s="118"/>
      <c r="E6887" s="119"/>
      <c r="F6887" s="118"/>
      <c r="G6887" s="118"/>
      <c r="H6887" s="118"/>
    </row>
    <row r="6888" spans="1:8" ht="16" thickTop="1" x14ac:dyDescent="0.35">
      <c r="A6888" s="11">
        <f>+A6885+1</f>
        <v>11</v>
      </c>
      <c r="B6888" s="11" t="s">
        <v>211</v>
      </c>
      <c r="C6888" s="11"/>
      <c r="D6888" s="120">
        <v>0</v>
      </c>
      <c r="E6888" s="121">
        <v>0</v>
      </c>
      <c r="F6888" s="121">
        <v>0</v>
      </c>
      <c r="G6888" s="121">
        <v>42306294.719999999</v>
      </c>
      <c r="H6888" s="98">
        <f>SUM(D6888:G6888)</f>
        <v>42306294.719999999</v>
      </c>
    </row>
    <row r="6889" spans="1:8" ht="16" thickBot="1" x14ac:dyDescent="0.4">
      <c r="A6889" s="11">
        <f>+A6888+1</f>
        <v>12</v>
      </c>
      <c r="B6889" s="114" t="s">
        <v>212</v>
      </c>
      <c r="C6889" s="114"/>
      <c r="D6889" s="115">
        <f>D6885-D6888</f>
        <v>0</v>
      </c>
      <c r="E6889" s="116">
        <f>E6885-E6888</f>
        <v>0</v>
      </c>
      <c r="F6889" s="116">
        <f>F6885-F6888</f>
        <v>0</v>
      </c>
      <c r="G6889" s="116">
        <f>G6885-G6888</f>
        <v>26801540.280000001</v>
      </c>
      <c r="H6889" s="117">
        <f>SUM(D6889:G6889)</f>
        <v>26801540.280000001</v>
      </c>
    </row>
    <row r="6890" spans="1:8" ht="16" thickTop="1" x14ac:dyDescent="0.35">
      <c r="A6890" s="11"/>
      <c r="B6890" s="11"/>
      <c r="C6890" s="11"/>
      <c r="D6890" s="11"/>
      <c r="E6890" s="122"/>
      <c r="F6890" s="11"/>
      <c r="G6890" s="11"/>
      <c r="H6890" s="11"/>
    </row>
    <row r="6891" spans="1:8" ht="16" thickBot="1" x14ac:dyDescent="0.4">
      <c r="A6891" s="11"/>
      <c r="B6891" s="123" t="s">
        <v>213</v>
      </c>
      <c r="C6891" s="91"/>
      <c r="D6891" s="11"/>
      <c r="E6891" s="122"/>
      <c r="F6891" s="11"/>
      <c r="G6891" s="11"/>
      <c r="H6891" s="11"/>
    </row>
    <row r="6892" spans="1:8" ht="16" thickTop="1" x14ac:dyDescent="0.35">
      <c r="A6892" s="11">
        <f>+A6889+1</f>
        <v>13</v>
      </c>
      <c r="B6892" s="11" t="s">
        <v>214</v>
      </c>
      <c r="C6892" s="11"/>
      <c r="D6892" s="124"/>
      <c r="E6892" s="125"/>
      <c r="F6892" s="126"/>
      <c r="G6892" s="126"/>
      <c r="H6892" s="127">
        <v>76700855100</v>
      </c>
    </row>
    <row r="6893" spans="1:8" ht="15.5" x14ac:dyDescent="0.35">
      <c r="A6893" s="11">
        <f>+A6892+1</f>
        <v>14</v>
      </c>
      <c r="B6893" s="11" t="s">
        <v>215</v>
      </c>
      <c r="C6893" s="11"/>
      <c r="D6893" s="128"/>
      <c r="E6893" s="129"/>
      <c r="F6893" s="130"/>
      <c r="G6893" s="130"/>
      <c r="H6893" s="131">
        <v>36192620</v>
      </c>
    </row>
    <row r="6894" spans="1:8" ht="15.5" x14ac:dyDescent="0.35">
      <c r="A6894" s="11">
        <f>+A6893+1</f>
        <v>15</v>
      </c>
      <c r="B6894" s="11" t="s">
        <v>216</v>
      </c>
      <c r="C6894" s="11"/>
      <c r="D6894" s="128"/>
      <c r="E6894" s="129"/>
      <c r="F6894" s="130"/>
      <c r="G6894" s="130"/>
      <c r="H6894" s="131">
        <v>1386960</v>
      </c>
    </row>
    <row r="6895" spans="1:8" ht="15.5" x14ac:dyDescent="0.35">
      <c r="A6895" s="11">
        <f>+A6894+1</f>
        <v>16</v>
      </c>
      <c r="B6895" s="11" t="s">
        <v>217</v>
      </c>
      <c r="C6895" s="11"/>
      <c r="D6895" s="128"/>
      <c r="E6895" s="129"/>
      <c r="F6895" s="130"/>
      <c r="G6895" s="130"/>
      <c r="H6895" s="131">
        <v>115930</v>
      </c>
    </row>
    <row r="6896" spans="1:8" ht="16" thickBot="1" x14ac:dyDescent="0.4">
      <c r="A6896" s="11">
        <f>+A6895+1</f>
        <v>17</v>
      </c>
      <c r="B6896" s="114" t="s">
        <v>218</v>
      </c>
      <c r="C6896" s="114"/>
      <c r="D6896" s="132"/>
      <c r="E6896" s="133"/>
      <c r="F6896" s="134"/>
      <c r="G6896" s="134"/>
      <c r="H6896" s="135">
        <f>H6892+H6893+H6894-H6895</f>
        <v>76738318750</v>
      </c>
    </row>
    <row r="6897" spans="1:8" ht="16" thickTop="1" x14ac:dyDescent="0.35">
      <c r="A6897" s="11"/>
      <c r="B6897" s="11" t="s">
        <v>195</v>
      </c>
      <c r="C6897" s="11"/>
      <c r="D6897" s="136"/>
      <c r="E6897" s="137"/>
      <c r="F6897" s="136"/>
      <c r="G6897" s="136"/>
      <c r="H6897" s="136"/>
    </row>
    <row r="6898" spans="1:8" ht="16" thickBot="1" x14ac:dyDescent="0.4">
      <c r="A6898" s="11"/>
      <c r="B6898" s="92" t="s">
        <v>219</v>
      </c>
      <c r="C6898" s="92"/>
      <c r="D6898" s="136"/>
      <c r="E6898" s="137"/>
      <c r="F6898" s="136"/>
      <c r="G6898" s="136"/>
      <c r="H6898" s="136"/>
    </row>
    <row r="6899" spans="1:8" ht="16" thickTop="1" x14ac:dyDescent="0.35">
      <c r="A6899" s="11">
        <f>+A6896+1</f>
        <v>18</v>
      </c>
      <c r="B6899" s="11" t="s">
        <v>220</v>
      </c>
      <c r="C6899" s="11"/>
      <c r="D6899" s="138">
        <v>0</v>
      </c>
      <c r="E6899" s="139">
        <v>0</v>
      </c>
      <c r="F6899" s="139">
        <v>0</v>
      </c>
      <c r="G6899" s="139">
        <v>3.4919999999999998E-4</v>
      </c>
      <c r="H6899" s="140">
        <f>SUM(D6899:G6899)</f>
        <v>3.4919999999999998E-4</v>
      </c>
    </row>
    <row r="6900" spans="1:8" ht="15.5" x14ac:dyDescent="0.35">
      <c r="A6900" s="11">
        <f t="shared" ref="A6900:A6905" si="268">+A6899+1</f>
        <v>19</v>
      </c>
      <c r="B6900" s="11" t="s">
        <v>221</v>
      </c>
      <c r="C6900" s="11"/>
      <c r="D6900" s="141">
        <f>H6896*D6899</f>
        <v>0</v>
      </c>
      <c r="E6900" s="106">
        <f>H6896*E6899</f>
        <v>0</v>
      </c>
      <c r="F6900" s="106">
        <f>H6896*F6899</f>
        <v>0</v>
      </c>
      <c r="G6900" s="106">
        <f>H6896*G6899</f>
        <v>26797020.907499999</v>
      </c>
      <c r="H6900" s="103">
        <f>SUM(D6900:G6900)</f>
        <v>26797020.907499999</v>
      </c>
    </row>
    <row r="6901" spans="1:8" ht="15.5" x14ac:dyDescent="0.35">
      <c r="A6901" s="11">
        <f t="shared" si="268"/>
        <v>20</v>
      </c>
      <c r="B6901" s="11" t="s">
        <v>222</v>
      </c>
      <c r="C6901" s="11"/>
      <c r="D6901" s="141">
        <f>IF(D6889&gt;0,D6889-D6900,0)</f>
        <v>0</v>
      </c>
      <c r="E6901" s="106">
        <f>IF(E6889&gt;0,E6889-E6900,0)</f>
        <v>0</v>
      </c>
      <c r="F6901" s="106">
        <f>IF(F6889&gt;0,F6889-F6900,0)</f>
        <v>0</v>
      </c>
      <c r="G6901" s="106">
        <f>IF(G6889&gt;0,G6889-G6900,0)</f>
        <v>4519.3725000023842</v>
      </c>
      <c r="H6901" s="103">
        <f>SUM(D6901:G6901)</f>
        <v>4519.3725000023842</v>
      </c>
    </row>
    <row r="6902" spans="1:8" ht="15.5" x14ac:dyDescent="0.35">
      <c r="A6902" s="11">
        <f t="shared" si="268"/>
        <v>21</v>
      </c>
      <c r="B6902" s="11" t="s">
        <v>223</v>
      </c>
      <c r="C6902" s="11"/>
      <c r="D6902" s="142"/>
      <c r="E6902" s="143"/>
      <c r="F6902" s="143"/>
      <c r="G6902" s="143"/>
      <c r="H6902" s="144"/>
    </row>
    <row r="6903" spans="1:8" ht="15.5" x14ac:dyDescent="0.35">
      <c r="A6903" s="11">
        <f t="shared" si="268"/>
        <v>22</v>
      </c>
      <c r="B6903" s="11" t="s">
        <v>224</v>
      </c>
      <c r="C6903" s="11"/>
      <c r="D6903" s="145"/>
      <c r="E6903" s="146"/>
      <c r="F6903" s="146"/>
      <c r="G6903" s="146"/>
      <c r="H6903" s="147"/>
    </row>
    <row r="6904" spans="1:8" ht="15.5" x14ac:dyDescent="0.35">
      <c r="A6904" s="11">
        <f t="shared" si="268"/>
        <v>23</v>
      </c>
      <c r="B6904" s="11" t="s">
        <v>225</v>
      </c>
      <c r="C6904" s="11"/>
      <c r="D6904" s="145"/>
      <c r="E6904" s="146"/>
      <c r="F6904" s="146"/>
      <c r="G6904" s="146"/>
      <c r="H6904" s="147"/>
    </row>
    <row r="6905" spans="1:8" ht="15.5" x14ac:dyDescent="0.35">
      <c r="A6905" s="11">
        <f t="shared" si="268"/>
        <v>24</v>
      </c>
      <c r="B6905" s="11" t="s">
        <v>226</v>
      </c>
      <c r="C6905" s="11"/>
      <c r="D6905" s="148"/>
      <c r="E6905" s="149"/>
      <c r="F6905" s="149"/>
      <c r="G6905" s="149"/>
      <c r="H6905" s="144"/>
    </row>
    <row r="6906" spans="1:8" ht="15.5" x14ac:dyDescent="0.35">
      <c r="A6906" s="122" t="s">
        <v>7</v>
      </c>
      <c r="B6906" s="2" t="s">
        <v>19</v>
      </c>
      <c r="C6906" s="34"/>
      <c r="D6906" s="141">
        <v>0</v>
      </c>
      <c r="E6906" s="106">
        <v>0</v>
      </c>
      <c r="F6906" s="106">
        <v>0</v>
      </c>
      <c r="G6906" s="106">
        <v>40.479999999999997</v>
      </c>
      <c r="H6906" s="103">
        <f t="shared" ref="H6906:H6912" si="269">SUM(D6906:G6906)</f>
        <v>40.479999999999997</v>
      </c>
    </row>
    <row r="6907" spans="1:8" ht="15.5" x14ac:dyDescent="0.35">
      <c r="A6907" s="122" t="s">
        <v>8</v>
      </c>
      <c r="B6907" s="2" t="s">
        <v>20</v>
      </c>
      <c r="C6907" s="11"/>
      <c r="D6907" s="141">
        <v>0</v>
      </c>
      <c r="E6907" s="106">
        <v>0</v>
      </c>
      <c r="F6907" s="106">
        <v>0</v>
      </c>
      <c r="G6907" s="106">
        <v>-7917.96</v>
      </c>
      <c r="H6907" s="103">
        <f t="shared" si="269"/>
        <v>-7917.96</v>
      </c>
    </row>
    <row r="6908" spans="1:8" ht="15.5" x14ac:dyDescent="0.35">
      <c r="A6908" s="122" t="s">
        <v>9</v>
      </c>
      <c r="B6908" s="11" t="s">
        <v>21</v>
      </c>
      <c r="C6908" s="11"/>
      <c r="D6908" s="141">
        <f>D6900+D6906+D6907</f>
        <v>0</v>
      </c>
      <c r="E6908" s="106">
        <f>E6900+E6906+E6907</f>
        <v>0</v>
      </c>
      <c r="F6908" s="106">
        <f>F6900+F6906+F6907</f>
        <v>0</v>
      </c>
      <c r="G6908" s="106">
        <f>G6900+G6906+G6907</f>
        <v>26789143.427499998</v>
      </c>
      <c r="H6908" s="103">
        <f t="shared" si="269"/>
        <v>26789143.427499998</v>
      </c>
    </row>
    <row r="6909" spans="1:8" ht="15.5" x14ac:dyDescent="0.35">
      <c r="A6909" s="11">
        <v>25</v>
      </c>
      <c r="B6909" s="11" t="s">
        <v>22</v>
      </c>
      <c r="C6909" s="11"/>
      <c r="D6909" s="141">
        <v>0</v>
      </c>
      <c r="E6909" s="106">
        <v>0</v>
      </c>
      <c r="F6909" s="106">
        <v>0</v>
      </c>
      <c r="G6909" s="106">
        <v>26789146.350000001</v>
      </c>
      <c r="H6909" s="103">
        <f t="shared" si="269"/>
        <v>26789146.350000001</v>
      </c>
    </row>
    <row r="6910" spans="1:8" ht="15.5" x14ac:dyDescent="0.35">
      <c r="A6910" s="11">
        <f>+A6909+1</f>
        <v>26</v>
      </c>
      <c r="B6910" s="11" t="s">
        <v>23</v>
      </c>
      <c r="C6910" s="11"/>
      <c r="D6910" s="141">
        <f>D6909-D6908</f>
        <v>0</v>
      </c>
      <c r="E6910" s="106">
        <f>E6909-E6908</f>
        <v>0</v>
      </c>
      <c r="F6910" s="106">
        <f>F6909-F6908</f>
        <v>0</v>
      </c>
      <c r="G6910" s="106">
        <f>G6909-G6908</f>
        <v>2.9225000031292439</v>
      </c>
      <c r="H6910" s="103">
        <f t="shared" si="269"/>
        <v>2.9225000031292439</v>
      </c>
    </row>
    <row r="6911" spans="1:8" ht="15.5" x14ac:dyDescent="0.35">
      <c r="A6911" s="11">
        <f>+A6910+1</f>
        <v>27</v>
      </c>
      <c r="B6911" s="11" t="s">
        <v>227</v>
      </c>
      <c r="C6911" s="11"/>
      <c r="D6911" s="141">
        <v>0</v>
      </c>
      <c r="E6911" s="106">
        <v>0</v>
      </c>
      <c r="F6911" s="106">
        <v>0</v>
      </c>
      <c r="G6911" s="150"/>
      <c r="H6911" s="103">
        <f t="shared" si="269"/>
        <v>0</v>
      </c>
    </row>
    <row r="6912" spans="1:8" ht="16" thickBot="1" x14ac:dyDescent="0.4">
      <c r="A6912" s="11">
        <f>+A6911+1</f>
        <v>28</v>
      </c>
      <c r="B6912" s="114" t="s">
        <v>228</v>
      </c>
      <c r="C6912" s="114"/>
      <c r="D6912" s="115">
        <v>0</v>
      </c>
      <c r="E6912" s="116">
        <v>0</v>
      </c>
      <c r="F6912" s="116">
        <v>0</v>
      </c>
      <c r="G6912" s="116">
        <v>26789146.350000001</v>
      </c>
      <c r="H6912" s="117">
        <f t="shared" si="269"/>
        <v>26789146.350000001</v>
      </c>
    </row>
    <row r="6913" spans="1:8" ht="16" thickTop="1" x14ac:dyDescent="0.35">
      <c r="A6913" s="11"/>
      <c r="B6913" s="11"/>
      <c r="C6913" s="11"/>
      <c r="D6913" s="122"/>
      <c r="E6913" s="122"/>
      <c r="F6913" s="122"/>
      <c r="G6913" s="122"/>
      <c r="H6913" s="122"/>
    </row>
    <row r="6914" spans="1:8" ht="16" thickBot="1" x14ac:dyDescent="0.4">
      <c r="A6914" s="11"/>
      <c r="B6914" s="92" t="s">
        <v>229</v>
      </c>
      <c r="C6914" s="92"/>
      <c r="D6914" s="122"/>
      <c r="E6914" s="122"/>
      <c r="F6914" s="122"/>
      <c r="G6914" s="122"/>
      <c r="H6914" s="122"/>
    </row>
    <row r="6915" spans="1:8" ht="16" thickTop="1" x14ac:dyDescent="0.35">
      <c r="A6915" s="11">
        <f>+A6912+1</f>
        <v>29</v>
      </c>
      <c r="B6915" s="11" t="s">
        <v>230</v>
      </c>
      <c r="C6915" s="11"/>
      <c r="D6915" s="151"/>
      <c r="E6915" s="152"/>
      <c r="F6915" s="152"/>
      <c r="G6915" s="121">
        <v>0</v>
      </c>
      <c r="H6915" s="98">
        <f>G6915</f>
        <v>0</v>
      </c>
    </row>
    <row r="6916" spans="1:8" ht="15.5" x14ac:dyDescent="0.35">
      <c r="A6916" s="11">
        <f t="shared" ref="A6916:A6924" si="270">+A6915+1</f>
        <v>30</v>
      </c>
      <c r="B6916" s="11" t="s">
        <v>231</v>
      </c>
      <c r="C6916" s="11"/>
      <c r="D6916" s="153"/>
      <c r="E6916" s="154"/>
      <c r="F6916" s="154"/>
      <c r="G6916" s="106">
        <v>0</v>
      </c>
      <c r="H6916" s="103">
        <f>G6916</f>
        <v>0</v>
      </c>
    </row>
    <row r="6917" spans="1:8" ht="15.5" x14ac:dyDescent="0.35">
      <c r="A6917" s="11">
        <f t="shared" si="270"/>
        <v>31</v>
      </c>
      <c r="B6917" s="11" t="s">
        <v>232</v>
      </c>
      <c r="C6917" s="11"/>
      <c r="D6917" s="153"/>
      <c r="E6917" s="154"/>
      <c r="F6917" s="154"/>
      <c r="G6917" s="106">
        <v>0</v>
      </c>
      <c r="H6917" s="103">
        <f>G6917</f>
        <v>0</v>
      </c>
    </row>
    <row r="6918" spans="1:8" ht="15.5" x14ac:dyDescent="0.35">
      <c r="A6918" s="11">
        <f t="shared" si="270"/>
        <v>32</v>
      </c>
      <c r="B6918" s="11" t="s">
        <v>233</v>
      </c>
      <c r="C6918" s="11"/>
      <c r="D6918" s="153"/>
      <c r="E6918" s="154"/>
      <c r="F6918" s="154"/>
      <c r="G6918" s="106">
        <v>1073.0999999999999</v>
      </c>
      <c r="H6918" s="103">
        <f>G6918</f>
        <v>1073.0999999999999</v>
      </c>
    </row>
    <row r="6919" spans="1:8" ht="15.5" x14ac:dyDescent="0.35">
      <c r="A6919" s="11">
        <f t="shared" si="270"/>
        <v>33</v>
      </c>
      <c r="B6919" s="11"/>
      <c r="C6919" s="11"/>
      <c r="D6919" s="153"/>
      <c r="E6919" s="154"/>
      <c r="F6919" s="154"/>
      <c r="G6919" s="155"/>
      <c r="H6919" s="156"/>
    </row>
    <row r="6920" spans="1:8" ht="15.5" x14ac:dyDescent="0.35">
      <c r="A6920" s="11">
        <f t="shared" si="270"/>
        <v>34</v>
      </c>
      <c r="B6920" s="11" t="s">
        <v>234</v>
      </c>
      <c r="C6920" s="11"/>
      <c r="D6920" s="153"/>
      <c r="E6920" s="154"/>
      <c r="F6920" s="154"/>
      <c r="G6920" s="106">
        <v>180.94</v>
      </c>
      <c r="H6920" s="103">
        <f>G6920</f>
        <v>180.94</v>
      </c>
    </row>
    <row r="6921" spans="1:8" ht="15.5" x14ac:dyDescent="0.35">
      <c r="A6921" s="11">
        <f t="shared" si="270"/>
        <v>35</v>
      </c>
      <c r="B6921" s="11" t="s">
        <v>235</v>
      </c>
      <c r="C6921" s="11"/>
      <c r="D6921" s="153"/>
      <c r="E6921" s="154"/>
      <c r="F6921" s="154"/>
      <c r="G6921" s="106">
        <v>0</v>
      </c>
      <c r="H6921" s="103">
        <f>G6921</f>
        <v>0</v>
      </c>
    </row>
    <row r="6922" spans="1:8" ht="15.5" x14ac:dyDescent="0.35">
      <c r="A6922" s="11">
        <f t="shared" si="270"/>
        <v>36</v>
      </c>
      <c r="B6922" s="11" t="s">
        <v>236</v>
      </c>
      <c r="C6922" s="11"/>
      <c r="D6922" s="153"/>
      <c r="E6922" s="154"/>
      <c r="F6922" s="154"/>
      <c r="G6922" s="106">
        <v>0</v>
      </c>
      <c r="H6922" s="103">
        <f>G6922</f>
        <v>0</v>
      </c>
    </row>
    <row r="6923" spans="1:8" ht="62" x14ac:dyDescent="0.35">
      <c r="A6923" s="157">
        <f t="shared" si="270"/>
        <v>37</v>
      </c>
      <c r="B6923" s="158" t="s">
        <v>237</v>
      </c>
      <c r="C6923" s="159"/>
      <c r="D6923" s="160"/>
      <c r="E6923" s="161"/>
      <c r="F6923" s="161"/>
      <c r="G6923" s="162">
        <v>13312.07</v>
      </c>
      <c r="H6923" s="163">
        <f>G6923</f>
        <v>13312.07</v>
      </c>
    </row>
    <row r="6924" spans="1:8" ht="16" thickBot="1" x14ac:dyDescent="0.4">
      <c r="A6924" s="11">
        <f t="shared" si="270"/>
        <v>38</v>
      </c>
      <c r="B6924" s="114" t="s">
        <v>238</v>
      </c>
      <c r="C6924" s="114"/>
      <c r="D6924" s="164"/>
      <c r="E6924" s="165"/>
      <c r="F6924" s="165"/>
      <c r="G6924" s="166">
        <f>SUM(G6915:G6918)+SUM(G6920:G6923)</f>
        <v>14566.11</v>
      </c>
      <c r="H6924" s="167">
        <f>G6924</f>
        <v>14566.11</v>
      </c>
    </row>
    <row r="6925" spans="1:8" ht="16.5" thickTop="1" thickBot="1" x14ac:dyDescent="0.4">
      <c r="A6925" s="11"/>
      <c r="B6925" s="11"/>
      <c r="C6925" s="11"/>
      <c r="D6925" s="168"/>
      <c r="E6925" s="168"/>
      <c r="F6925" s="168"/>
      <c r="G6925" s="168"/>
      <c r="H6925" s="168"/>
    </row>
    <row r="6926" spans="1:8" ht="16" thickTop="1" x14ac:dyDescent="0.35">
      <c r="A6926" s="11">
        <f>+A6924+1</f>
        <v>39</v>
      </c>
      <c r="B6926" s="114" t="s">
        <v>239</v>
      </c>
      <c r="C6926" s="114"/>
      <c r="D6926" s="169">
        <f>D6912</f>
        <v>0</v>
      </c>
      <c r="E6926" s="170">
        <f>E6912</f>
        <v>0</v>
      </c>
      <c r="F6926" s="170">
        <f>F6912</f>
        <v>0</v>
      </c>
      <c r="G6926" s="170">
        <f>G6912+G6924</f>
        <v>26803712.460000001</v>
      </c>
      <c r="H6926" s="171">
        <f>SUM(D6926:G6926)</f>
        <v>26803712.460000001</v>
      </c>
    </row>
    <row r="6927" spans="1:8" ht="16" thickBot="1" x14ac:dyDescent="0.4">
      <c r="A6927" s="11">
        <f>+A6926+1</f>
        <v>40</v>
      </c>
      <c r="B6927" s="172" t="s">
        <v>240</v>
      </c>
      <c r="C6927" s="172"/>
      <c r="D6927" s="164"/>
      <c r="E6927" s="173"/>
      <c r="F6927" s="173"/>
      <c r="G6927" s="173"/>
      <c r="H6927" s="174">
        <v>1.0298110686000001E-2</v>
      </c>
    </row>
    <row r="6928" spans="1:8" ht="16" thickTop="1" x14ac:dyDescent="0.35">
      <c r="A6928" s="11"/>
      <c r="B6928" s="11"/>
      <c r="C6928" s="11"/>
      <c r="D6928" s="11"/>
      <c r="E6928" s="70"/>
      <c r="F6928" s="11"/>
      <c r="G6928" s="11"/>
      <c r="H6928" s="11"/>
    </row>
    <row r="6929" spans="1:8" ht="15.5" x14ac:dyDescent="0.35">
      <c r="A6929" s="11" t="s">
        <v>241</v>
      </c>
      <c r="B6929" s="11"/>
      <c r="C6929" s="11"/>
      <c r="D6929" s="11"/>
      <c r="E6929" s="70"/>
      <c r="F6929" s="11"/>
      <c r="G6929" s="11"/>
      <c r="H6929" s="11"/>
    </row>
    <row r="6930" spans="1:8" ht="15.5" x14ac:dyDescent="0.35">
      <c r="A6930" s="11" t="s">
        <v>242</v>
      </c>
      <c r="B6930" s="11"/>
      <c r="C6930" s="11"/>
      <c r="D6930" s="11"/>
      <c r="E6930" s="70"/>
      <c r="F6930" s="11"/>
      <c r="G6930" s="11"/>
      <c r="H6930" s="11"/>
    </row>
    <row r="6931" spans="1:8" ht="15.5" x14ac:dyDescent="0.35">
      <c r="A6931" s="11" t="s">
        <v>243</v>
      </c>
      <c r="B6931" s="11"/>
      <c r="C6931" s="11"/>
      <c r="D6931" s="11"/>
      <c r="E6931" s="70"/>
      <c r="F6931" s="11"/>
      <c r="G6931" s="11"/>
      <c r="H6931" s="11"/>
    </row>
    <row r="6932" spans="1:8" ht="15.5" x14ac:dyDescent="0.35">
      <c r="A6932" s="11" t="s">
        <v>244</v>
      </c>
      <c r="B6932" s="11"/>
      <c r="C6932" s="11"/>
      <c r="D6932" s="11"/>
      <c r="E6932" s="70"/>
      <c r="F6932" s="11"/>
      <c r="G6932" s="11"/>
      <c r="H6932" s="11"/>
    </row>
    <row r="6943" spans="1:8" ht="20" x14ac:dyDescent="0.4">
      <c r="A6943" s="68" t="s">
        <v>0</v>
      </c>
      <c r="B6943" s="11"/>
      <c r="C6943" s="68"/>
      <c r="E6943" s="69"/>
      <c r="F6943" s="11"/>
      <c r="G6943" s="11"/>
      <c r="H6943" s="11"/>
    </row>
    <row r="6944" spans="1:8" ht="20.25" customHeight="1" x14ac:dyDescent="0.4">
      <c r="A6944" s="4" t="s">
        <v>1</v>
      </c>
      <c r="B6944" s="4"/>
      <c r="C6944" s="4"/>
      <c r="D6944" s="11"/>
      <c r="E6944" s="70"/>
      <c r="F6944" s="11"/>
      <c r="G6944" s="11"/>
      <c r="H6944" s="11"/>
    </row>
    <row r="6945" spans="1:8" ht="15.5" x14ac:dyDescent="0.35">
      <c r="A6945" s="71" t="s">
        <v>190</v>
      </c>
      <c r="B6945" s="72"/>
      <c r="C6945" s="73"/>
      <c r="D6945" s="11"/>
      <c r="E6945" s="70"/>
      <c r="F6945" s="11"/>
      <c r="G6945" s="11"/>
      <c r="H6945" s="11"/>
    </row>
    <row r="6946" spans="1:8" ht="20.5" thickBot="1" x14ac:dyDescent="0.45">
      <c r="A6946" s="74" t="s">
        <v>191</v>
      </c>
      <c r="B6946" s="75"/>
      <c r="C6946" s="75"/>
      <c r="D6946" s="11"/>
      <c r="E6946" s="70"/>
      <c r="F6946" s="11"/>
      <c r="G6946" s="11"/>
      <c r="H6946" s="11"/>
    </row>
    <row r="6947" spans="1:8" ht="16" thickBot="1" x14ac:dyDescent="0.4">
      <c r="A6947" s="11"/>
      <c r="B6947" s="11"/>
      <c r="C6947" s="11"/>
      <c r="D6947" s="11"/>
      <c r="E6947" s="70"/>
      <c r="F6947" s="11"/>
      <c r="G6947" s="11"/>
      <c r="H6947" s="11"/>
    </row>
    <row r="6948" spans="1:8" ht="16" thickTop="1" x14ac:dyDescent="0.35">
      <c r="A6948" s="11">
        <v>1</v>
      </c>
      <c r="B6948" s="76" t="s">
        <v>192</v>
      </c>
      <c r="C6948" s="77">
        <v>261660000</v>
      </c>
      <c r="D6948" s="78"/>
      <c r="E6948" s="79"/>
      <c r="F6948" s="11"/>
      <c r="G6948" s="11"/>
      <c r="H6948" s="11"/>
    </row>
    <row r="6949" spans="1:8" ht="15.5" x14ac:dyDescent="0.35">
      <c r="A6949" s="11">
        <v>2</v>
      </c>
      <c r="B6949" s="76" t="s">
        <v>193</v>
      </c>
      <c r="C6949" s="80" t="s">
        <v>171</v>
      </c>
      <c r="D6949" s="81"/>
      <c r="E6949" s="82"/>
      <c r="F6949" s="11"/>
      <c r="G6949" s="11"/>
      <c r="H6949" s="11"/>
    </row>
    <row r="6950" spans="1:8" ht="16" thickBot="1" x14ac:dyDescent="0.4">
      <c r="A6950" s="11">
        <v>3</v>
      </c>
      <c r="B6950" s="76" t="s">
        <v>194</v>
      </c>
      <c r="C6950" s="83">
        <v>0</v>
      </c>
      <c r="D6950" s="84"/>
      <c r="E6950" s="85"/>
      <c r="F6950" s="11"/>
      <c r="G6950" s="11"/>
      <c r="H6950" s="11"/>
    </row>
    <row r="6951" spans="1:8" ht="16" thickTop="1" x14ac:dyDescent="0.35">
      <c r="A6951" s="11"/>
      <c r="B6951" s="76" t="s">
        <v>195</v>
      </c>
      <c r="C6951" s="76"/>
      <c r="D6951" s="86"/>
      <c r="E6951" s="70"/>
      <c r="F6951" s="11"/>
      <c r="G6951" s="11"/>
      <c r="H6951" s="11"/>
    </row>
    <row r="6952" spans="1:8" ht="15.5" x14ac:dyDescent="0.35">
      <c r="A6952" s="11"/>
      <c r="B6952" s="11"/>
      <c r="C6952" s="11"/>
      <c r="D6952" s="11"/>
      <c r="E6952" s="70"/>
      <c r="F6952" s="11"/>
      <c r="G6952" s="11"/>
      <c r="H6952" s="11"/>
    </row>
    <row r="6953" spans="1:8" ht="15.5" x14ac:dyDescent="0.35">
      <c r="A6953" s="11"/>
      <c r="B6953" s="76"/>
      <c r="C6953" s="76"/>
      <c r="D6953" s="11"/>
      <c r="E6953" s="70"/>
      <c r="F6953" s="86"/>
      <c r="G6953" s="11"/>
      <c r="H6953" s="11"/>
    </row>
    <row r="6954" spans="1:8" ht="16" thickBot="1" x14ac:dyDescent="0.4">
      <c r="A6954" s="11"/>
      <c r="B6954" s="11"/>
      <c r="C6954" s="11"/>
      <c r="D6954" s="86" t="s">
        <v>196</v>
      </c>
      <c r="E6954" s="70" t="s">
        <v>197</v>
      </c>
      <c r="F6954" s="86" t="s">
        <v>198</v>
      </c>
      <c r="G6954" s="86" t="s">
        <v>199</v>
      </c>
      <c r="H6954" s="11"/>
    </row>
    <row r="6955" spans="1:8" ht="16.5" thickTop="1" thickBot="1" x14ac:dyDescent="0.4">
      <c r="A6955" s="11">
        <v>4</v>
      </c>
      <c r="B6955" s="76" t="s">
        <v>200</v>
      </c>
      <c r="C6955" s="76"/>
      <c r="D6955" s="87"/>
      <c r="E6955" s="88"/>
      <c r="F6955" s="89"/>
      <c r="G6955" s="88"/>
      <c r="H6955" s="90"/>
    </row>
    <row r="6956" spans="1:8" ht="16" thickTop="1" x14ac:dyDescent="0.35">
      <c r="A6956" s="11"/>
      <c r="B6956" s="11"/>
      <c r="C6956" s="11"/>
      <c r="D6956" s="91" t="s">
        <v>201</v>
      </c>
      <c r="E6956" s="92" t="s">
        <v>201</v>
      </c>
      <c r="F6956" s="91" t="s">
        <v>201</v>
      </c>
      <c r="G6956" s="91" t="s">
        <v>202</v>
      </c>
      <c r="H6956" s="91" t="s">
        <v>203</v>
      </c>
    </row>
    <row r="6957" spans="1:8" ht="16" thickBot="1" x14ac:dyDescent="0.4">
      <c r="A6957" s="11"/>
      <c r="B6957" s="92" t="s">
        <v>204</v>
      </c>
      <c r="C6957" s="92"/>
      <c r="D6957" s="93"/>
      <c r="E6957" s="94"/>
      <c r="F6957" s="93"/>
      <c r="G6957" s="93"/>
      <c r="H6957" s="93"/>
    </row>
    <row r="6958" spans="1:8" ht="16" thickTop="1" x14ac:dyDescent="0.35">
      <c r="A6958" s="11">
        <f>1+A6955</f>
        <v>5</v>
      </c>
      <c r="B6958" s="76" t="s">
        <v>205</v>
      </c>
      <c r="C6958" s="92"/>
      <c r="D6958" s="95">
        <v>0</v>
      </c>
      <c r="E6958" s="96"/>
      <c r="F6958" s="97"/>
      <c r="G6958" s="97"/>
      <c r="H6958" s="98">
        <f>D6958</f>
        <v>0</v>
      </c>
    </row>
    <row r="6959" spans="1:8" ht="15.5" x14ac:dyDescent="0.35">
      <c r="A6959" s="11">
        <f>+A6958+1</f>
        <v>6</v>
      </c>
      <c r="B6959" s="11" t="s">
        <v>206</v>
      </c>
      <c r="C6959" s="11"/>
      <c r="D6959" s="99"/>
      <c r="E6959" s="100">
        <v>0</v>
      </c>
      <c r="F6959" s="101"/>
      <c r="G6959" s="102"/>
      <c r="H6959" s="103">
        <f>E6959</f>
        <v>0</v>
      </c>
    </row>
    <row r="6960" spans="1:8" ht="15.5" x14ac:dyDescent="0.35">
      <c r="A6960" s="11">
        <f>+A6959+1</f>
        <v>7</v>
      </c>
      <c r="B6960" s="11" t="s">
        <v>32</v>
      </c>
      <c r="C6960" s="11"/>
      <c r="D6960" s="104"/>
      <c r="E6960" s="105"/>
      <c r="F6960" s="106">
        <v>0</v>
      </c>
      <c r="G6960" s="107"/>
      <c r="H6960" s="103">
        <f>F6960</f>
        <v>0</v>
      </c>
    </row>
    <row r="6961" spans="1:8" ht="15.5" x14ac:dyDescent="0.35">
      <c r="A6961" s="11">
        <f>+A6960+1</f>
        <v>8</v>
      </c>
      <c r="B6961" s="11" t="s">
        <v>207</v>
      </c>
      <c r="C6961" s="11"/>
      <c r="D6961" s="104"/>
      <c r="E6961" s="108"/>
      <c r="F6961" s="106">
        <v>0</v>
      </c>
      <c r="G6961" s="101"/>
      <c r="H6961" s="109">
        <f>F6961</f>
        <v>0</v>
      </c>
    </row>
    <row r="6962" spans="1:8" ht="15.5" x14ac:dyDescent="0.35">
      <c r="A6962" s="11">
        <f>+A6961+1</f>
        <v>9</v>
      </c>
      <c r="B6962" s="11" t="s">
        <v>208</v>
      </c>
      <c r="C6962" s="11"/>
      <c r="D6962" s="104"/>
      <c r="E6962" s="110"/>
      <c r="F6962" s="111"/>
      <c r="G6962" s="112">
        <v>0</v>
      </c>
      <c r="H6962" s="113">
        <f>G6962</f>
        <v>0</v>
      </c>
    </row>
    <row r="6963" spans="1:8" ht="16" thickBot="1" x14ac:dyDescent="0.4">
      <c r="A6963" s="11">
        <f>+A6962+1</f>
        <v>10</v>
      </c>
      <c r="B6963" s="114" t="s">
        <v>209</v>
      </c>
      <c r="C6963" s="114"/>
      <c r="D6963" s="115">
        <f>D6958</f>
        <v>0</v>
      </c>
      <c r="E6963" s="116">
        <f>E6959</f>
        <v>0</v>
      </c>
      <c r="F6963" s="116">
        <f>F6960+F6961</f>
        <v>0</v>
      </c>
      <c r="G6963" s="116">
        <f>G6962</f>
        <v>0</v>
      </c>
      <c r="H6963" s="117">
        <f>SUM(H6958:H6962)</f>
        <v>0</v>
      </c>
    </row>
    <row r="6964" spans="1:8" ht="16" thickTop="1" x14ac:dyDescent="0.35">
      <c r="A6964" s="11"/>
      <c r="B6964" s="11"/>
      <c r="C6964" s="11"/>
      <c r="D6964" s="118"/>
      <c r="E6964" s="119"/>
      <c r="F6964" s="118"/>
      <c r="G6964" s="118"/>
      <c r="H6964" s="118"/>
    </row>
    <row r="6965" spans="1:8" ht="16" thickBot="1" x14ac:dyDescent="0.4">
      <c r="A6965" s="11"/>
      <c r="B6965" s="92" t="s">
        <v>210</v>
      </c>
      <c r="C6965" s="92"/>
      <c r="D6965" s="118"/>
      <c r="E6965" s="119"/>
      <c r="F6965" s="118"/>
      <c r="G6965" s="118"/>
      <c r="H6965" s="118"/>
    </row>
    <row r="6966" spans="1:8" ht="16" thickTop="1" x14ac:dyDescent="0.35">
      <c r="A6966" s="11">
        <f>+A6963+1</f>
        <v>11</v>
      </c>
      <c r="B6966" s="11" t="s">
        <v>211</v>
      </c>
      <c r="C6966" s="11"/>
      <c r="D6966" s="120">
        <v>0</v>
      </c>
      <c r="E6966" s="121">
        <v>0</v>
      </c>
      <c r="F6966" s="121">
        <v>0</v>
      </c>
      <c r="G6966" s="121">
        <v>0</v>
      </c>
      <c r="H6966" s="98">
        <f>SUM(D6966:G6966)</f>
        <v>0</v>
      </c>
    </row>
    <row r="6967" spans="1:8" ht="16" thickBot="1" x14ac:dyDescent="0.4">
      <c r="A6967" s="11">
        <f>+A6966+1</f>
        <v>12</v>
      </c>
      <c r="B6967" s="114" t="s">
        <v>212</v>
      </c>
      <c r="C6967" s="114"/>
      <c r="D6967" s="115">
        <f>D6963-D6966</f>
        <v>0</v>
      </c>
      <c r="E6967" s="116">
        <f>E6963-E6966</f>
        <v>0</v>
      </c>
      <c r="F6967" s="116">
        <f>F6963-F6966</f>
        <v>0</v>
      </c>
      <c r="G6967" s="116">
        <f>G6963-G6966</f>
        <v>0</v>
      </c>
      <c r="H6967" s="117">
        <f>SUM(D6967:G6967)</f>
        <v>0</v>
      </c>
    </row>
    <row r="6968" spans="1:8" ht="16" thickTop="1" x14ac:dyDescent="0.35">
      <c r="A6968" s="11"/>
      <c r="B6968" s="11"/>
      <c r="C6968" s="11"/>
      <c r="D6968" s="11"/>
      <c r="E6968" s="122"/>
      <c r="F6968" s="11"/>
      <c r="G6968" s="11"/>
      <c r="H6968" s="11"/>
    </row>
    <row r="6969" spans="1:8" ht="16" thickBot="1" x14ac:dyDescent="0.4">
      <c r="A6969" s="11"/>
      <c r="B6969" s="123" t="s">
        <v>213</v>
      </c>
      <c r="C6969" s="91"/>
      <c r="D6969" s="11"/>
      <c r="E6969" s="122"/>
      <c r="F6969" s="11"/>
      <c r="G6969" s="11"/>
      <c r="H6969" s="11"/>
    </row>
    <row r="6970" spans="1:8" ht="16" thickTop="1" x14ac:dyDescent="0.35">
      <c r="A6970" s="11">
        <f>+A6967+1</f>
        <v>13</v>
      </c>
      <c r="B6970" s="11" t="s">
        <v>214</v>
      </c>
      <c r="C6970" s="11"/>
      <c r="D6970" s="124"/>
      <c r="E6970" s="125"/>
      <c r="F6970" s="126"/>
      <c r="G6970" s="126"/>
      <c r="H6970" s="127">
        <v>1075587680</v>
      </c>
    </row>
    <row r="6971" spans="1:8" ht="15.5" x14ac:dyDescent="0.35">
      <c r="A6971" s="11">
        <f>+A6970+1</f>
        <v>14</v>
      </c>
      <c r="B6971" s="11" t="s">
        <v>215</v>
      </c>
      <c r="C6971" s="11"/>
      <c r="D6971" s="128"/>
      <c r="E6971" s="129"/>
      <c r="F6971" s="130"/>
      <c r="G6971" s="130"/>
      <c r="H6971" s="131">
        <v>0</v>
      </c>
    </row>
    <row r="6972" spans="1:8" ht="15.5" x14ac:dyDescent="0.35">
      <c r="A6972" s="11">
        <f>+A6971+1</f>
        <v>15</v>
      </c>
      <c r="B6972" s="11" t="s">
        <v>216</v>
      </c>
      <c r="C6972" s="11"/>
      <c r="D6972" s="128"/>
      <c r="E6972" s="129"/>
      <c r="F6972" s="130"/>
      <c r="G6972" s="130"/>
      <c r="H6972" s="131">
        <v>0</v>
      </c>
    </row>
    <row r="6973" spans="1:8" ht="15.5" x14ac:dyDescent="0.35">
      <c r="A6973" s="11">
        <f>+A6972+1</f>
        <v>16</v>
      </c>
      <c r="B6973" s="11" t="s">
        <v>217</v>
      </c>
      <c r="C6973" s="11"/>
      <c r="D6973" s="128"/>
      <c r="E6973" s="129"/>
      <c r="F6973" s="130"/>
      <c r="G6973" s="130"/>
      <c r="H6973" s="131">
        <v>154332993</v>
      </c>
    </row>
    <row r="6974" spans="1:8" ht="16" thickBot="1" x14ac:dyDescent="0.4">
      <c r="A6974" s="11">
        <f>+A6973+1</f>
        <v>17</v>
      </c>
      <c r="B6974" s="114" t="s">
        <v>218</v>
      </c>
      <c r="C6974" s="114"/>
      <c r="D6974" s="132"/>
      <c r="E6974" s="133"/>
      <c r="F6974" s="134"/>
      <c r="G6974" s="134"/>
      <c r="H6974" s="135">
        <f>H6970+H6971+H6972-H6973</f>
        <v>921254687</v>
      </c>
    </row>
    <row r="6975" spans="1:8" ht="16" thickTop="1" x14ac:dyDescent="0.35">
      <c r="A6975" s="11"/>
      <c r="B6975" s="11" t="s">
        <v>195</v>
      </c>
      <c r="C6975" s="11"/>
      <c r="D6975" s="136"/>
      <c r="E6975" s="137"/>
      <c r="F6975" s="136"/>
      <c r="G6975" s="136"/>
      <c r="H6975" s="136"/>
    </row>
    <row r="6976" spans="1:8" ht="16" thickBot="1" x14ac:dyDescent="0.4">
      <c r="A6976" s="11"/>
      <c r="B6976" s="92" t="s">
        <v>219</v>
      </c>
      <c r="C6976" s="92"/>
      <c r="D6976" s="136"/>
      <c r="E6976" s="137"/>
      <c r="F6976" s="136"/>
      <c r="G6976" s="136"/>
      <c r="H6976" s="136"/>
    </row>
    <row r="6977" spans="1:8" ht="16" thickTop="1" x14ac:dyDescent="0.35">
      <c r="A6977" s="11">
        <f>+A6974+1</f>
        <v>18</v>
      </c>
      <c r="B6977" s="11" t="s">
        <v>220</v>
      </c>
      <c r="C6977" s="11"/>
      <c r="D6977" s="138">
        <v>3.4902000000000002E-3</v>
      </c>
      <c r="E6977" s="139">
        <v>0</v>
      </c>
      <c r="F6977" s="139">
        <v>0</v>
      </c>
      <c r="G6977" s="139">
        <v>0</v>
      </c>
      <c r="H6977" s="140">
        <f>SUM(D6977:G6977)</f>
        <v>3.4902000000000002E-3</v>
      </c>
    </row>
    <row r="6978" spans="1:8" ht="15.5" x14ac:dyDescent="0.35">
      <c r="A6978" s="11">
        <f t="shared" ref="A6978:A6983" si="271">+A6977+1</f>
        <v>19</v>
      </c>
      <c r="B6978" s="11" t="s">
        <v>221</v>
      </c>
      <c r="C6978" s="11"/>
      <c r="D6978" s="141">
        <f>H6974*D6977</f>
        <v>3215363.1085674004</v>
      </c>
      <c r="E6978" s="106">
        <f>H6974*E6977</f>
        <v>0</v>
      </c>
      <c r="F6978" s="106">
        <f>H6974*F6977</f>
        <v>0</v>
      </c>
      <c r="G6978" s="106">
        <f>H6974*G6977</f>
        <v>0</v>
      </c>
      <c r="H6978" s="103">
        <f>SUM(D6978:G6978)</f>
        <v>3215363.1085674004</v>
      </c>
    </row>
    <row r="6979" spans="1:8" ht="15.5" x14ac:dyDescent="0.35">
      <c r="A6979" s="11">
        <f t="shared" si="271"/>
        <v>20</v>
      </c>
      <c r="B6979" s="11" t="s">
        <v>222</v>
      </c>
      <c r="C6979" s="11"/>
      <c r="D6979" s="141">
        <f>IF(D6967&gt;0,D6967-D6978,0)</f>
        <v>0</v>
      </c>
      <c r="E6979" s="106">
        <f>IF(E6967&gt;0,E6967-E6978,0)</f>
        <v>0</v>
      </c>
      <c r="F6979" s="106">
        <f>IF(F6967&gt;0,F6967-F6978,0)</f>
        <v>0</v>
      </c>
      <c r="G6979" s="106">
        <f>IF(G6967&gt;0,G6967-G6978,0)</f>
        <v>0</v>
      </c>
      <c r="H6979" s="103">
        <f>SUM(D6979:G6979)</f>
        <v>0</v>
      </c>
    </row>
    <row r="6980" spans="1:8" ht="15.5" x14ac:dyDescent="0.35">
      <c r="A6980" s="11">
        <f t="shared" si="271"/>
        <v>21</v>
      </c>
      <c r="B6980" s="11" t="s">
        <v>223</v>
      </c>
      <c r="C6980" s="11"/>
      <c r="D6980" s="142"/>
      <c r="E6980" s="143"/>
      <c r="F6980" s="143"/>
      <c r="G6980" s="143"/>
      <c r="H6980" s="144"/>
    </row>
    <row r="6981" spans="1:8" ht="15.5" x14ac:dyDescent="0.35">
      <c r="A6981" s="11">
        <f t="shared" si="271"/>
        <v>22</v>
      </c>
      <c r="B6981" s="11" t="s">
        <v>224</v>
      </c>
      <c r="C6981" s="11"/>
      <c r="D6981" s="145"/>
      <c r="E6981" s="146"/>
      <c r="F6981" s="146"/>
      <c r="G6981" s="146"/>
      <c r="H6981" s="147"/>
    </row>
    <row r="6982" spans="1:8" ht="15.5" x14ac:dyDescent="0.35">
      <c r="A6982" s="11">
        <f t="shared" si="271"/>
        <v>23</v>
      </c>
      <c r="B6982" s="11" t="s">
        <v>225</v>
      </c>
      <c r="C6982" s="11"/>
      <c r="D6982" s="145"/>
      <c r="E6982" s="146"/>
      <c r="F6982" s="146"/>
      <c r="G6982" s="146"/>
      <c r="H6982" s="147"/>
    </row>
    <row r="6983" spans="1:8" ht="15.5" x14ac:dyDescent="0.35">
      <c r="A6983" s="11">
        <f t="shared" si="271"/>
        <v>24</v>
      </c>
      <c r="B6983" s="11" t="s">
        <v>226</v>
      </c>
      <c r="C6983" s="11"/>
      <c r="D6983" s="148"/>
      <c r="E6983" s="149"/>
      <c r="F6983" s="149"/>
      <c r="G6983" s="149"/>
      <c r="H6983" s="144"/>
    </row>
    <row r="6984" spans="1:8" ht="15.5" x14ac:dyDescent="0.35">
      <c r="A6984" s="122" t="s">
        <v>7</v>
      </c>
      <c r="B6984" s="2" t="s">
        <v>19</v>
      </c>
      <c r="C6984" s="34"/>
      <c r="D6984" s="141">
        <v>106.26</v>
      </c>
      <c r="E6984" s="106">
        <v>0</v>
      </c>
      <c r="F6984" s="106">
        <v>0</v>
      </c>
      <c r="G6984" s="106">
        <v>0</v>
      </c>
      <c r="H6984" s="103">
        <f t="shared" ref="H6984:H6990" si="272">SUM(D6984:G6984)</f>
        <v>106.26</v>
      </c>
    </row>
    <row r="6985" spans="1:8" ht="15.5" x14ac:dyDescent="0.35">
      <c r="A6985" s="122" t="s">
        <v>8</v>
      </c>
      <c r="B6985" s="2" t="s">
        <v>20</v>
      </c>
      <c r="C6985" s="11"/>
      <c r="D6985" s="141">
        <v>0</v>
      </c>
      <c r="E6985" s="106">
        <v>0</v>
      </c>
      <c r="F6985" s="106">
        <v>0</v>
      </c>
      <c r="G6985" s="106">
        <v>0</v>
      </c>
      <c r="H6985" s="103">
        <f t="shared" si="272"/>
        <v>0</v>
      </c>
    </row>
    <row r="6986" spans="1:8" ht="15.5" x14ac:dyDescent="0.35">
      <c r="A6986" s="122" t="s">
        <v>9</v>
      </c>
      <c r="B6986" s="11" t="s">
        <v>21</v>
      </c>
      <c r="C6986" s="11"/>
      <c r="D6986" s="141">
        <f>D6978+D6984+D6985</f>
        <v>3215469.3685674001</v>
      </c>
      <c r="E6986" s="106">
        <f>E6978+E6984+E6985</f>
        <v>0</v>
      </c>
      <c r="F6986" s="106">
        <f>F6978+F6984+F6985</f>
        <v>0</v>
      </c>
      <c r="G6986" s="106">
        <f>G6978+G6984+G6985</f>
        <v>0</v>
      </c>
      <c r="H6986" s="103">
        <f t="shared" si="272"/>
        <v>3215469.3685674001</v>
      </c>
    </row>
    <row r="6987" spans="1:8" ht="15.5" x14ac:dyDescent="0.35">
      <c r="A6987" s="11">
        <v>25</v>
      </c>
      <c r="B6987" s="11" t="s">
        <v>22</v>
      </c>
      <c r="C6987" s="11"/>
      <c r="D6987" s="141">
        <v>3215469.39</v>
      </c>
      <c r="E6987" s="106">
        <v>0</v>
      </c>
      <c r="F6987" s="106">
        <v>0</v>
      </c>
      <c r="G6987" s="106">
        <v>0</v>
      </c>
      <c r="H6987" s="103">
        <f t="shared" si="272"/>
        <v>3215469.39</v>
      </c>
    </row>
    <row r="6988" spans="1:8" ht="15.5" x14ac:dyDescent="0.35">
      <c r="A6988" s="11">
        <f>+A6987+1</f>
        <v>26</v>
      </c>
      <c r="B6988" s="11" t="s">
        <v>23</v>
      </c>
      <c r="C6988" s="11"/>
      <c r="D6988" s="141">
        <f>D6987-D6986</f>
        <v>2.1432599984109402E-2</v>
      </c>
      <c r="E6988" s="106">
        <f>E6987-E6986</f>
        <v>0</v>
      </c>
      <c r="F6988" s="106">
        <f>F6987-F6986</f>
        <v>0</v>
      </c>
      <c r="G6988" s="106">
        <f>G6987-G6986</f>
        <v>0</v>
      </c>
      <c r="H6988" s="103">
        <f t="shared" si="272"/>
        <v>2.1432599984109402E-2</v>
      </c>
    </row>
    <row r="6989" spans="1:8" ht="15.5" x14ac:dyDescent="0.35">
      <c r="A6989" s="11">
        <f>+A6988+1</f>
        <v>27</v>
      </c>
      <c r="B6989" s="11" t="s">
        <v>227</v>
      </c>
      <c r="C6989" s="11"/>
      <c r="D6989" s="141">
        <v>-23370.73</v>
      </c>
      <c r="E6989" s="106">
        <v>0</v>
      </c>
      <c r="F6989" s="106">
        <v>0</v>
      </c>
      <c r="G6989" s="150"/>
      <c r="H6989" s="103">
        <f t="shared" si="272"/>
        <v>-23370.73</v>
      </c>
    </row>
    <row r="6990" spans="1:8" ht="16" thickBot="1" x14ac:dyDescent="0.4">
      <c r="A6990" s="11">
        <f>+A6989+1</f>
        <v>28</v>
      </c>
      <c r="B6990" s="114" t="s">
        <v>228</v>
      </c>
      <c r="C6990" s="114"/>
      <c r="D6990" s="115">
        <v>3192098.66</v>
      </c>
      <c r="E6990" s="116">
        <v>0</v>
      </c>
      <c r="F6990" s="116">
        <v>0</v>
      </c>
      <c r="G6990" s="116">
        <v>0</v>
      </c>
      <c r="H6990" s="117">
        <f t="shared" si="272"/>
        <v>3192098.66</v>
      </c>
    </row>
    <row r="6991" spans="1:8" ht="16" thickTop="1" x14ac:dyDescent="0.35">
      <c r="A6991" s="11"/>
      <c r="B6991" s="11"/>
      <c r="C6991" s="11"/>
      <c r="D6991" s="122"/>
      <c r="E6991" s="122"/>
      <c r="F6991" s="122"/>
      <c r="G6991" s="122"/>
      <c r="H6991" s="122"/>
    </row>
    <row r="6992" spans="1:8" ht="16" thickBot="1" x14ac:dyDescent="0.4">
      <c r="A6992" s="11"/>
      <c r="B6992" s="92" t="s">
        <v>229</v>
      </c>
      <c r="C6992" s="92"/>
      <c r="D6992" s="122"/>
      <c r="E6992" s="122"/>
      <c r="F6992" s="122"/>
      <c r="G6992" s="122"/>
      <c r="H6992" s="122"/>
    </row>
    <row r="6993" spans="1:8" ht="16" thickTop="1" x14ac:dyDescent="0.35">
      <c r="A6993" s="11">
        <f>+A6990+1</f>
        <v>29</v>
      </c>
      <c r="B6993" s="11" t="s">
        <v>230</v>
      </c>
      <c r="C6993" s="11"/>
      <c r="D6993" s="151"/>
      <c r="E6993" s="152"/>
      <c r="F6993" s="152"/>
      <c r="G6993" s="121">
        <v>0</v>
      </c>
      <c r="H6993" s="98">
        <f>G6993</f>
        <v>0</v>
      </c>
    </row>
    <row r="6994" spans="1:8" ht="15.5" x14ac:dyDescent="0.35">
      <c r="A6994" s="11">
        <f t="shared" ref="A6994:A7002" si="273">+A6993+1</f>
        <v>30</v>
      </c>
      <c r="B6994" s="11" t="s">
        <v>231</v>
      </c>
      <c r="C6994" s="11"/>
      <c r="D6994" s="153"/>
      <c r="E6994" s="154"/>
      <c r="F6994" s="154"/>
      <c r="G6994" s="106">
        <v>0</v>
      </c>
      <c r="H6994" s="103">
        <f>G6994</f>
        <v>0</v>
      </c>
    </row>
    <row r="6995" spans="1:8" ht="15.5" x14ac:dyDescent="0.35">
      <c r="A6995" s="11">
        <f t="shared" si="273"/>
        <v>31</v>
      </c>
      <c r="B6995" s="11" t="s">
        <v>232</v>
      </c>
      <c r="C6995" s="11"/>
      <c r="D6995" s="153"/>
      <c r="E6995" s="154"/>
      <c r="F6995" s="154"/>
      <c r="G6995" s="106">
        <v>0</v>
      </c>
      <c r="H6995" s="103">
        <f>G6995</f>
        <v>0</v>
      </c>
    </row>
    <row r="6996" spans="1:8" ht="15.5" x14ac:dyDescent="0.35">
      <c r="A6996" s="11">
        <f t="shared" si="273"/>
        <v>32</v>
      </c>
      <c r="B6996" s="11" t="s">
        <v>233</v>
      </c>
      <c r="C6996" s="11"/>
      <c r="D6996" s="153"/>
      <c r="E6996" s="154"/>
      <c r="F6996" s="154"/>
      <c r="G6996" s="106">
        <v>14018.19</v>
      </c>
      <c r="H6996" s="103">
        <f>G6996</f>
        <v>14018.19</v>
      </c>
    </row>
    <row r="6997" spans="1:8" ht="15.5" x14ac:dyDescent="0.35">
      <c r="A6997" s="11">
        <f t="shared" si="273"/>
        <v>33</v>
      </c>
      <c r="B6997" s="11"/>
      <c r="C6997" s="11"/>
      <c r="D6997" s="153"/>
      <c r="E6997" s="154"/>
      <c r="F6997" s="154"/>
      <c r="G6997" s="155"/>
      <c r="H6997" s="156"/>
    </row>
    <row r="6998" spans="1:8" ht="15.5" x14ac:dyDescent="0.35">
      <c r="A6998" s="11">
        <f t="shared" si="273"/>
        <v>34</v>
      </c>
      <c r="B6998" s="11" t="s">
        <v>234</v>
      </c>
      <c r="C6998" s="11"/>
      <c r="D6998" s="153"/>
      <c r="E6998" s="154"/>
      <c r="F6998" s="154"/>
      <c r="G6998" s="106">
        <v>0</v>
      </c>
      <c r="H6998" s="103">
        <f>G6998</f>
        <v>0</v>
      </c>
    </row>
    <row r="6999" spans="1:8" ht="15.5" x14ac:dyDescent="0.35">
      <c r="A6999" s="11">
        <f t="shared" si="273"/>
        <v>35</v>
      </c>
      <c r="B6999" s="11" t="s">
        <v>235</v>
      </c>
      <c r="C6999" s="11"/>
      <c r="D6999" s="153"/>
      <c r="E6999" s="154"/>
      <c r="F6999" s="154"/>
      <c r="G6999" s="106">
        <v>0</v>
      </c>
      <c r="H6999" s="103">
        <f>G6999</f>
        <v>0</v>
      </c>
    </row>
    <row r="7000" spans="1:8" ht="15.5" x14ac:dyDescent="0.35">
      <c r="A7000" s="11">
        <f t="shared" si="273"/>
        <v>36</v>
      </c>
      <c r="B7000" s="11" t="s">
        <v>236</v>
      </c>
      <c r="C7000" s="11"/>
      <c r="D7000" s="153"/>
      <c r="E7000" s="154"/>
      <c r="F7000" s="154"/>
      <c r="G7000" s="106">
        <v>0</v>
      </c>
      <c r="H7000" s="103">
        <f>G7000</f>
        <v>0</v>
      </c>
    </row>
    <row r="7001" spans="1:8" ht="62" x14ac:dyDescent="0.35">
      <c r="A7001" s="157">
        <f t="shared" si="273"/>
        <v>37</v>
      </c>
      <c r="B7001" s="158" t="s">
        <v>237</v>
      </c>
      <c r="C7001" s="159"/>
      <c r="D7001" s="160"/>
      <c r="E7001" s="161"/>
      <c r="F7001" s="161"/>
      <c r="G7001" s="162">
        <v>222.69</v>
      </c>
      <c r="H7001" s="163">
        <f>G7001</f>
        <v>222.69</v>
      </c>
    </row>
    <row r="7002" spans="1:8" ht="16" thickBot="1" x14ac:dyDescent="0.4">
      <c r="A7002" s="11">
        <f t="shared" si="273"/>
        <v>38</v>
      </c>
      <c r="B7002" s="114" t="s">
        <v>238</v>
      </c>
      <c r="C7002" s="114"/>
      <c r="D7002" s="164"/>
      <c r="E7002" s="165"/>
      <c r="F7002" s="165"/>
      <c r="G7002" s="166">
        <f>SUM(G6993:G6996)+SUM(G6998:G7001)</f>
        <v>14240.880000000001</v>
      </c>
      <c r="H7002" s="167">
        <f>G7002</f>
        <v>14240.880000000001</v>
      </c>
    </row>
    <row r="7003" spans="1:8" ht="16.5" thickTop="1" thickBot="1" x14ac:dyDescent="0.4">
      <c r="A7003" s="11"/>
      <c r="B7003" s="11"/>
      <c r="C7003" s="11"/>
      <c r="D7003" s="168"/>
      <c r="E7003" s="168"/>
      <c r="F7003" s="168"/>
      <c r="G7003" s="168"/>
      <c r="H7003" s="168"/>
    </row>
    <row r="7004" spans="1:8" ht="16" thickTop="1" x14ac:dyDescent="0.35">
      <c r="A7004" s="11">
        <f>+A7002+1</f>
        <v>39</v>
      </c>
      <c r="B7004" s="114" t="s">
        <v>239</v>
      </c>
      <c r="C7004" s="114"/>
      <c r="D7004" s="169">
        <f>D6990</f>
        <v>3192098.66</v>
      </c>
      <c r="E7004" s="170">
        <f>E6990</f>
        <v>0</v>
      </c>
      <c r="F7004" s="170">
        <f>F6990</f>
        <v>0</v>
      </c>
      <c r="G7004" s="170">
        <f>G6990+G7002</f>
        <v>14240.880000000001</v>
      </c>
      <c r="H7004" s="171">
        <f>SUM(D7004:G7004)</f>
        <v>3206339.54</v>
      </c>
    </row>
    <row r="7005" spans="1:8" ht="16" thickBot="1" x14ac:dyDescent="0.4">
      <c r="A7005" s="11">
        <f>+A7004+1</f>
        <v>40</v>
      </c>
      <c r="B7005" s="172" t="s">
        <v>240</v>
      </c>
      <c r="C7005" s="172"/>
      <c r="D7005" s="164"/>
      <c r="E7005" s="173"/>
      <c r="F7005" s="173"/>
      <c r="G7005" s="173"/>
      <c r="H7005" s="174">
        <v>1.2318905270000001E-3</v>
      </c>
    </row>
    <row r="7006" spans="1:8" ht="16" thickTop="1" x14ac:dyDescent="0.35">
      <c r="A7006" s="11"/>
      <c r="B7006" s="11"/>
      <c r="C7006" s="11"/>
      <c r="D7006" s="11"/>
      <c r="E7006" s="70"/>
      <c r="F7006" s="11"/>
      <c r="G7006" s="11"/>
      <c r="H7006" s="11"/>
    </row>
    <row r="7007" spans="1:8" ht="15.5" x14ac:dyDescent="0.35">
      <c r="A7007" s="11" t="s">
        <v>241</v>
      </c>
      <c r="B7007" s="11"/>
      <c r="C7007" s="11"/>
      <c r="D7007" s="11"/>
      <c r="E7007" s="70"/>
      <c r="F7007" s="11"/>
      <c r="G7007" s="11"/>
      <c r="H7007" s="11"/>
    </row>
    <row r="7008" spans="1:8" ht="15.5" x14ac:dyDescent="0.35">
      <c r="A7008" s="11" t="s">
        <v>242</v>
      </c>
      <c r="B7008" s="11"/>
      <c r="C7008" s="11"/>
      <c r="D7008" s="11"/>
      <c r="E7008" s="70"/>
      <c r="F7008" s="11"/>
      <c r="G7008" s="11"/>
      <c r="H7008" s="11"/>
    </row>
    <row r="7009" spans="1:8" ht="15.5" x14ac:dyDescent="0.35">
      <c r="A7009" s="11" t="s">
        <v>243</v>
      </c>
      <c r="B7009" s="11"/>
      <c r="C7009" s="11"/>
      <c r="D7009" s="11"/>
      <c r="E7009" s="70"/>
      <c r="F7009" s="11"/>
      <c r="G7009" s="11"/>
      <c r="H7009" s="11"/>
    </row>
    <row r="7010" spans="1:8" ht="15.5" x14ac:dyDescent="0.35">
      <c r="A7010" s="11" t="s">
        <v>244</v>
      </c>
      <c r="B7010" s="11"/>
      <c r="C7010" s="11"/>
      <c r="D7010" s="11"/>
      <c r="E7010" s="70"/>
      <c r="F7010" s="11"/>
      <c r="G7010" s="11"/>
      <c r="H7010" s="11"/>
    </row>
    <row r="7021" spans="1:8" ht="20" x14ac:dyDescent="0.4">
      <c r="A7021" s="68" t="s">
        <v>0</v>
      </c>
      <c r="B7021" s="11"/>
      <c r="C7021" s="68"/>
      <c r="E7021" s="69"/>
      <c r="F7021" s="11"/>
      <c r="G7021" s="11"/>
      <c r="H7021" s="11"/>
    </row>
    <row r="7022" spans="1:8" ht="20.25" customHeight="1" x14ac:dyDescent="0.4">
      <c r="A7022" s="4" t="s">
        <v>1</v>
      </c>
      <c r="B7022" s="4"/>
      <c r="C7022" s="4"/>
      <c r="D7022" s="11"/>
      <c r="E7022" s="70"/>
      <c r="F7022" s="11"/>
      <c r="G7022" s="11"/>
      <c r="H7022" s="11"/>
    </row>
    <row r="7023" spans="1:8" ht="15.5" x14ac:dyDescent="0.35">
      <c r="A7023" s="71" t="s">
        <v>190</v>
      </c>
      <c r="B7023" s="72"/>
      <c r="C7023" s="73"/>
      <c r="D7023" s="11"/>
      <c r="E7023" s="70"/>
      <c r="F7023" s="11"/>
      <c r="G7023" s="11"/>
      <c r="H7023" s="11"/>
    </row>
    <row r="7024" spans="1:8" ht="20.5" thickBot="1" x14ac:dyDescent="0.45">
      <c r="A7024" s="74" t="s">
        <v>191</v>
      </c>
      <c r="B7024" s="75"/>
      <c r="C7024" s="75"/>
      <c r="D7024" s="11"/>
      <c r="E7024" s="70"/>
      <c r="F7024" s="11"/>
      <c r="G7024" s="11"/>
      <c r="H7024" s="11"/>
    </row>
    <row r="7025" spans="1:8" ht="16" thickBot="1" x14ac:dyDescent="0.4">
      <c r="A7025" s="11"/>
      <c r="B7025" s="11"/>
      <c r="C7025" s="11"/>
      <c r="D7025" s="11"/>
      <c r="E7025" s="70"/>
      <c r="F7025" s="11"/>
      <c r="G7025" s="11"/>
      <c r="H7025" s="11"/>
    </row>
    <row r="7026" spans="1:8" ht="16" thickTop="1" x14ac:dyDescent="0.35">
      <c r="A7026" s="11">
        <v>1</v>
      </c>
      <c r="B7026" s="76" t="s">
        <v>192</v>
      </c>
      <c r="C7026" s="77">
        <v>261840000</v>
      </c>
      <c r="D7026" s="78"/>
      <c r="E7026" s="79"/>
      <c r="F7026" s="11"/>
      <c r="G7026" s="11"/>
      <c r="H7026" s="11"/>
    </row>
    <row r="7027" spans="1:8" ht="15.5" x14ac:dyDescent="0.35">
      <c r="A7027" s="11">
        <v>2</v>
      </c>
      <c r="B7027" s="76" t="s">
        <v>193</v>
      </c>
      <c r="C7027" s="80" t="s">
        <v>172</v>
      </c>
      <c r="D7027" s="81"/>
      <c r="E7027" s="82"/>
      <c r="F7027" s="11"/>
      <c r="G7027" s="11"/>
      <c r="H7027" s="11"/>
    </row>
    <row r="7028" spans="1:8" ht="16" thickBot="1" x14ac:dyDescent="0.4">
      <c r="A7028" s="11">
        <v>3</v>
      </c>
      <c r="B7028" s="76" t="s">
        <v>194</v>
      </c>
      <c r="C7028" s="83">
        <v>0</v>
      </c>
      <c r="D7028" s="84"/>
      <c r="E7028" s="85"/>
      <c r="F7028" s="11"/>
      <c r="G7028" s="11"/>
      <c r="H7028" s="11"/>
    </row>
    <row r="7029" spans="1:8" ht="16" thickTop="1" x14ac:dyDescent="0.35">
      <c r="A7029" s="11"/>
      <c r="B7029" s="76" t="s">
        <v>195</v>
      </c>
      <c r="C7029" s="76"/>
      <c r="D7029" s="86"/>
      <c r="E7029" s="70"/>
      <c r="F7029" s="11"/>
      <c r="G7029" s="11"/>
      <c r="H7029" s="11"/>
    </row>
    <row r="7030" spans="1:8" ht="15.5" x14ac:dyDescent="0.35">
      <c r="A7030" s="11"/>
      <c r="B7030" s="11"/>
      <c r="C7030" s="11"/>
      <c r="D7030" s="11"/>
      <c r="E7030" s="70"/>
      <c r="F7030" s="11"/>
      <c r="G7030" s="11"/>
      <c r="H7030" s="11"/>
    </row>
    <row r="7031" spans="1:8" ht="15.5" x14ac:dyDescent="0.35">
      <c r="A7031" s="11"/>
      <c r="B7031" s="76"/>
      <c r="C7031" s="76"/>
      <c r="D7031" s="11"/>
      <c r="E7031" s="70"/>
      <c r="F7031" s="86"/>
      <c r="G7031" s="11"/>
      <c r="H7031" s="11"/>
    </row>
    <row r="7032" spans="1:8" ht="16" thickBot="1" x14ac:dyDescent="0.4">
      <c r="A7032" s="11"/>
      <c r="B7032" s="11"/>
      <c r="C7032" s="11"/>
      <c r="D7032" s="86" t="s">
        <v>196</v>
      </c>
      <c r="E7032" s="70" t="s">
        <v>197</v>
      </c>
      <c r="F7032" s="86" t="s">
        <v>198</v>
      </c>
      <c r="G7032" s="86" t="s">
        <v>199</v>
      </c>
      <c r="H7032" s="11"/>
    </row>
    <row r="7033" spans="1:8" ht="16.5" thickTop="1" thickBot="1" x14ac:dyDescent="0.4">
      <c r="A7033" s="11">
        <v>4</v>
      </c>
      <c r="B7033" s="76" t="s">
        <v>200</v>
      </c>
      <c r="C7033" s="76"/>
      <c r="D7033" s="87"/>
      <c r="E7033" s="88"/>
      <c r="F7033" s="89"/>
      <c r="G7033" s="88"/>
      <c r="H7033" s="90"/>
    </row>
    <row r="7034" spans="1:8" ht="16" thickTop="1" x14ac:dyDescent="0.35">
      <c r="A7034" s="11"/>
      <c r="B7034" s="11"/>
      <c r="C7034" s="11"/>
      <c r="D7034" s="91" t="s">
        <v>201</v>
      </c>
      <c r="E7034" s="92" t="s">
        <v>201</v>
      </c>
      <c r="F7034" s="91" t="s">
        <v>201</v>
      </c>
      <c r="G7034" s="91" t="s">
        <v>202</v>
      </c>
      <c r="H7034" s="91" t="s">
        <v>203</v>
      </c>
    </row>
    <row r="7035" spans="1:8" ht="16" thickBot="1" x14ac:dyDescent="0.4">
      <c r="A7035" s="11"/>
      <c r="B7035" s="92" t="s">
        <v>204</v>
      </c>
      <c r="C7035" s="92"/>
      <c r="D7035" s="93"/>
      <c r="E7035" s="94"/>
      <c r="F7035" s="93"/>
      <c r="G7035" s="93"/>
      <c r="H7035" s="93"/>
    </row>
    <row r="7036" spans="1:8" ht="16" thickTop="1" x14ac:dyDescent="0.35">
      <c r="A7036" s="11">
        <f>1+A7033</f>
        <v>5</v>
      </c>
      <c r="B7036" s="76" t="s">
        <v>205</v>
      </c>
      <c r="C7036" s="92"/>
      <c r="D7036" s="95">
        <v>0</v>
      </c>
      <c r="E7036" s="96"/>
      <c r="F7036" s="97"/>
      <c r="G7036" s="97"/>
      <c r="H7036" s="98">
        <f>D7036</f>
        <v>0</v>
      </c>
    </row>
    <row r="7037" spans="1:8" ht="15.5" x14ac:dyDescent="0.35">
      <c r="A7037" s="11">
        <f>+A7036+1</f>
        <v>6</v>
      </c>
      <c r="B7037" s="11" t="s">
        <v>206</v>
      </c>
      <c r="C7037" s="11"/>
      <c r="D7037" s="99"/>
      <c r="E7037" s="100">
        <v>0</v>
      </c>
      <c r="F7037" s="101"/>
      <c r="G7037" s="102"/>
      <c r="H7037" s="103">
        <f>E7037</f>
        <v>0</v>
      </c>
    </row>
    <row r="7038" spans="1:8" ht="15.5" x14ac:dyDescent="0.35">
      <c r="A7038" s="11">
        <f>+A7037+1</f>
        <v>7</v>
      </c>
      <c r="B7038" s="11" t="s">
        <v>32</v>
      </c>
      <c r="C7038" s="11"/>
      <c r="D7038" s="104"/>
      <c r="E7038" s="105"/>
      <c r="F7038" s="106">
        <v>0</v>
      </c>
      <c r="G7038" s="107"/>
      <c r="H7038" s="103">
        <f>F7038</f>
        <v>0</v>
      </c>
    </row>
    <row r="7039" spans="1:8" ht="15.5" x14ac:dyDescent="0.35">
      <c r="A7039" s="11">
        <f>+A7038+1</f>
        <v>8</v>
      </c>
      <c r="B7039" s="11" t="s">
        <v>207</v>
      </c>
      <c r="C7039" s="11"/>
      <c r="D7039" s="104"/>
      <c r="E7039" s="108"/>
      <c r="F7039" s="106">
        <v>0</v>
      </c>
      <c r="G7039" s="101"/>
      <c r="H7039" s="109">
        <f>F7039</f>
        <v>0</v>
      </c>
    </row>
    <row r="7040" spans="1:8" ht="15.5" x14ac:dyDescent="0.35">
      <c r="A7040" s="11">
        <f>+A7039+1</f>
        <v>9</v>
      </c>
      <c r="B7040" s="11" t="s">
        <v>208</v>
      </c>
      <c r="C7040" s="11"/>
      <c r="D7040" s="104"/>
      <c r="E7040" s="110"/>
      <c r="F7040" s="111"/>
      <c r="G7040" s="112">
        <v>0</v>
      </c>
      <c r="H7040" s="113">
        <f>G7040</f>
        <v>0</v>
      </c>
    </row>
    <row r="7041" spans="1:8" ht="16" thickBot="1" x14ac:dyDescent="0.4">
      <c r="A7041" s="11">
        <f>+A7040+1</f>
        <v>10</v>
      </c>
      <c r="B7041" s="114" t="s">
        <v>209</v>
      </c>
      <c r="C7041" s="114"/>
      <c r="D7041" s="115">
        <f>D7036</f>
        <v>0</v>
      </c>
      <c r="E7041" s="116">
        <f>E7037</f>
        <v>0</v>
      </c>
      <c r="F7041" s="116">
        <f>F7038+F7039</f>
        <v>0</v>
      </c>
      <c r="G7041" s="116">
        <f>G7040</f>
        <v>0</v>
      </c>
      <c r="H7041" s="117">
        <f>SUM(H7036:H7040)</f>
        <v>0</v>
      </c>
    </row>
    <row r="7042" spans="1:8" ht="16" thickTop="1" x14ac:dyDescent="0.35">
      <c r="A7042" s="11"/>
      <c r="B7042" s="11"/>
      <c r="C7042" s="11"/>
      <c r="D7042" s="118"/>
      <c r="E7042" s="119"/>
      <c r="F7042" s="118"/>
      <c r="G7042" s="118"/>
      <c r="H7042" s="118"/>
    </row>
    <row r="7043" spans="1:8" ht="16" thickBot="1" x14ac:dyDescent="0.4">
      <c r="A7043" s="11"/>
      <c r="B7043" s="92" t="s">
        <v>210</v>
      </c>
      <c r="C7043" s="92"/>
      <c r="D7043" s="118"/>
      <c r="E7043" s="119"/>
      <c r="F7043" s="118"/>
      <c r="G7043" s="118"/>
      <c r="H7043" s="118"/>
    </row>
    <row r="7044" spans="1:8" ht="16" thickTop="1" x14ac:dyDescent="0.35">
      <c r="A7044" s="11">
        <f>+A7041+1</f>
        <v>11</v>
      </c>
      <c r="B7044" s="11" t="s">
        <v>211</v>
      </c>
      <c r="C7044" s="11"/>
      <c r="D7044" s="120">
        <v>0</v>
      </c>
      <c r="E7044" s="121">
        <v>0</v>
      </c>
      <c r="F7044" s="121">
        <v>0</v>
      </c>
      <c r="G7044" s="121">
        <v>0</v>
      </c>
      <c r="H7044" s="98">
        <f>SUM(D7044:G7044)</f>
        <v>0</v>
      </c>
    </row>
    <row r="7045" spans="1:8" ht="16" thickBot="1" x14ac:dyDescent="0.4">
      <c r="A7045" s="11">
        <f>+A7044+1</f>
        <v>12</v>
      </c>
      <c r="B7045" s="114" t="s">
        <v>212</v>
      </c>
      <c r="C7045" s="114"/>
      <c r="D7045" s="115">
        <f>D7041-D7044</f>
        <v>0</v>
      </c>
      <c r="E7045" s="116">
        <f>E7041-E7044</f>
        <v>0</v>
      </c>
      <c r="F7045" s="116">
        <f>F7041-F7044</f>
        <v>0</v>
      </c>
      <c r="G7045" s="116">
        <f>G7041-G7044</f>
        <v>0</v>
      </c>
      <c r="H7045" s="117">
        <f>SUM(D7045:G7045)</f>
        <v>0</v>
      </c>
    </row>
    <row r="7046" spans="1:8" ht="16" thickTop="1" x14ac:dyDescent="0.35">
      <c r="A7046" s="11"/>
      <c r="B7046" s="11"/>
      <c r="C7046" s="11"/>
      <c r="D7046" s="11"/>
      <c r="E7046" s="122"/>
      <c r="F7046" s="11"/>
      <c r="G7046" s="11"/>
      <c r="H7046" s="11"/>
    </row>
    <row r="7047" spans="1:8" ht="16" thickBot="1" x14ac:dyDescent="0.4">
      <c r="A7047" s="11"/>
      <c r="B7047" s="123" t="s">
        <v>213</v>
      </c>
      <c r="C7047" s="91"/>
      <c r="D7047" s="11"/>
      <c r="E7047" s="122"/>
      <c r="F7047" s="11"/>
      <c r="G7047" s="11"/>
      <c r="H7047" s="11"/>
    </row>
    <row r="7048" spans="1:8" ht="16" thickTop="1" x14ac:dyDescent="0.35">
      <c r="A7048" s="11">
        <f>+A7045+1</f>
        <v>13</v>
      </c>
      <c r="B7048" s="11" t="s">
        <v>214</v>
      </c>
      <c r="C7048" s="11"/>
      <c r="D7048" s="124"/>
      <c r="E7048" s="125"/>
      <c r="F7048" s="126"/>
      <c r="G7048" s="126"/>
      <c r="H7048" s="127">
        <v>12009470200</v>
      </c>
    </row>
    <row r="7049" spans="1:8" ht="15.5" x14ac:dyDescent="0.35">
      <c r="A7049" s="11">
        <f>+A7048+1</f>
        <v>14</v>
      </c>
      <c r="B7049" s="11" t="s">
        <v>215</v>
      </c>
      <c r="C7049" s="11"/>
      <c r="D7049" s="128"/>
      <c r="E7049" s="129"/>
      <c r="F7049" s="130"/>
      <c r="G7049" s="130"/>
      <c r="H7049" s="131">
        <v>4478940</v>
      </c>
    </row>
    <row r="7050" spans="1:8" ht="15.5" x14ac:dyDescent="0.35">
      <c r="A7050" s="11">
        <f>+A7049+1</f>
        <v>15</v>
      </c>
      <c r="B7050" s="11" t="s">
        <v>216</v>
      </c>
      <c r="C7050" s="11"/>
      <c r="D7050" s="128"/>
      <c r="E7050" s="129"/>
      <c r="F7050" s="130"/>
      <c r="G7050" s="130"/>
      <c r="H7050" s="131">
        <v>0</v>
      </c>
    </row>
    <row r="7051" spans="1:8" ht="15.5" x14ac:dyDescent="0.35">
      <c r="A7051" s="11">
        <f>+A7050+1</f>
        <v>16</v>
      </c>
      <c r="B7051" s="11" t="s">
        <v>217</v>
      </c>
      <c r="C7051" s="11"/>
      <c r="D7051" s="128"/>
      <c r="E7051" s="129"/>
      <c r="F7051" s="130"/>
      <c r="G7051" s="130"/>
      <c r="H7051" s="131">
        <v>525185566</v>
      </c>
    </row>
    <row r="7052" spans="1:8" ht="16" thickBot="1" x14ac:dyDescent="0.4">
      <c r="A7052" s="11">
        <f>+A7051+1</f>
        <v>17</v>
      </c>
      <c r="B7052" s="114" t="s">
        <v>218</v>
      </c>
      <c r="C7052" s="114"/>
      <c r="D7052" s="132"/>
      <c r="E7052" s="133"/>
      <c r="F7052" s="134"/>
      <c r="G7052" s="134"/>
      <c r="H7052" s="135">
        <f>H7048+H7049+H7050-H7051</f>
        <v>11488763574</v>
      </c>
    </row>
    <row r="7053" spans="1:8" ht="16" thickTop="1" x14ac:dyDescent="0.35">
      <c r="A7053" s="11"/>
      <c r="B7053" s="11" t="s">
        <v>195</v>
      </c>
      <c r="C7053" s="11"/>
      <c r="D7053" s="136"/>
      <c r="E7053" s="137"/>
      <c r="F7053" s="136"/>
      <c r="G7053" s="136"/>
      <c r="H7053" s="136"/>
    </row>
    <row r="7054" spans="1:8" ht="16" thickBot="1" x14ac:dyDescent="0.4">
      <c r="A7054" s="11"/>
      <c r="B7054" s="92" t="s">
        <v>219</v>
      </c>
      <c r="C7054" s="92"/>
      <c r="D7054" s="136"/>
      <c r="E7054" s="137"/>
      <c r="F7054" s="136"/>
      <c r="G7054" s="136"/>
      <c r="H7054" s="136"/>
    </row>
    <row r="7055" spans="1:8" ht="16" thickTop="1" x14ac:dyDescent="0.35">
      <c r="A7055" s="11">
        <f>+A7052+1</f>
        <v>18</v>
      </c>
      <c r="B7055" s="11" t="s">
        <v>220</v>
      </c>
      <c r="C7055" s="11"/>
      <c r="D7055" s="138">
        <v>3.6129000000000001E-3</v>
      </c>
      <c r="E7055" s="139">
        <v>0</v>
      </c>
      <c r="F7055" s="139">
        <v>0</v>
      </c>
      <c r="G7055" s="139">
        <v>0</v>
      </c>
      <c r="H7055" s="140">
        <f>SUM(D7055:G7055)</f>
        <v>3.6129000000000001E-3</v>
      </c>
    </row>
    <row r="7056" spans="1:8" ht="15.5" x14ac:dyDescent="0.35">
      <c r="A7056" s="11">
        <f t="shared" ref="A7056:A7061" si="274">+A7055+1</f>
        <v>19</v>
      </c>
      <c r="B7056" s="11" t="s">
        <v>221</v>
      </c>
      <c r="C7056" s="11"/>
      <c r="D7056" s="141">
        <f>H7052*D7055</f>
        <v>41507753.916504599</v>
      </c>
      <c r="E7056" s="106">
        <f>H7052*E7055</f>
        <v>0</v>
      </c>
      <c r="F7056" s="106">
        <f>H7052*F7055</f>
        <v>0</v>
      </c>
      <c r="G7056" s="106">
        <f>H7052*G7055</f>
        <v>0</v>
      </c>
      <c r="H7056" s="103">
        <f>SUM(D7056:G7056)</f>
        <v>41507753.916504599</v>
      </c>
    </row>
    <row r="7057" spans="1:8" ht="15.5" x14ac:dyDescent="0.35">
      <c r="A7057" s="11">
        <f t="shared" si="274"/>
        <v>20</v>
      </c>
      <c r="B7057" s="11" t="s">
        <v>222</v>
      </c>
      <c r="C7057" s="11"/>
      <c r="D7057" s="141">
        <f>IF(D7045&gt;0,D7045-D7056,0)</f>
        <v>0</v>
      </c>
      <c r="E7057" s="106">
        <f>IF(E7045&gt;0,E7045-E7056,0)</f>
        <v>0</v>
      </c>
      <c r="F7057" s="106">
        <f>IF(F7045&gt;0,F7045-F7056,0)</f>
        <v>0</v>
      </c>
      <c r="G7057" s="106">
        <f>IF(G7045&gt;0,G7045-G7056,0)</f>
        <v>0</v>
      </c>
      <c r="H7057" s="103">
        <f>SUM(D7057:G7057)</f>
        <v>0</v>
      </c>
    </row>
    <row r="7058" spans="1:8" ht="15.5" x14ac:dyDescent="0.35">
      <c r="A7058" s="11">
        <f t="shared" si="274"/>
        <v>21</v>
      </c>
      <c r="B7058" s="11" t="s">
        <v>223</v>
      </c>
      <c r="C7058" s="11"/>
      <c r="D7058" s="142"/>
      <c r="E7058" s="143"/>
      <c r="F7058" s="143"/>
      <c r="G7058" s="143"/>
      <c r="H7058" s="144"/>
    </row>
    <row r="7059" spans="1:8" ht="15.5" x14ac:dyDescent="0.35">
      <c r="A7059" s="11">
        <f t="shared" si="274"/>
        <v>22</v>
      </c>
      <c r="B7059" s="11" t="s">
        <v>224</v>
      </c>
      <c r="C7059" s="11"/>
      <c r="D7059" s="145"/>
      <c r="E7059" s="146"/>
      <c r="F7059" s="146"/>
      <c r="G7059" s="146"/>
      <c r="H7059" s="147"/>
    </row>
    <row r="7060" spans="1:8" ht="15.5" x14ac:dyDescent="0.35">
      <c r="A7060" s="11">
        <f t="shared" si="274"/>
        <v>23</v>
      </c>
      <c r="B7060" s="11" t="s">
        <v>225</v>
      </c>
      <c r="C7060" s="11"/>
      <c r="D7060" s="145"/>
      <c r="E7060" s="146"/>
      <c r="F7060" s="146"/>
      <c r="G7060" s="146"/>
      <c r="H7060" s="147"/>
    </row>
    <row r="7061" spans="1:8" ht="15.5" x14ac:dyDescent="0.35">
      <c r="A7061" s="11">
        <f t="shared" si="274"/>
        <v>24</v>
      </c>
      <c r="B7061" s="11" t="s">
        <v>226</v>
      </c>
      <c r="C7061" s="11"/>
      <c r="D7061" s="148"/>
      <c r="E7061" s="149"/>
      <c r="F7061" s="149"/>
      <c r="G7061" s="149"/>
      <c r="H7061" s="144"/>
    </row>
    <row r="7062" spans="1:8" ht="15.5" x14ac:dyDescent="0.35">
      <c r="A7062" s="122" t="s">
        <v>7</v>
      </c>
      <c r="B7062" s="2" t="s">
        <v>19</v>
      </c>
      <c r="C7062" s="34"/>
      <c r="D7062" s="141">
        <v>1641.75</v>
      </c>
      <c r="E7062" s="106">
        <v>0</v>
      </c>
      <c r="F7062" s="106">
        <v>0</v>
      </c>
      <c r="G7062" s="106">
        <v>0</v>
      </c>
      <c r="H7062" s="103">
        <f t="shared" ref="H7062:H7068" si="275">SUM(D7062:G7062)</f>
        <v>1641.75</v>
      </c>
    </row>
    <row r="7063" spans="1:8" ht="15.5" x14ac:dyDescent="0.35">
      <c r="A7063" s="122" t="s">
        <v>8</v>
      </c>
      <c r="B7063" s="2" t="s">
        <v>20</v>
      </c>
      <c r="C7063" s="11"/>
      <c r="D7063" s="141">
        <v>0</v>
      </c>
      <c r="E7063" s="106">
        <v>0</v>
      </c>
      <c r="F7063" s="106">
        <v>0</v>
      </c>
      <c r="G7063" s="106">
        <v>0</v>
      </c>
      <c r="H7063" s="103">
        <f t="shared" si="275"/>
        <v>0</v>
      </c>
    </row>
    <row r="7064" spans="1:8" ht="15.5" x14ac:dyDescent="0.35">
      <c r="A7064" s="122" t="s">
        <v>9</v>
      </c>
      <c r="B7064" s="11" t="s">
        <v>21</v>
      </c>
      <c r="C7064" s="11"/>
      <c r="D7064" s="141">
        <f>D7056+D7062+D7063</f>
        <v>41509395.666504599</v>
      </c>
      <c r="E7064" s="106">
        <f>E7056+E7062+E7063</f>
        <v>0</v>
      </c>
      <c r="F7064" s="106">
        <f>F7056+F7062+F7063</f>
        <v>0</v>
      </c>
      <c r="G7064" s="106">
        <f>G7056+G7062+G7063</f>
        <v>0</v>
      </c>
      <c r="H7064" s="103">
        <f t="shared" si="275"/>
        <v>41509395.666504599</v>
      </c>
    </row>
    <row r="7065" spans="1:8" ht="15.5" x14ac:dyDescent="0.35">
      <c r="A7065" s="11">
        <v>25</v>
      </c>
      <c r="B7065" s="11" t="s">
        <v>22</v>
      </c>
      <c r="C7065" s="11"/>
      <c r="D7065" s="141">
        <v>41509395.479999997</v>
      </c>
      <c r="E7065" s="106">
        <v>0</v>
      </c>
      <c r="F7065" s="106">
        <v>0</v>
      </c>
      <c r="G7065" s="106">
        <v>0</v>
      </c>
      <c r="H7065" s="103">
        <f t="shared" si="275"/>
        <v>41509395.479999997</v>
      </c>
    </row>
    <row r="7066" spans="1:8" ht="15.5" x14ac:dyDescent="0.35">
      <c r="A7066" s="11">
        <f>+A7065+1</f>
        <v>26</v>
      </c>
      <c r="B7066" s="11" t="s">
        <v>23</v>
      </c>
      <c r="C7066" s="11"/>
      <c r="D7066" s="141">
        <f>D7065-D7064</f>
        <v>-0.18650460243225098</v>
      </c>
      <c r="E7066" s="106">
        <f>E7065-E7064</f>
        <v>0</v>
      </c>
      <c r="F7066" s="106">
        <f>F7065-F7064</f>
        <v>0</v>
      </c>
      <c r="G7066" s="106">
        <f>G7065-G7064</f>
        <v>0</v>
      </c>
      <c r="H7066" s="103">
        <f t="shared" si="275"/>
        <v>-0.18650460243225098</v>
      </c>
    </row>
    <row r="7067" spans="1:8" ht="15.5" x14ac:dyDescent="0.35">
      <c r="A7067" s="11">
        <f>+A7066+1</f>
        <v>27</v>
      </c>
      <c r="B7067" s="11" t="s">
        <v>227</v>
      </c>
      <c r="C7067" s="11"/>
      <c r="D7067" s="141">
        <v>-45060.19</v>
      </c>
      <c r="E7067" s="106">
        <v>0</v>
      </c>
      <c r="F7067" s="106">
        <v>0</v>
      </c>
      <c r="G7067" s="150"/>
      <c r="H7067" s="103">
        <f t="shared" si="275"/>
        <v>-45060.19</v>
      </c>
    </row>
    <row r="7068" spans="1:8" ht="16" thickBot="1" x14ac:dyDescent="0.4">
      <c r="A7068" s="11">
        <f>+A7067+1</f>
        <v>28</v>
      </c>
      <c r="B7068" s="114" t="s">
        <v>228</v>
      </c>
      <c r="C7068" s="114"/>
      <c r="D7068" s="115">
        <v>41464335.289999999</v>
      </c>
      <c r="E7068" s="116">
        <v>0</v>
      </c>
      <c r="F7068" s="116">
        <v>0</v>
      </c>
      <c r="G7068" s="116">
        <v>0</v>
      </c>
      <c r="H7068" s="117">
        <f t="shared" si="275"/>
        <v>41464335.289999999</v>
      </c>
    </row>
    <row r="7069" spans="1:8" ht="16" thickTop="1" x14ac:dyDescent="0.35">
      <c r="A7069" s="11"/>
      <c r="B7069" s="11"/>
      <c r="C7069" s="11"/>
      <c r="D7069" s="122"/>
      <c r="E7069" s="122"/>
      <c r="F7069" s="122"/>
      <c r="G7069" s="122"/>
      <c r="H7069" s="122"/>
    </row>
    <row r="7070" spans="1:8" ht="16" thickBot="1" x14ac:dyDescent="0.4">
      <c r="A7070" s="11"/>
      <c r="B7070" s="92" t="s">
        <v>229</v>
      </c>
      <c r="C7070" s="92"/>
      <c r="D7070" s="122"/>
      <c r="E7070" s="122"/>
      <c r="F7070" s="122"/>
      <c r="G7070" s="122"/>
      <c r="H7070" s="122"/>
    </row>
    <row r="7071" spans="1:8" ht="16" thickTop="1" x14ac:dyDescent="0.35">
      <c r="A7071" s="11">
        <f>+A7068+1</f>
        <v>29</v>
      </c>
      <c r="B7071" s="11" t="s">
        <v>230</v>
      </c>
      <c r="C7071" s="11"/>
      <c r="D7071" s="151"/>
      <c r="E7071" s="152"/>
      <c r="F7071" s="152"/>
      <c r="G7071" s="121">
        <v>0</v>
      </c>
      <c r="H7071" s="98">
        <f>G7071</f>
        <v>0</v>
      </c>
    </row>
    <row r="7072" spans="1:8" ht="15.5" x14ac:dyDescent="0.35">
      <c r="A7072" s="11">
        <f t="shared" ref="A7072:A7080" si="276">+A7071+1</f>
        <v>30</v>
      </c>
      <c r="B7072" s="11" t="s">
        <v>231</v>
      </c>
      <c r="C7072" s="11"/>
      <c r="D7072" s="153"/>
      <c r="E7072" s="154"/>
      <c r="F7072" s="154"/>
      <c r="G7072" s="106">
        <v>0</v>
      </c>
      <c r="H7072" s="103">
        <f>G7072</f>
        <v>0</v>
      </c>
    </row>
    <row r="7073" spans="1:8" ht="15.5" x14ac:dyDescent="0.35">
      <c r="A7073" s="11">
        <f t="shared" si="276"/>
        <v>31</v>
      </c>
      <c r="B7073" s="11" t="s">
        <v>232</v>
      </c>
      <c r="C7073" s="11"/>
      <c r="D7073" s="153"/>
      <c r="E7073" s="154"/>
      <c r="F7073" s="154"/>
      <c r="G7073" s="106">
        <v>0</v>
      </c>
      <c r="H7073" s="103">
        <f>G7073</f>
        <v>0</v>
      </c>
    </row>
    <row r="7074" spans="1:8" ht="15.5" x14ac:dyDescent="0.35">
      <c r="A7074" s="11">
        <f t="shared" si="276"/>
        <v>32</v>
      </c>
      <c r="B7074" s="11" t="s">
        <v>233</v>
      </c>
      <c r="C7074" s="11"/>
      <c r="D7074" s="153"/>
      <c r="E7074" s="154"/>
      <c r="F7074" s="154"/>
      <c r="G7074" s="106">
        <v>4819.8900000000003</v>
      </c>
      <c r="H7074" s="103">
        <f>G7074</f>
        <v>4819.8900000000003</v>
      </c>
    </row>
    <row r="7075" spans="1:8" ht="15.5" x14ac:dyDescent="0.35">
      <c r="A7075" s="11">
        <f t="shared" si="276"/>
        <v>33</v>
      </c>
      <c r="B7075" s="11"/>
      <c r="C7075" s="11"/>
      <c r="D7075" s="153"/>
      <c r="E7075" s="154"/>
      <c r="F7075" s="154"/>
      <c r="G7075" s="155"/>
      <c r="H7075" s="156"/>
    </row>
    <row r="7076" spans="1:8" ht="15.5" x14ac:dyDescent="0.35">
      <c r="A7076" s="11">
        <f t="shared" si="276"/>
        <v>34</v>
      </c>
      <c r="B7076" s="11" t="s">
        <v>234</v>
      </c>
      <c r="C7076" s="11"/>
      <c r="D7076" s="153"/>
      <c r="E7076" s="154"/>
      <c r="F7076" s="154"/>
      <c r="G7076" s="106">
        <v>0</v>
      </c>
      <c r="H7076" s="103">
        <f>G7076</f>
        <v>0</v>
      </c>
    </row>
    <row r="7077" spans="1:8" ht="15.5" x14ac:dyDescent="0.35">
      <c r="A7077" s="11">
        <f t="shared" si="276"/>
        <v>35</v>
      </c>
      <c r="B7077" s="11" t="s">
        <v>235</v>
      </c>
      <c r="C7077" s="11"/>
      <c r="D7077" s="153"/>
      <c r="E7077" s="154"/>
      <c r="F7077" s="154"/>
      <c r="G7077" s="106">
        <v>293624.23</v>
      </c>
      <c r="H7077" s="103">
        <f>G7077</f>
        <v>293624.23</v>
      </c>
    </row>
    <row r="7078" spans="1:8" ht="15.5" x14ac:dyDescent="0.35">
      <c r="A7078" s="11">
        <f t="shared" si="276"/>
        <v>36</v>
      </c>
      <c r="B7078" s="11" t="s">
        <v>236</v>
      </c>
      <c r="C7078" s="11"/>
      <c r="D7078" s="153"/>
      <c r="E7078" s="154"/>
      <c r="F7078" s="154"/>
      <c r="G7078" s="106">
        <v>0</v>
      </c>
      <c r="H7078" s="103">
        <f>G7078</f>
        <v>0</v>
      </c>
    </row>
    <row r="7079" spans="1:8" ht="62" x14ac:dyDescent="0.35">
      <c r="A7079" s="157">
        <f t="shared" si="276"/>
        <v>37</v>
      </c>
      <c r="B7079" s="158" t="s">
        <v>237</v>
      </c>
      <c r="C7079" s="159"/>
      <c r="D7079" s="160"/>
      <c r="E7079" s="161"/>
      <c r="F7079" s="161"/>
      <c r="G7079" s="162">
        <v>33163.89</v>
      </c>
      <c r="H7079" s="163">
        <f>G7079</f>
        <v>33163.89</v>
      </c>
    </row>
    <row r="7080" spans="1:8" ht="16" thickBot="1" x14ac:dyDescent="0.4">
      <c r="A7080" s="11">
        <f t="shared" si="276"/>
        <v>38</v>
      </c>
      <c r="B7080" s="114" t="s">
        <v>238</v>
      </c>
      <c r="C7080" s="114"/>
      <c r="D7080" s="164"/>
      <c r="E7080" s="165"/>
      <c r="F7080" s="165"/>
      <c r="G7080" s="166">
        <f>SUM(G7071:G7074)+SUM(G7076:G7079)</f>
        <v>331608.01</v>
      </c>
      <c r="H7080" s="167">
        <f>G7080</f>
        <v>331608.01</v>
      </c>
    </row>
    <row r="7081" spans="1:8" ht="16.5" thickTop="1" thickBot="1" x14ac:dyDescent="0.4">
      <c r="A7081" s="11"/>
      <c r="B7081" s="11"/>
      <c r="C7081" s="11"/>
      <c r="D7081" s="168"/>
      <c r="E7081" s="168"/>
      <c r="F7081" s="168"/>
      <c r="G7081" s="168"/>
      <c r="H7081" s="168"/>
    </row>
    <row r="7082" spans="1:8" ht="16" thickTop="1" x14ac:dyDescent="0.35">
      <c r="A7082" s="11">
        <f>+A7080+1</f>
        <v>39</v>
      </c>
      <c r="B7082" s="114" t="s">
        <v>239</v>
      </c>
      <c r="C7082" s="114"/>
      <c r="D7082" s="169">
        <f>D7068</f>
        <v>41464335.289999999</v>
      </c>
      <c r="E7082" s="170">
        <f>E7068</f>
        <v>0</v>
      </c>
      <c r="F7082" s="170">
        <f>F7068</f>
        <v>0</v>
      </c>
      <c r="G7082" s="170">
        <f>G7068+G7080</f>
        <v>331608.01</v>
      </c>
      <c r="H7082" s="171">
        <f>SUM(D7082:G7082)</f>
        <v>41795943.299999997</v>
      </c>
    </row>
    <row r="7083" spans="1:8" ht="16" thickBot="1" x14ac:dyDescent="0.4">
      <c r="A7083" s="11">
        <f>+A7082+1</f>
        <v>40</v>
      </c>
      <c r="B7083" s="172" t="s">
        <v>240</v>
      </c>
      <c r="C7083" s="172"/>
      <c r="D7083" s="164"/>
      <c r="E7083" s="173"/>
      <c r="F7083" s="173"/>
      <c r="G7083" s="173"/>
      <c r="H7083" s="174">
        <v>1.6058195333999999E-2</v>
      </c>
    </row>
    <row r="7084" spans="1:8" ht="16" thickTop="1" x14ac:dyDescent="0.35">
      <c r="A7084" s="11"/>
      <c r="B7084" s="11"/>
      <c r="C7084" s="11"/>
      <c r="D7084" s="11"/>
      <c r="E7084" s="70"/>
      <c r="F7084" s="11"/>
      <c r="G7084" s="11"/>
      <c r="H7084" s="11"/>
    </row>
    <row r="7085" spans="1:8" ht="15.5" x14ac:dyDescent="0.35">
      <c r="A7085" s="11" t="s">
        <v>241</v>
      </c>
      <c r="B7085" s="11"/>
      <c r="C7085" s="11"/>
      <c r="D7085" s="11"/>
      <c r="E7085" s="70"/>
      <c r="F7085" s="11"/>
      <c r="G7085" s="11"/>
      <c r="H7085" s="11"/>
    </row>
    <row r="7086" spans="1:8" ht="15.5" x14ac:dyDescent="0.35">
      <c r="A7086" s="11" t="s">
        <v>242</v>
      </c>
      <c r="B7086" s="11"/>
      <c r="C7086" s="11"/>
      <c r="D7086" s="11"/>
      <c r="E7086" s="70"/>
      <c r="F7086" s="11"/>
      <c r="G7086" s="11"/>
      <c r="H7086" s="11"/>
    </row>
    <row r="7087" spans="1:8" ht="15.5" x14ac:dyDescent="0.35">
      <c r="A7087" s="11" t="s">
        <v>243</v>
      </c>
      <c r="B7087" s="11"/>
      <c r="C7087" s="11"/>
      <c r="D7087" s="11"/>
      <c r="E7087" s="70"/>
      <c r="F7087" s="11"/>
      <c r="G7087" s="11"/>
      <c r="H7087" s="11"/>
    </row>
    <row r="7088" spans="1:8" ht="15.5" x14ac:dyDescent="0.35">
      <c r="A7088" s="11" t="s">
        <v>244</v>
      </c>
      <c r="B7088" s="11"/>
      <c r="C7088" s="11"/>
      <c r="D7088" s="11"/>
      <c r="E7088" s="70"/>
      <c r="F7088" s="11"/>
      <c r="G7088" s="11"/>
      <c r="H7088" s="11"/>
    </row>
    <row r="7099" spans="1:8" ht="20" x14ac:dyDescent="0.4">
      <c r="A7099" s="68" t="s">
        <v>0</v>
      </c>
      <c r="B7099" s="11"/>
      <c r="C7099" s="68"/>
      <c r="E7099" s="69"/>
      <c r="F7099" s="11"/>
      <c r="G7099" s="11"/>
      <c r="H7099" s="11"/>
    </row>
    <row r="7100" spans="1:8" ht="20.25" customHeight="1" x14ac:dyDescent="0.4">
      <c r="A7100" s="4" t="s">
        <v>1</v>
      </c>
      <c r="B7100" s="4"/>
      <c r="C7100" s="4"/>
      <c r="D7100" s="11"/>
      <c r="E7100" s="70"/>
      <c r="F7100" s="11"/>
      <c r="G7100" s="11"/>
      <c r="H7100" s="11"/>
    </row>
    <row r="7101" spans="1:8" ht="15.5" x14ac:dyDescent="0.35">
      <c r="A7101" s="71" t="s">
        <v>190</v>
      </c>
      <c r="B7101" s="72"/>
      <c r="C7101" s="73"/>
      <c r="D7101" s="11"/>
      <c r="E7101" s="70"/>
      <c r="F7101" s="11"/>
      <c r="G7101" s="11"/>
      <c r="H7101" s="11"/>
    </row>
    <row r="7102" spans="1:8" ht="20.5" thickBot="1" x14ac:dyDescent="0.45">
      <c r="A7102" s="74" t="s">
        <v>191</v>
      </c>
      <c r="B7102" s="75"/>
      <c r="C7102" s="75"/>
      <c r="D7102" s="11"/>
      <c r="E7102" s="70"/>
      <c r="F7102" s="11"/>
      <c r="G7102" s="11"/>
      <c r="H7102" s="11"/>
    </row>
    <row r="7103" spans="1:8" ht="16" thickBot="1" x14ac:dyDescent="0.4">
      <c r="A7103" s="11"/>
      <c r="B7103" s="11"/>
      <c r="C7103" s="11"/>
      <c r="D7103" s="11"/>
      <c r="E7103" s="70"/>
      <c r="F7103" s="11"/>
      <c r="G7103" s="11"/>
      <c r="H7103" s="11"/>
    </row>
    <row r="7104" spans="1:8" ht="16" thickTop="1" x14ac:dyDescent="0.35">
      <c r="A7104" s="11">
        <v>1</v>
      </c>
      <c r="B7104" s="76" t="s">
        <v>192</v>
      </c>
      <c r="C7104" s="77">
        <v>261840000</v>
      </c>
      <c r="D7104" s="78"/>
      <c r="E7104" s="79"/>
      <c r="F7104" s="11"/>
      <c r="G7104" s="11"/>
      <c r="H7104" s="11"/>
    </row>
    <row r="7105" spans="1:8" ht="15.5" x14ac:dyDescent="0.35">
      <c r="A7105" s="11">
        <v>2</v>
      </c>
      <c r="B7105" s="76" t="s">
        <v>193</v>
      </c>
      <c r="C7105" s="80" t="s">
        <v>173</v>
      </c>
      <c r="D7105" s="81"/>
      <c r="E7105" s="82"/>
      <c r="F7105" s="11"/>
      <c r="G7105" s="11"/>
      <c r="H7105" s="11"/>
    </row>
    <row r="7106" spans="1:8" ht="16" thickBot="1" x14ac:dyDescent="0.4">
      <c r="A7106" s="11">
        <v>3</v>
      </c>
      <c r="B7106" s="76" t="s">
        <v>194</v>
      </c>
      <c r="C7106" s="83">
        <v>0</v>
      </c>
      <c r="D7106" s="84"/>
      <c r="E7106" s="85"/>
      <c r="F7106" s="11"/>
      <c r="G7106" s="11"/>
      <c r="H7106" s="11"/>
    </row>
    <row r="7107" spans="1:8" ht="16" thickTop="1" x14ac:dyDescent="0.35">
      <c r="A7107" s="11"/>
      <c r="B7107" s="76" t="s">
        <v>195</v>
      </c>
      <c r="C7107" s="76"/>
      <c r="D7107" s="86"/>
      <c r="E7107" s="70"/>
      <c r="F7107" s="11"/>
      <c r="G7107" s="11"/>
      <c r="H7107" s="11"/>
    </row>
    <row r="7108" spans="1:8" ht="15.5" x14ac:dyDescent="0.35">
      <c r="A7108" s="11"/>
      <c r="B7108" s="11"/>
      <c r="C7108" s="11"/>
      <c r="D7108" s="11"/>
      <c r="E7108" s="70"/>
      <c r="F7108" s="11"/>
      <c r="G7108" s="11"/>
      <c r="H7108" s="11"/>
    </row>
    <row r="7109" spans="1:8" ht="15.5" x14ac:dyDescent="0.35">
      <c r="A7109" s="11"/>
      <c r="B7109" s="76"/>
      <c r="C7109" s="76"/>
      <c r="D7109" s="11"/>
      <c r="E7109" s="70"/>
      <c r="F7109" s="86"/>
      <c r="G7109" s="11"/>
      <c r="H7109" s="11"/>
    </row>
    <row r="7110" spans="1:8" ht="16" thickBot="1" x14ac:dyDescent="0.4">
      <c r="A7110" s="11"/>
      <c r="B7110" s="11"/>
      <c r="C7110" s="11"/>
      <c r="D7110" s="86" t="s">
        <v>196</v>
      </c>
      <c r="E7110" s="70" t="s">
        <v>197</v>
      </c>
      <c r="F7110" s="86" t="s">
        <v>198</v>
      </c>
      <c r="G7110" s="86" t="s">
        <v>199</v>
      </c>
      <c r="H7110" s="11"/>
    </row>
    <row r="7111" spans="1:8" ht="16.5" thickTop="1" thickBot="1" x14ac:dyDescent="0.4">
      <c r="A7111" s="11">
        <v>4</v>
      </c>
      <c r="B7111" s="76" t="s">
        <v>200</v>
      </c>
      <c r="C7111" s="76"/>
      <c r="D7111" s="87"/>
      <c r="E7111" s="88" t="s">
        <v>79</v>
      </c>
      <c r="F7111" s="89"/>
      <c r="G7111" s="88"/>
      <c r="H7111" s="90"/>
    </row>
    <row r="7112" spans="1:8" ht="16" thickTop="1" x14ac:dyDescent="0.35">
      <c r="A7112" s="11"/>
      <c r="B7112" s="11"/>
      <c r="C7112" s="11"/>
      <c r="D7112" s="91" t="s">
        <v>201</v>
      </c>
      <c r="E7112" s="92" t="s">
        <v>201</v>
      </c>
      <c r="F7112" s="91" t="s">
        <v>201</v>
      </c>
      <c r="G7112" s="91" t="s">
        <v>202</v>
      </c>
      <c r="H7112" s="91" t="s">
        <v>203</v>
      </c>
    </row>
    <row r="7113" spans="1:8" ht="16" thickBot="1" x14ac:dyDescent="0.4">
      <c r="A7113" s="11"/>
      <c r="B7113" s="92" t="s">
        <v>204</v>
      </c>
      <c r="C7113" s="92"/>
      <c r="D7113" s="93"/>
      <c r="E7113" s="94"/>
      <c r="F7113" s="93"/>
      <c r="G7113" s="93"/>
      <c r="H7113" s="93"/>
    </row>
    <row r="7114" spans="1:8" ht="16" thickTop="1" x14ac:dyDescent="0.35">
      <c r="A7114" s="11">
        <f>1+A7111</f>
        <v>5</v>
      </c>
      <c r="B7114" s="76" t="s">
        <v>205</v>
      </c>
      <c r="C7114" s="92"/>
      <c r="D7114" s="95">
        <v>0</v>
      </c>
      <c r="E7114" s="96"/>
      <c r="F7114" s="97"/>
      <c r="G7114" s="97"/>
      <c r="H7114" s="98">
        <f>D7114</f>
        <v>0</v>
      </c>
    </row>
    <row r="7115" spans="1:8" ht="15.5" x14ac:dyDescent="0.35">
      <c r="A7115" s="11">
        <f>+A7114+1</f>
        <v>6</v>
      </c>
      <c r="B7115" s="11" t="s">
        <v>206</v>
      </c>
      <c r="C7115" s="11"/>
      <c r="D7115" s="99"/>
      <c r="E7115" s="100">
        <v>0</v>
      </c>
      <c r="F7115" s="101"/>
      <c r="G7115" s="102"/>
      <c r="H7115" s="103">
        <f>E7115</f>
        <v>0</v>
      </c>
    </row>
    <row r="7116" spans="1:8" ht="15.5" x14ac:dyDescent="0.35">
      <c r="A7116" s="11">
        <f>+A7115+1</f>
        <v>7</v>
      </c>
      <c r="B7116" s="11" t="s">
        <v>32</v>
      </c>
      <c r="C7116" s="11"/>
      <c r="D7116" s="104"/>
      <c r="E7116" s="105"/>
      <c r="F7116" s="106">
        <v>0</v>
      </c>
      <c r="G7116" s="107"/>
      <c r="H7116" s="103">
        <f>F7116</f>
        <v>0</v>
      </c>
    </row>
    <row r="7117" spans="1:8" ht="15.5" x14ac:dyDescent="0.35">
      <c r="A7117" s="11">
        <f>+A7116+1</f>
        <v>8</v>
      </c>
      <c r="B7117" s="11" t="s">
        <v>207</v>
      </c>
      <c r="C7117" s="11"/>
      <c r="D7117" s="104"/>
      <c r="E7117" s="108"/>
      <c r="F7117" s="106">
        <v>0</v>
      </c>
      <c r="G7117" s="101"/>
      <c r="H7117" s="109">
        <f>F7117</f>
        <v>0</v>
      </c>
    </row>
    <row r="7118" spans="1:8" ht="15.5" x14ac:dyDescent="0.35">
      <c r="A7118" s="11">
        <f>+A7117+1</f>
        <v>9</v>
      </c>
      <c r="B7118" s="11" t="s">
        <v>208</v>
      </c>
      <c r="C7118" s="11"/>
      <c r="D7118" s="104"/>
      <c r="E7118" s="110"/>
      <c r="F7118" s="111"/>
      <c r="G7118" s="112">
        <v>0</v>
      </c>
      <c r="H7118" s="113">
        <f>G7118</f>
        <v>0</v>
      </c>
    </row>
    <row r="7119" spans="1:8" ht="16" thickBot="1" x14ac:dyDescent="0.4">
      <c r="A7119" s="11">
        <f>+A7118+1</f>
        <v>10</v>
      </c>
      <c r="B7119" s="114" t="s">
        <v>209</v>
      </c>
      <c r="C7119" s="114"/>
      <c r="D7119" s="115">
        <f>D7114</f>
        <v>0</v>
      </c>
      <c r="E7119" s="116">
        <f>E7115</f>
        <v>0</v>
      </c>
      <c r="F7119" s="116">
        <f>F7116+F7117</f>
        <v>0</v>
      </c>
      <c r="G7119" s="116">
        <f>G7118</f>
        <v>0</v>
      </c>
      <c r="H7119" s="117">
        <f>SUM(H7114:H7118)</f>
        <v>0</v>
      </c>
    </row>
    <row r="7120" spans="1:8" ht="16" thickTop="1" x14ac:dyDescent="0.35">
      <c r="A7120" s="11"/>
      <c r="B7120" s="11"/>
      <c r="C7120" s="11"/>
      <c r="D7120" s="118"/>
      <c r="E7120" s="119"/>
      <c r="F7120" s="118"/>
      <c r="G7120" s="118"/>
      <c r="H7120" s="118"/>
    </row>
    <row r="7121" spans="1:8" ht="16" thickBot="1" x14ac:dyDescent="0.4">
      <c r="A7121" s="11"/>
      <c r="B7121" s="92" t="s">
        <v>210</v>
      </c>
      <c r="C7121" s="92"/>
      <c r="D7121" s="118"/>
      <c r="E7121" s="119"/>
      <c r="F7121" s="118"/>
      <c r="G7121" s="118"/>
      <c r="H7121" s="118"/>
    </row>
    <row r="7122" spans="1:8" ht="16" thickTop="1" x14ac:dyDescent="0.35">
      <c r="A7122" s="11">
        <f>+A7119+1</f>
        <v>11</v>
      </c>
      <c r="B7122" s="11" t="s">
        <v>211</v>
      </c>
      <c r="C7122" s="11"/>
      <c r="D7122" s="120">
        <v>0</v>
      </c>
      <c r="E7122" s="121">
        <v>0</v>
      </c>
      <c r="F7122" s="121">
        <v>0</v>
      </c>
      <c r="G7122" s="121">
        <v>0</v>
      </c>
      <c r="H7122" s="98">
        <f>SUM(D7122:G7122)</f>
        <v>0</v>
      </c>
    </row>
    <row r="7123" spans="1:8" ht="16" thickBot="1" x14ac:dyDescent="0.4">
      <c r="A7123" s="11">
        <f>+A7122+1</f>
        <v>12</v>
      </c>
      <c r="B7123" s="114" t="s">
        <v>212</v>
      </c>
      <c r="C7123" s="114"/>
      <c r="D7123" s="115">
        <f>D7119-D7122</f>
        <v>0</v>
      </c>
      <c r="E7123" s="116">
        <f>E7119-E7122</f>
        <v>0</v>
      </c>
      <c r="F7123" s="116">
        <f>F7119-F7122</f>
        <v>0</v>
      </c>
      <c r="G7123" s="116">
        <f>G7119-G7122</f>
        <v>0</v>
      </c>
      <c r="H7123" s="117">
        <f>SUM(D7123:G7123)</f>
        <v>0</v>
      </c>
    </row>
    <row r="7124" spans="1:8" ht="16" thickTop="1" x14ac:dyDescent="0.35">
      <c r="A7124" s="11"/>
      <c r="B7124" s="11"/>
      <c r="C7124" s="11"/>
      <c r="D7124" s="11"/>
      <c r="E7124" s="122"/>
      <c r="F7124" s="11"/>
      <c r="G7124" s="11"/>
      <c r="H7124" s="11"/>
    </row>
    <row r="7125" spans="1:8" ht="16" thickBot="1" x14ac:dyDescent="0.4">
      <c r="A7125" s="11"/>
      <c r="B7125" s="123" t="s">
        <v>213</v>
      </c>
      <c r="C7125" s="91"/>
      <c r="D7125" s="11"/>
      <c r="E7125" s="122"/>
      <c r="F7125" s="11"/>
      <c r="G7125" s="11"/>
      <c r="H7125" s="11"/>
    </row>
    <row r="7126" spans="1:8" ht="16" thickTop="1" x14ac:dyDescent="0.35">
      <c r="A7126" s="11">
        <f>+A7123+1</f>
        <v>13</v>
      </c>
      <c r="B7126" s="11" t="s">
        <v>214</v>
      </c>
      <c r="C7126" s="11"/>
      <c r="D7126" s="124"/>
      <c r="E7126" s="125"/>
      <c r="F7126" s="126"/>
      <c r="G7126" s="126"/>
      <c r="H7126" s="127">
        <v>12009470200</v>
      </c>
    </row>
    <row r="7127" spans="1:8" ht="15.5" x14ac:dyDescent="0.35">
      <c r="A7127" s="11">
        <f>+A7126+1</f>
        <v>14</v>
      </c>
      <c r="B7127" s="11" t="s">
        <v>215</v>
      </c>
      <c r="C7127" s="11"/>
      <c r="D7127" s="128"/>
      <c r="E7127" s="129"/>
      <c r="F7127" s="130"/>
      <c r="G7127" s="130"/>
      <c r="H7127" s="131">
        <v>4478940</v>
      </c>
    </row>
    <row r="7128" spans="1:8" ht="15.5" x14ac:dyDescent="0.35">
      <c r="A7128" s="11">
        <f>+A7127+1</f>
        <v>15</v>
      </c>
      <c r="B7128" s="11" t="s">
        <v>216</v>
      </c>
      <c r="C7128" s="11"/>
      <c r="D7128" s="128"/>
      <c r="E7128" s="129"/>
      <c r="F7128" s="130"/>
      <c r="G7128" s="130"/>
      <c r="H7128" s="131">
        <v>0</v>
      </c>
    </row>
    <row r="7129" spans="1:8" ht="15.5" x14ac:dyDescent="0.35">
      <c r="A7129" s="11">
        <f>+A7128+1</f>
        <v>16</v>
      </c>
      <c r="B7129" s="11" t="s">
        <v>217</v>
      </c>
      <c r="C7129" s="11"/>
      <c r="D7129" s="128"/>
      <c r="E7129" s="129"/>
      <c r="F7129" s="130"/>
      <c r="G7129" s="130"/>
      <c r="H7129" s="131">
        <v>0</v>
      </c>
    </row>
    <row r="7130" spans="1:8" ht="16" thickBot="1" x14ac:dyDescent="0.4">
      <c r="A7130" s="11">
        <f>+A7129+1</f>
        <v>17</v>
      </c>
      <c r="B7130" s="114" t="s">
        <v>218</v>
      </c>
      <c r="C7130" s="114"/>
      <c r="D7130" s="132"/>
      <c r="E7130" s="133"/>
      <c r="F7130" s="134"/>
      <c r="G7130" s="134"/>
      <c r="H7130" s="135">
        <f>H7126+H7127+H7128-H7129</f>
        <v>12013949140</v>
      </c>
    </row>
    <row r="7131" spans="1:8" ht="16" thickTop="1" x14ac:dyDescent="0.35">
      <c r="A7131" s="11"/>
      <c r="B7131" s="11" t="s">
        <v>195</v>
      </c>
      <c r="C7131" s="11"/>
      <c r="D7131" s="136"/>
      <c r="E7131" s="137"/>
      <c r="F7131" s="136"/>
      <c r="G7131" s="136"/>
      <c r="H7131" s="136"/>
    </row>
    <row r="7132" spans="1:8" ht="16" thickBot="1" x14ac:dyDescent="0.4">
      <c r="A7132" s="11"/>
      <c r="B7132" s="92" t="s">
        <v>219</v>
      </c>
      <c r="C7132" s="92"/>
      <c r="D7132" s="136"/>
      <c r="E7132" s="137"/>
      <c r="F7132" s="136"/>
      <c r="G7132" s="136"/>
      <c r="H7132" s="136"/>
    </row>
    <row r="7133" spans="1:8" ht="16" thickTop="1" x14ac:dyDescent="0.35">
      <c r="A7133" s="11">
        <f>+A7130+1</f>
        <v>18</v>
      </c>
      <c r="B7133" s="11" t="s">
        <v>220</v>
      </c>
      <c r="C7133" s="11"/>
      <c r="D7133" s="138">
        <v>0</v>
      </c>
      <c r="E7133" s="139">
        <v>1.3500000000000001E-3</v>
      </c>
      <c r="F7133" s="139">
        <v>0</v>
      </c>
      <c r="G7133" s="139">
        <v>0</v>
      </c>
      <c r="H7133" s="140">
        <f>SUM(D7133:G7133)</f>
        <v>1.3500000000000001E-3</v>
      </c>
    </row>
    <row r="7134" spans="1:8" ht="15.5" x14ac:dyDescent="0.35">
      <c r="A7134" s="11">
        <f t="shared" ref="A7134:A7139" si="277">+A7133+1</f>
        <v>19</v>
      </c>
      <c r="B7134" s="11" t="s">
        <v>221</v>
      </c>
      <c r="C7134" s="11"/>
      <c r="D7134" s="141">
        <f>H7130*D7133</f>
        <v>0</v>
      </c>
      <c r="E7134" s="106">
        <f>H7130*E7133</f>
        <v>16218831.339000002</v>
      </c>
      <c r="F7134" s="106">
        <f>H7130*F7133</f>
        <v>0</v>
      </c>
      <c r="G7134" s="106">
        <f>H7130*G7133</f>
        <v>0</v>
      </c>
      <c r="H7134" s="103">
        <f>SUM(D7134:G7134)</f>
        <v>16218831.339000002</v>
      </c>
    </row>
    <row r="7135" spans="1:8" ht="15.5" x14ac:dyDescent="0.35">
      <c r="A7135" s="11">
        <f t="shared" si="277"/>
        <v>20</v>
      </c>
      <c r="B7135" s="11" t="s">
        <v>222</v>
      </c>
      <c r="C7135" s="11"/>
      <c r="D7135" s="141">
        <f>IF(D7123&gt;0,D7123-D7134,0)</f>
        <v>0</v>
      </c>
      <c r="E7135" s="106">
        <f>IF(E7123&gt;0,E7123-E7134,0)</f>
        <v>0</v>
      </c>
      <c r="F7135" s="106">
        <f>IF(F7123&gt;0,F7123-F7134,0)</f>
        <v>0</v>
      </c>
      <c r="G7135" s="106">
        <f>IF(G7123&gt;0,G7123-G7134,0)</f>
        <v>0</v>
      </c>
      <c r="H7135" s="103">
        <f>SUM(D7135:G7135)</f>
        <v>0</v>
      </c>
    </row>
    <row r="7136" spans="1:8" ht="15.5" x14ac:dyDescent="0.35">
      <c r="A7136" s="11">
        <f t="shared" si="277"/>
        <v>21</v>
      </c>
      <c r="B7136" s="11" t="s">
        <v>223</v>
      </c>
      <c r="C7136" s="11"/>
      <c r="D7136" s="142"/>
      <c r="E7136" s="143"/>
      <c r="F7136" s="143"/>
      <c r="G7136" s="143"/>
      <c r="H7136" s="144"/>
    </row>
    <row r="7137" spans="1:8" ht="15.5" x14ac:dyDescent="0.35">
      <c r="A7137" s="11">
        <f t="shared" si="277"/>
        <v>22</v>
      </c>
      <c r="B7137" s="11" t="s">
        <v>224</v>
      </c>
      <c r="C7137" s="11"/>
      <c r="D7137" s="145"/>
      <c r="E7137" s="146"/>
      <c r="F7137" s="146"/>
      <c r="G7137" s="146"/>
      <c r="H7137" s="147"/>
    </row>
    <row r="7138" spans="1:8" ht="15.5" x14ac:dyDescent="0.35">
      <c r="A7138" s="11">
        <f t="shared" si="277"/>
        <v>23</v>
      </c>
      <c r="B7138" s="11" t="s">
        <v>225</v>
      </c>
      <c r="C7138" s="11"/>
      <c r="D7138" s="145"/>
      <c r="E7138" s="146"/>
      <c r="F7138" s="146"/>
      <c r="G7138" s="146"/>
      <c r="H7138" s="147"/>
    </row>
    <row r="7139" spans="1:8" ht="15.5" x14ac:dyDescent="0.35">
      <c r="A7139" s="11">
        <f t="shared" si="277"/>
        <v>24</v>
      </c>
      <c r="B7139" s="11" t="s">
        <v>226</v>
      </c>
      <c r="C7139" s="11"/>
      <c r="D7139" s="148"/>
      <c r="E7139" s="149"/>
      <c r="F7139" s="149"/>
      <c r="G7139" s="149"/>
      <c r="H7139" s="144"/>
    </row>
    <row r="7140" spans="1:8" ht="15.5" x14ac:dyDescent="0.35">
      <c r="A7140" s="122" t="s">
        <v>7</v>
      </c>
      <c r="B7140" s="2" t="s">
        <v>19</v>
      </c>
      <c r="C7140" s="34"/>
      <c r="D7140" s="141">
        <v>0</v>
      </c>
      <c r="E7140" s="106">
        <v>0</v>
      </c>
      <c r="F7140" s="106">
        <v>0</v>
      </c>
      <c r="G7140" s="106">
        <v>0</v>
      </c>
      <c r="H7140" s="103">
        <f t="shared" ref="H7140:H7146" si="278">SUM(D7140:G7140)</f>
        <v>0</v>
      </c>
    </row>
    <row r="7141" spans="1:8" ht="15.5" x14ac:dyDescent="0.35">
      <c r="A7141" s="122" t="s">
        <v>8</v>
      </c>
      <c r="B7141" s="2" t="s">
        <v>20</v>
      </c>
      <c r="C7141" s="11"/>
      <c r="D7141" s="141">
        <v>0</v>
      </c>
      <c r="E7141" s="106">
        <v>0</v>
      </c>
      <c r="F7141" s="106">
        <v>0</v>
      </c>
      <c r="G7141" s="106">
        <v>0</v>
      </c>
      <c r="H7141" s="103">
        <f t="shared" si="278"/>
        <v>0</v>
      </c>
    </row>
    <row r="7142" spans="1:8" ht="15.5" x14ac:dyDescent="0.35">
      <c r="A7142" s="122" t="s">
        <v>9</v>
      </c>
      <c r="B7142" s="11" t="s">
        <v>21</v>
      </c>
      <c r="C7142" s="11"/>
      <c r="D7142" s="141">
        <f>D7134+D7140+D7141</f>
        <v>0</v>
      </c>
      <c r="E7142" s="106">
        <f>E7134+E7140+E7141</f>
        <v>16218831.339000002</v>
      </c>
      <c r="F7142" s="106">
        <f>F7134+F7140+F7141</f>
        <v>0</v>
      </c>
      <c r="G7142" s="106">
        <f>G7134+G7140+G7141</f>
        <v>0</v>
      </c>
      <c r="H7142" s="103">
        <f t="shared" si="278"/>
        <v>16218831.339000002</v>
      </c>
    </row>
    <row r="7143" spans="1:8" ht="15.5" x14ac:dyDescent="0.35">
      <c r="A7143" s="11">
        <v>25</v>
      </c>
      <c r="B7143" s="11" t="s">
        <v>22</v>
      </c>
      <c r="C7143" s="11"/>
      <c r="D7143" s="141">
        <v>0</v>
      </c>
      <c r="E7143" s="106">
        <v>16218837.5</v>
      </c>
      <c r="F7143" s="106">
        <v>0</v>
      </c>
      <c r="G7143" s="106">
        <v>0</v>
      </c>
      <c r="H7143" s="103">
        <f t="shared" si="278"/>
        <v>16218837.5</v>
      </c>
    </row>
    <row r="7144" spans="1:8" ht="15.5" x14ac:dyDescent="0.35">
      <c r="A7144" s="11">
        <f>+A7143+1</f>
        <v>26</v>
      </c>
      <c r="B7144" s="11" t="s">
        <v>23</v>
      </c>
      <c r="C7144" s="11"/>
      <c r="D7144" s="141">
        <f>D7143-D7142</f>
        <v>0</v>
      </c>
      <c r="E7144" s="106">
        <f>E7143-E7142</f>
        <v>6.1609999984502792</v>
      </c>
      <c r="F7144" s="106">
        <f>F7143-F7142</f>
        <v>0</v>
      </c>
      <c r="G7144" s="106">
        <f>G7143-G7142</f>
        <v>0</v>
      </c>
      <c r="H7144" s="103">
        <f t="shared" si="278"/>
        <v>6.1609999984502792</v>
      </c>
    </row>
    <row r="7145" spans="1:8" ht="15.5" x14ac:dyDescent="0.35">
      <c r="A7145" s="11">
        <f>+A7144+1</f>
        <v>27</v>
      </c>
      <c r="B7145" s="11" t="s">
        <v>227</v>
      </c>
      <c r="C7145" s="11"/>
      <c r="D7145" s="141">
        <v>0</v>
      </c>
      <c r="E7145" s="106">
        <v>-1884534.11</v>
      </c>
      <c r="F7145" s="106">
        <v>0</v>
      </c>
      <c r="G7145" s="150"/>
      <c r="H7145" s="103">
        <f t="shared" si="278"/>
        <v>-1884534.11</v>
      </c>
    </row>
    <row r="7146" spans="1:8" ht="16" thickBot="1" x14ac:dyDescent="0.4">
      <c r="A7146" s="11">
        <f>+A7145+1</f>
        <v>28</v>
      </c>
      <c r="B7146" s="114" t="s">
        <v>228</v>
      </c>
      <c r="C7146" s="114"/>
      <c r="D7146" s="115">
        <v>0</v>
      </c>
      <c r="E7146" s="116">
        <v>14334303.390000001</v>
      </c>
      <c r="F7146" s="116">
        <v>0</v>
      </c>
      <c r="G7146" s="116">
        <v>0</v>
      </c>
      <c r="H7146" s="117">
        <f t="shared" si="278"/>
        <v>14334303.390000001</v>
      </c>
    </row>
    <row r="7147" spans="1:8" ht="16" thickTop="1" x14ac:dyDescent="0.35">
      <c r="A7147" s="11"/>
      <c r="B7147" s="11"/>
      <c r="C7147" s="11"/>
      <c r="D7147" s="122"/>
      <c r="E7147" s="122"/>
      <c r="F7147" s="122"/>
      <c r="G7147" s="122"/>
      <c r="H7147" s="122"/>
    </row>
    <row r="7148" spans="1:8" ht="16" thickBot="1" x14ac:dyDescent="0.4">
      <c r="A7148" s="11"/>
      <c r="B7148" s="92" t="s">
        <v>229</v>
      </c>
      <c r="C7148" s="92"/>
      <c r="D7148" s="122"/>
      <c r="E7148" s="122"/>
      <c r="F7148" s="122"/>
      <c r="G7148" s="122"/>
      <c r="H7148" s="122"/>
    </row>
    <row r="7149" spans="1:8" ht="16" thickTop="1" x14ac:dyDescent="0.35">
      <c r="A7149" s="11">
        <f>+A7146+1</f>
        <v>29</v>
      </c>
      <c r="B7149" s="11" t="s">
        <v>230</v>
      </c>
      <c r="C7149" s="11"/>
      <c r="D7149" s="151"/>
      <c r="E7149" s="152"/>
      <c r="F7149" s="152"/>
      <c r="G7149" s="121">
        <v>0</v>
      </c>
      <c r="H7149" s="98">
        <f>G7149</f>
        <v>0</v>
      </c>
    </row>
    <row r="7150" spans="1:8" ht="15.5" x14ac:dyDescent="0.35">
      <c r="A7150" s="11">
        <f t="shared" ref="A7150:A7158" si="279">+A7149+1</f>
        <v>30</v>
      </c>
      <c r="B7150" s="11" t="s">
        <v>231</v>
      </c>
      <c r="C7150" s="11"/>
      <c r="D7150" s="153"/>
      <c r="E7150" s="154"/>
      <c r="F7150" s="154"/>
      <c r="G7150" s="106">
        <v>0</v>
      </c>
      <c r="H7150" s="103">
        <f>G7150</f>
        <v>0</v>
      </c>
    </row>
    <row r="7151" spans="1:8" ht="15.5" x14ac:dyDescent="0.35">
      <c r="A7151" s="11">
        <f t="shared" si="279"/>
        <v>31</v>
      </c>
      <c r="B7151" s="11" t="s">
        <v>232</v>
      </c>
      <c r="C7151" s="11"/>
      <c r="D7151" s="153"/>
      <c r="E7151" s="154"/>
      <c r="F7151" s="154"/>
      <c r="G7151" s="106">
        <v>0</v>
      </c>
      <c r="H7151" s="103">
        <f>G7151</f>
        <v>0</v>
      </c>
    </row>
    <row r="7152" spans="1:8" ht="15.5" x14ac:dyDescent="0.35">
      <c r="A7152" s="11">
        <f t="shared" si="279"/>
        <v>32</v>
      </c>
      <c r="B7152" s="11" t="s">
        <v>233</v>
      </c>
      <c r="C7152" s="11"/>
      <c r="D7152" s="153"/>
      <c r="E7152" s="154"/>
      <c r="F7152" s="154"/>
      <c r="G7152" s="106">
        <v>1883.26</v>
      </c>
      <c r="H7152" s="103">
        <f>G7152</f>
        <v>1883.26</v>
      </c>
    </row>
    <row r="7153" spans="1:8" ht="15.5" x14ac:dyDescent="0.35">
      <c r="A7153" s="11">
        <f t="shared" si="279"/>
        <v>33</v>
      </c>
      <c r="B7153" s="11"/>
      <c r="C7153" s="11"/>
      <c r="D7153" s="153"/>
      <c r="E7153" s="154"/>
      <c r="F7153" s="154"/>
      <c r="G7153" s="155"/>
      <c r="H7153" s="156"/>
    </row>
    <row r="7154" spans="1:8" ht="15.5" x14ac:dyDescent="0.35">
      <c r="A7154" s="11">
        <f t="shared" si="279"/>
        <v>34</v>
      </c>
      <c r="B7154" s="11" t="s">
        <v>234</v>
      </c>
      <c r="C7154" s="11"/>
      <c r="D7154" s="153"/>
      <c r="E7154" s="154"/>
      <c r="F7154" s="154"/>
      <c r="G7154" s="106">
        <v>0</v>
      </c>
      <c r="H7154" s="103">
        <f>G7154</f>
        <v>0</v>
      </c>
    </row>
    <row r="7155" spans="1:8" ht="15.5" x14ac:dyDescent="0.35">
      <c r="A7155" s="11">
        <f t="shared" si="279"/>
        <v>35</v>
      </c>
      <c r="B7155" s="11" t="s">
        <v>235</v>
      </c>
      <c r="C7155" s="11"/>
      <c r="D7155" s="153"/>
      <c r="E7155" s="154"/>
      <c r="F7155" s="154"/>
      <c r="G7155" s="106">
        <v>114726.84</v>
      </c>
      <c r="H7155" s="103">
        <f>G7155</f>
        <v>114726.84</v>
      </c>
    </row>
    <row r="7156" spans="1:8" ht="15.5" x14ac:dyDescent="0.35">
      <c r="A7156" s="11">
        <f t="shared" si="279"/>
        <v>36</v>
      </c>
      <c r="B7156" s="11" t="s">
        <v>236</v>
      </c>
      <c r="C7156" s="11"/>
      <c r="D7156" s="153"/>
      <c r="E7156" s="154"/>
      <c r="F7156" s="154"/>
      <c r="G7156" s="106">
        <v>0</v>
      </c>
      <c r="H7156" s="103">
        <f>G7156</f>
        <v>0</v>
      </c>
    </row>
    <row r="7157" spans="1:8" ht="62" x14ac:dyDescent="0.35">
      <c r="A7157" s="157">
        <f t="shared" si="279"/>
        <v>37</v>
      </c>
      <c r="B7157" s="158" t="s">
        <v>237</v>
      </c>
      <c r="C7157" s="159"/>
      <c r="D7157" s="160"/>
      <c r="E7157" s="161"/>
      <c r="F7157" s="161"/>
      <c r="G7157" s="162">
        <v>12958.03</v>
      </c>
      <c r="H7157" s="163">
        <f>G7157</f>
        <v>12958.03</v>
      </c>
    </row>
    <row r="7158" spans="1:8" ht="16" thickBot="1" x14ac:dyDescent="0.4">
      <c r="A7158" s="11">
        <f t="shared" si="279"/>
        <v>38</v>
      </c>
      <c r="B7158" s="114" t="s">
        <v>238</v>
      </c>
      <c r="C7158" s="114"/>
      <c r="D7158" s="164"/>
      <c r="E7158" s="165"/>
      <c r="F7158" s="165"/>
      <c r="G7158" s="166">
        <f>SUM(G7149:G7152)+SUM(G7154:G7157)</f>
        <v>129568.12999999999</v>
      </c>
      <c r="H7158" s="167">
        <f>G7158</f>
        <v>129568.12999999999</v>
      </c>
    </row>
    <row r="7159" spans="1:8" ht="16.5" thickTop="1" thickBot="1" x14ac:dyDescent="0.4">
      <c r="A7159" s="11"/>
      <c r="B7159" s="11"/>
      <c r="C7159" s="11"/>
      <c r="D7159" s="168"/>
      <c r="E7159" s="168"/>
      <c r="F7159" s="168"/>
      <c r="G7159" s="168"/>
      <c r="H7159" s="168"/>
    </row>
    <row r="7160" spans="1:8" ht="16" thickTop="1" x14ac:dyDescent="0.35">
      <c r="A7160" s="11">
        <f>+A7158+1</f>
        <v>39</v>
      </c>
      <c r="B7160" s="114" t="s">
        <v>239</v>
      </c>
      <c r="C7160" s="114"/>
      <c r="D7160" s="169">
        <f>D7146</f>
        <v>0</v>
      </c>
      <c r="E7160" s="170">
        <f>E7146</f>
        <v>14334303.390000001</v>
      </c>
      <c r="F7160" s="170">
        <f>F7146</f>
        <v>0</v>
      </c>
      <c r="G7160" s="170">
        <f>G7146+G7158</f>
        <v>129568.12999999999</v>
      </c>
      <c r="H7160" s="171">
        <f>SUM(D7160:G7160)</f>
        <v>14463871.520000001</v>
      </c>
    </row>
    <row r="7161" spans="1:8" ht="16" thickBot="1" x14ac:dyDescent="0.4">
      <c r="A7161" s="11">
        <f>+A7160+1</f>
        <v>40</v>
      </c>
      <c r="B7161" s="172" t="s">
        <v>240</v>
      </c>
      <c r="C7161" s="172"/>
      <c r="D7161" s="164"/>
      <c r="E7161" s="173"/>
      <c r="F7161" s="173"/>
      <c r="G7161" s="173"/>
      <c r="H7161" s="174">
        <v>5.5570865450000001E-3</v>
      </c>
    </row>
    <row r="7162" spans="1:8" ht="16" thickTop="1" x14ac:dyDescent="0.35">
      <c r="A7162" s="11"/>
      <c r="B7162" s="11"/>
      <c r="C7162" s="11"/>
      <c r="D7162" s="11"/>
      <c r="E7162" s="70"/>
      <c r="F7162" s="11"/>
      <c r="G7162" s="11"/>
      <c r="H7162" s="11"/>
    </row>
    <row r="7163" spans="1:8" ht="15.5" x14ac:dyDescent="0.35">
      <c r="A7163" s="11" t="s">
        <v>241</v>
      </c>
      <c r="B7163" s="11"/>
      <c r="C7163" s="11"/>
      <c r="D7163" s="11"/>
      <c r="E7163" s="70"/>
      <c r="F7163" s="11"/>
      <c r="G7163" s="11"/>
      <c r="H7163" s="11"/>
    </row>
    <row r="7164" spans="1:8" ht="15.5" x14ac:dyDescent="0.35">
      <c r="A7164" s="11" t="s">
        <v>242</v>
      </c>
      <c r="B7164" s="11"/>
      <c r="C7164" s="11"/>
      <c r="D7164" s="11"/>
      <c r="E7164" s="70"/>
      <c r="F7164" s="11"/>
      <c r="G7164" s="11"/>
      <c r="H7164" s="11"/>
    </row>
    <row r="7165" spans="1:8" ht="15.5" x14ac:dyDescent="0.35">
      <c r="A7165" s="11" t="s">
        <v>243</v>
      </c>
      <c r="B7165" s="11"/>
      <c r="C7165" s="11"/>
      <c r="D7165" s="11"/>
      <c r="E7165" s="70"/>
      <c r="F7165" s="11"/>
      <c r="G7165" s="11"/>
      <c r="H7165" s="11"/>
    </row>
    <row r="7166" spans="1:8" ht="15.5" x14ac:dyDescent="0.35">
      <c r="A7166" s="11" t="s">
        <v>244</v>
      </c>
      <c r="B7166" s="11"/>
      <c r="C7166" s="11"/>
      <c r="D7166" s="11"/>
      <c r="E7166" s="70"/>
      <c r="F7166" s="11"/>
      <c r="G7166" s="11"/>
      <c r="H7166" s="11"/>
    </row>
    <row r="7177" spans="1:8" ht="20" x14ac:dyDescent="0.4">
      <c r="A7177" s="68" t="s">
        <v>0</v>
      </c>
      <c r="B7177" s="11"/>
      <c r="C7177" s="68"/>
      <c r="E7177" s="69"/>
      <c r="F7177" s="11"/>
      <c r="G7177" s="11"/>
      <c r="H7177" s="11"/>
    </row>
    <row r="7178" spans="1:8" ht="20.25" customHeight="1" x14ac:dyDescent="0.4">
      <c r="A7178" s="4" t="s">
        <v>1</v>
      </c>
      <c r="B7178" s="4"/>
      <c r="C7178" s="4"/>
      <c r="D7178" s="11"/>
      <c r="E7178" s="70"/>
      <c r="F7178" s="11"/>
      <c r="G7178" s="11"/>
      <c r="H7178" s="11"/>
    </row>
    <row r="7179" spans="1:8" ht="15.5" x14ac:dyDescent="0.35">
      <c r="A7179" s="71" t="s">
        <v>190</v>
      </c>
      <c r="B7179" s="72"/>
      <c r="C7179" s="73"/>
      <c r="D7179" s="11"/>
      <c r="E7179" s="70"/>
      <c r="F7179" s="11"/>
      <c r="G7179" s="11"/>
      <c r="H7179" s="11"/>
    </row>
    <row r="7180" spans="1:8" ht="20.5" thickBot="1" x14ac:dyDescent="0.45">
      <c r="A7180" s="74" t="s">
        <v>191</v>
      </c>
      <c r="B7180" s="75"/>
      <c r="C7180" s="75"/>
      <c r="D7180" s="11"/>
      <c r="E7180" s="70"/>
      <c r="F7180" s="11"/>
      <c r="G7180" s="11"/>
      <c r="H7180" s="11"/>
    </row>
    <row r="7181" spans="1:8" ht="16" thickBot="1" x14ac:dyDescent="0.4">
      <c r="A7181" s="11"/>
      <c r="B7181" s="11"/>
      <c r="C7181" s="11"/>
      <c r="D7181" s="11"/>
      <c r="E7181" s="70"/>
      <c r="F7181" s="11"/>
      <c r="G7181" s="11"/>
      <c r="H7181" s="11"/>
    </row>
    <row r="7182" spans="1:8" ht="16" thickTop="1" x14ac:dyDescent="0.35">
      <c r="A7182" s="11">
        <v>1</v>
      </c>
      <c r="B7182" s="76" t="s">
        <v>192</v>
      </c>
      <c r="C7182" s="77">
        <v>262161000</v>
      </c>
      <c r="D7182" s="78"/>
      <c r="E7182" s="79"/>
      <c r="F7182" s="11"/>
      <c r="G7182" s="11"/>
      <c r="H7182" s="11"/>
    </row>
    <row r="7183" spans="1:8" ht="15.5" x14ac:dyDescent="0.35">
      <c r="A7183" s="11">
        <v>2</v>
      </c>
      <c r="B7183" s="76" t="s">
        <v>193</v>
      </c>
      <c r="C7183" s="80" t="s">
        <v>174</v>
      </c>
      <c r="D7183" s="81"/>
      <c r="E7183" s="82"/>
      <c r="F7183" s="11"/>
      <c r="G7183" s="11"/>
      <c r="H7183" s="11"/>
    </row>
    <row r="7184" spans="1:8" ht="16" thickBot="1" x14ac:dyDescent="0.4">
      <c r="A7184" s="11">
        <v>3</v>
      </c>
      <c r="B7184" s="76" t="s">
        <v>194</v>
      </c>
      <c r="C7184" s="83" t="s">
        <v>83</v>
      </c>
      <c r="D7184" s="84"/>
      <c r="E7184" s="85"/>
      <c r="F7184" s="11"/>
      <c r="G7184" s="11"/>
      <c r="H7184" s="11"/>
    </row>
    <row r="7185" spans="1:8" ht="16" thickTop="1" x14ac:dyDescent="0.35">
      <c r="A7185" s="11"/>
      <c r="B7185" s="76" t="s">
        <v>195</v>
      </c>
      <c r="C7185" s="76"/>
      <c r="D7185" s="86"/>
      <c r="E7185" s="70"/>
      <c r="F7185" s="11"/>
      <c r="G7185" s="11"/>
      <c r="H7185" s="11"/>
    </row>
    <row r="7186" spans="1:8" ht="15.5" x14ac:dyDescent="0.35">
      <c r="A7186" s="11"/>
      <c r="B7186" s="11"/>
      <c r="C7186" s="11"/>
      <c r="D7186" s="11"/>
      <c r="E7186" s="70"/>
      <c r="F7186" s="11"/>
      <c r="G7186" s="11"/>
      <c r="H7186" s="11"/>
    </row>
    <row r="7187" spans="1:8" ht="15.5" x14ac:dyDescent="0.35">
      <c r="A7187" s="11"/>
      <c r="B7187" s="76"/>
      <c r="C7187" s="76"/>
      <c r="D7187" s="11"/>
      <c r="E7187" s="70"/>
      <c r="F7187" s="86"/>
      <c r="G7187" s="11"/>
      <c r="H7187" s="11"/>
    </row>
    <row r="7188" spans="1:8" ht="16" thickBot="1" x14ac:dyDescent="0.4">
      <c r="A7188" s="11"/>
      <c r="B7188" s="11"/>
      <c r="C7188" s="11"/>
      <c r="D7188" s="86" t="s">
        <v>196</v>
      </c>
      <c r="E7188" s="70" t="s">
        <v>197</v>
      </c>
      <c r="F7188" s="86" t="s">
        <v>198</v>
      </c>
      <c r="G7188" s="86" t="s">
        <v>199</v>
      </c>
      <c r="H7188" s="11"/>
    </row>
    <row r="7189" spans="1:8" ht="16.5" thickTop="1" thickBot="1" x14ac:dyDescent="0.4">
      <c r="A7189" s="11">
        <v>4</v>
      </c>
      <c r="B7189" s="76" t="s">
        <v>200</v>
      </c>
      <c r="C7189" s="76"/>
      <c r="D7189" s="87"/>
      <c r="E7189" s="88"/>
      <c r="F7189" s="89"/>
      <c r="G7189" s="88"/>
      <c r="H7189" s="90"/>
    </row>
    <row r="7190" spans="1:8" ht="16" thickTop="1" x14ac:dyDescent="0.35">
      <c r="A7190" s="11"/>
      <c r="B7190" s="11"/>
      <c r="C7190" s="11"/>
      <c r="D7190" s="91" t="s">
        <v>201</v>
      </c>
      <c r="E7190" s="92" t="s">
        <v>201</v>
      </c>
      <c r="F7190" s="91" t="s">
        <v>201</v>
      </c>
      <c r="G7190" s="91" t="s">
        <v>202</v>
      </c>
      <c r="H7190" s="91" t="s">
        <v>203</v>
      </c>
    </row>
    <row r="7191" spans="1:8" ht="16" thickBot="1" x14ac:dyDescent="0.4">
      <c r="A7191" s="11"/>
      <c r="B7191" s="92" t="s">
        <v>204</v>
      </c>
      <c r="C7191" s="92"/>
      <c r="D7191" s="93"/>
      <c r="E7191" s="94"/>
      <c r="F7191" s="93"/>
      <c r="G7191" s="93"/>
      <c r="H7191" s="93"/>
    </row>
    <row r="7192" spans="1:8" ht="16" thickTop="1" x14ac:dyDescent="0.35">
      <c r="A7192" s="11">
        <f>1+A7189</f>
        <v>5</v>
      </c>
      <c r="B7192" s="76" t="s">
        <v>205</v>
      </c>
      <c r="C7192" s="92"/>
      <c r="D7192" s="95">
        <v>0</v>
      </c>
      <c r="E7192" s="96"/>
      <c r="F7192" s="97"/>
      <c r="G7192" s="97"/>
      <c r="H7192" s="98">
        <f>D7192</f>
        <v>0</v>
      </c>
    </row>
    <row r="7193" spans="1:8" ht="15.5" x14ac:dyDescent="0.35">
      <c r="A7193" s="11">
        <f>+A7192+1</f>
        <v>6</v>
      </c>
      <c r="B7193" s="11" t="s">
        <v>206</v>
      </c>
      <c r="C7193" s="11"/>
      <c r="D7193" s="99"/>
      <c r="E7193" s="100">
        <v>0</v>
      </c>
      <c r="F7193" s="101"/>
      <c r="G7193" s="102"/>
      <c r="H7193" s="103">
        <f>E7193</f>
        <v>0</v>
      </c>
    </row>
    <row r="7194" spans="1:8" ht="15.5" x14ac:dyDescent="0.35">
      <c r="A7194" s="11">
        <f>+A7193+1</f>
        <v>7</v>
      </c>
      <c r="B7194" s="11" t="s">
        <v>32</v>
      </c>
      <c r="C7194" s="11"/>
      <c r="D7194" s="104"/>
      <c r="E7194" s="105"/>
      <c r="F7194" s="106">
        <v>0</v>
      </c>
      <c r="G7194" s="107"/>
      <c r="H7194" s="103">
        <f>F7194</f>
        <v>0</v>
      </c>
    </row>
    <row r="7195" spans="1:8" ht="15.5" x14ac:dyDescent="0.35">
      <c r="A7195" s="11">
        <f>+A7194+1</f>
        <v>8</v>
      </c>
      <c r="B7195" s="11" t="s">
        <v>207</v>
      </c>
      <c r="C7195" s="11"/>
      <c r="D7195" s="104"/>
      <c r="E7195" s="108"/>
      <c r="F7195" s="106">
        <v>0</v>
      </c>
      <c r="G7195" s="101"/>
      <c r="H7195" s="109">
        <f>F7195</f>
        <v>0</v>
      </c>
    </row>
    <row r="7196" spans="1:8" ht="15.5" x14ac:dyDescent="0.35">
      <c r="A7196" s="11">
        <f>+A7195+1</f>
        <v>9</v>
      </c>
      <c r="B7196" s="11" t="s">
        <v>208</v>
      </c>
      <c r="C7196" s="11"/>
      <c r="D7196" s="104"/>
      <c r="E7196" s="110"/>
      <c r="F7196" s="111"/>
      <c r="G7196" s="112">
        <v>0</v>
      </c>
      <c r="H7196" s="113">
        <f>G7196</f>
        <v>0</v>
      </c>
    </row>
    <row r="7197" spans="1:8" ht="16" thickBot="1" x14ac:dyDescent="0.4">
      <c r="A7197" s="11">
        <f>+A7196+1</f>
        <v>10</v>
      </c>
      <c r="B7197" s="114" t="s">
        <v>209</v>
      </c>
      <c r="C7197" s="114"/>
      <c r="D7197" s="115">
        <f>D7192</f>
        <v>0</v>
      </c>
      <c r="E7197" s="116">
        <f>E7193</f>
        <v>0</v>
      </c>
      <c r="F7197" s="116">
        <f>F7194+F7195</f>
        <v>0</v>
      </c>
      <c r="G7197" s="116">
        <f>G7196</f>
        <v>0</v>
      </c>
      <c r="H7197" s="117">
        <f>SUM(H7192:H7196)</f>
        <v>0</v>
      </c>
    </row>
    <row r="7198" spans="1:8" ht="16" thickTop="1" x14ac:dyDescent="0.35">
      <c r="A7198" s="11"/>
      <c r="B7198" s="11"/>
      <c r="C7198" s="11"/>
      <c r="D7198" s="118"/>
      <c r="E7198" s="119"/>
      <c r="F7198" s="118"/>
      <c r="G7198" s="118"/>
      <c r="H7198" s="118"/>
    </row>
    <row r="7199" spans="1:8" ht="16" thickBot="1" x14ac:dyDescent="0.4">
      <c r="A7199" s="11"/>
      <c r="B7199" s="92" t="s">
        <v>210</v>
      </c>
      <c r="C7199" s="92"/>
      <c r="D7199" s="118"/>
      <c r="E7199" s="119"/>
      <c r="F7199" s="118"/>
      <c r="G7199" s="118"/>
      <c r="H7199" s="118"/>
    </row>
    <row r="7200" spans="1:8" ht="16" thickTop="1" x14ac:dyDescent="0.35">
      <c r="A7200" s="11">
        <f>+A7197+1</f>
        <v>11</v>
      </c>
      <c r="B7200" s="11" t="s">
        <v>211</v>
      </c>
      <c r="C7200" s="11"/>
      <c r="D7200" s="120">
        <v>0</v>
      </c>
      <c r="E7200" s="121">
        <v>0</v>
      </c>
      <c r="F7200" s="121">
        <v>0</v>
      </c>
      <c r="G7200" s="121">
        <v>0</v>
      </c>
      <c r="H7200" s="98">
        <f>SUM(D7200:G7200)</f>
        <v>0</v>
      </c>
    </row>
    <row r="7201" spans="1:8" ht="16" thickBot="1" x14ac:dyDescent="0.4">
      <c r="A7201" s="11">
        <f>+A7200+1</f>
        <v>12</v>
      </c>
      <c r="B7201" s="114" t="s">
        <v>212</v>
      </c>
      <c r="C7201" s="114"/>
      <c r="D7201" s="115">
        <f>D7197-D7200</f>
        <v>0</v>
      </c>
      <c r="E7201" s="116">
        <f>E7197-E7200</f>
        <v>0</v>
      </c>
      <c r="F7201" s="116">
        <f>F7197-F7200</f>
        <v>0</v>
      </c>
      <c r="G7201" s="116">
        <f>G7197-G7200</f>
        <v>0</v>
      </c>
      <c r="H7201" s="117">
        <f>SUM(D7201:G7201)</f>
        <v>0</v>
      </c>
    </row>
    <row r="7202" spans="1:8" ht="16" thickTop="1" x14ac:dyDescent="0.35">
      <c r="A7202" s="11"/>
      <c r="B7202" s="11"/>
      <c r="C7202" s="11"/>
      <c r="D7202" s="11"/>
      <c r="E7202" s="122"/>
      <c r="F7202" s="11"/>
      <c r="G7202" s="11"/>
      <c r="H7202" s="11"/>
    </row>
    <row r="7203" spans="1:8" ht="16" thickBot="1" x14ac:dyDescent="0.4">
      <c r="A7203" s="11"/>
      <c r="B7203" s="123" t="s">
        <v>213</v>
      </c>
      <c r="C7203" s="91"/>
      <c r="D7203" s="11"/>
      <c r="E7203" s="122"/>
      <c r="F7203" s="11"/>
      <c r="G7203" s="11"/>
      <c r="H7203" s="11"/>
    </row>
    <row r="7204" spans="1:8" ht="16" thickTop="1" x14ac:dyDescent="0.35">
      <c r="A7204" s="11">
        <f>+A7201+1</f>
        <v>13</v>
      </c>
      <c r="B7204" s="11" t="s">
        <v>214</v>
      </c>
      <c r="C7204" s="11"/>
      <c r="D7204" s="124"/>
      <c r="E7204" s="125"/>
      <c r="F7204" s="126"/>
      <c r="G7204" s="126"/>
      <c r="H7204" s="127">
        <v>33387910</v>
      </c>
    </row>
    <row r="7205" spans="1:8" ht="15.5" x14ac:dyDescent="0.35">
      <c r="A7205" s="11">
        <f>+A7204+1</f>
        <v>14</v>
      </c>
      <c r="B7205" s="11" t="s">
        <v>215</v>
      </c>
      <c r="C7205" s="11"/>
      <c r="D7205" s="128"/>
      <c r="E7205" s="129"/>
      <c r="F7205" s="130"/>
      <c r="G7205" s="130"/>
      <c r="H7205" s="131">
        <v>0</v>
      </c>
    </row>
    <row r="7206" spans="1:8" ht="15.5" x14ac:dyDescent="0.35">
      <c r="A7206" s="11">
        <f>+A7205+1</f>
        <v>15</v>
      </c>
      <c r="B7206" s="11" t="s">
        <v>216</v>
      </c>
      <c r="C7206" s="11"/>
      <c r="D7206" s="128"/>
      <c r="E7206" s="129"/>
      <c r="F7206" s="130"/>
      <c r="G7206" s="130"/>
      <c r="H7206" s="131">
        <v>0</v>
      </c>
    </row>
    <row r="7207" spans="1:8" ht="15.5" x14ac:dyDescent="0.35">
      <c r="A7207" s="11">
        <f>+A7206+1</f>
        <v>16</v>
      </c>
      <c r="B7207" s="11" t="s">
        <v>217</v>
      </c>
      <c r="C7207" s="11"/>
      <c r="D7207" s="128"/>
      <c r="E7207" s="129"/>
      <c r="F7207" s="130"/>
      <c r="G7207" s="130"/>
      <c r="H7207" s="131">
        <v>0</v>
      </c>
    </row>
    <row r="7208" spans="1:8" ht="16" thickBot="1" x14ac:dyDescent="0.4">
      <c r="A7208" s="11">
        <f>+A7207+1</f>
        <v>17</v>
      </c>
      <c r="B7208" s="114" t="s">
        <v>218</v>
      </c>
      <c r="C7208" s="114"/>
      <c r="D7208" s="132"/>
      <c r="E7208" s="133"/>
      <c r="F7208" s="134"/>
      <c r="G7208" s="134"/>
      <c r="H7208" s="135">
        <f>H7204+H7205+H7206-H7207</f>
        <v>33387910</v>
      </c>
    </row>
    <row r="7209" spans="1:8" ht="16" thickTop="1" x14ac:dyDescent="0.35">
      <c r="A7209" s="11"/>
      <c r="B7209" s="11" t="s">
        <v>195</v>
      </c>
      <c r="C7209" s="11"/>
      <c r="D7209" s="136"/>
      <c r="E7209" s="137"/>
      <c r="F7209" s="136"/>
      <c r="G7209" s="136"/>
      <c r="H7209" s="136"/>
    </row>
    <row r="7210" spans="1:8" ht="16" thickBot="1" x14ac:dyDescent="0.4">
      <c r="A7210" s="11"/>
      <c r="B7210" s="92" t="s">
        <v>219</v>
      </c>
      <c r="C7210" s="92"/>
      <c r="D7210" s="136"/>
      <c r="E7210" s="137"/>
      <c r="F7210" s="136"/>
      <c r="G7210" s="136"/>
      <c r="H7210" s="136"/>
    </row>
    <row r="7211" spans="1:8" ht="16" thickTop="1" x14ac:dyDescent="0.35">
      <c r="A7211" s="11">
        <f>+A7208+1</f>
        <v>18</v>
      </c>
      <c r="B7211" s="11" t="s">
        <v>220</v>
      </c>
      <c r="C7211" s="11"/>
      <c r="D7211" s="138">
        <v>4.9703000000000004E-3</v>
      </c>
      <c r="E7211" s="139">
        <v>0</v>
      </c>
      <c r="F7211" s="139">
        <v>0</v>
      </c>
      <c r="G7211" s="139">
        <v>0</v>
      </c>
      <c r="H7211" s="140">
        <f>SUM(D7211:G7211)</f>
        <v>4.9703000000000004E-3</v>
      </c>
    </row>
    <row r="7212" spans="1:8" ht="15.5" x14ac:dyDescent="0.35">
      <c r="A7212" s="11">
        <f t="shared" ref="A7212:A7217" si="280">+A7211+1</f>
        <v>19</v>
      </c>
      <c r="B7212" s="11" t="s">
        <v>221</v>
      </c>
      <c r="C7212" s="11"/>
      <c r="D7212" s="141">
        <f>H7208*D7211</f>
        <v>165947.92907300001</v>
      </c>
      <c r="E7212" s="106">
        <f>H7208*E7211</f>
        <v>0</v>
      </c>
      <c r="F7212" s="106">
        <f>H7208*F7211</f>
        <v>0</v>
      </c>
      <c r="G7212" s="106">
        <f>H7208*G7211</f>
        <v>0</v>
      </c>
      <c r="H7212" s="103">
        <f>SUM(D7212:G7212)</f>
        <v>165947.92907300001</v>
      </c>
    </row>
    <row r="7213" spans="1:8" ht="15.5" x14ac:dyDescent="0.35">
      <c r="A7213" s="11">
        <f t="shared" si="280"/>
        <v>20</v>
      </c>
      <c r="B7213" s="11" t="s">
        <v>222</v>
      </c>
      <c r="C7213" s="11"/>
      <c r="D7213" s="141">
        <f>IF(D7201&gt;0,D7201-D7212,0)</f>
        <v>0</v>
      </c>
      <c r="E7213" s="106">
        <f>IF(E7201&gt;0,E7201-E7212,0)</f>
        <v>0</v>
      </c>
      <c r="F7213" s="106">
        <f>IF(F7201&gt;0,F7201-F7212,0)</f>
        <v>0</v>
      </c>
      <c r="G7213" s="106">
        <f>IF(G7201&gt;0,G7201-G7212,0)</f>
        <v>0</v>
      </c>
      <c r="H7213" s="103">
        <f>SUM(D7213:G7213)</f>
        <v>0</v>
      </c>
    </row>
    <row r="7214" spans="1:8" ht="15.5" x14ac:dyDescent="0.35">
      <c r="A7214" s="11">
        <f t="shared" si="280"/>
        <v>21</v>
      </c>
      <c r="B7214" s="11" t="s">
        <v>223</v>
      </c>
      <c r="C7214" s="11"/>
      <c r="D7214" s="142"/>
      <c r="E7214" s="143"/>
      <c r="F7214" s="143"/>
      <c r="G7214" s="143"/>
      <c r="H7214" s="144"/>
    </row>
    <row r="7215" spans="1:8" ht="15.5" x14ac:dyDescent="0.35">
      <c r="A7215" s="11">
        <f t="shared" si="280"/>
        <v>22</v>
      </c>
      <c r="B7215" s="11" t="s">
        <v>224</v>
      </c>
      <c r="C7215" s="11"/>
      <c r="D7215" s="145"/>
      <c r="E7215" s="146"/>
      <c r="F7215" s="146"/>
      <c r="G7215" s="146"/>
      <c r="H7215" s="147"/>
    </row>
    <row r="7216" spans="1:8" ht="15.5" x14ac:dyDescent="0.35">
      <c r="A7216" s="11">
        <f t="shared" si="280"/>
        <v>23</v>
      </c>
      <c r="B7216" s="11" t="s">
        <v>225</v>
      </c>
      <c r="C7216" s="11"/>
      <c r="D7216" s="145"/>
      <c r="E7216" s="146"/>
      <c r="F7216" s="146"/>
      <c r="G7216" s="146"/>
      <c r="H7216" s="147"/>
    </row>
    <row r="7217" spans="1:8" ht="15.5" x14ac:dyDescent="0.35">
      <c r="A7217" s="11">
        <f t="shared" si="280"/>
        <v>24</v>
      </c>
      <c r="B7217" s="11" t="s">
        <v>226</v>
      </c>
      <c r="C7217" s="11"/>
      <c r="D7217" s="148"/>
      <c r="E7217" s="149"/>
      <c r="F7217" s="149"/>
      <c r="G7217" s="149"/>
      <c r="H7217" s="144"/>
    </row>
    <row r="7218" spans="1:8" ht="15.5" x14ac:dyDescent="0.35">
      <c r="A7218" s="122" t="s">
        <v>7</v>
      </c>
      <c r="B7218" s="2" t="s">
        <v>19</v>
      </c>
      <c r="C7218" s="34"/>
      <c r="D7218" s="141">
        <v>0</v>
      </c>
      <c r="E7218" s="106">
        <v>0</v>
      </c>
      <c r="F7218" s="106">
        <v>0</v>
      </c>
      <c r="G7218" s="106">
        <v>0</v>
      </c>
      <c r="H7218" s="103">
        <f t="shared" ref="H7218:H7224" si="281">SUM(D7218:G7218)</f>
        <v>0</v>
      </c>
    </row>
    <row r="7219" spans="1:8" ht="15.5" x14ac:dyDescent="0.35">
      <c r="A7219" s="122" t="s">
        <v>8</v>
      </c>
      <c r="B7219" s="2" t="s">
        <v>20</v>
      </c>
      <c r="C7219" s="11"/>
      <c r="D7219" s="141">
        <v>-11745.86</v>
      </c>
      <c r="E7219" s="106">
        <v>0</v>
      </c>
      <c r="F7219" s="106">
        <v>0</v>
      </c>
      <c r="G7219" s="106">
        <v>0</v>
      </c>
      <c r="H7219" s="103">
        <f t="shared" si="281"/>
        <v>-11745.86</v>
      </c>
    </row>
    <row r="7220" spans="1:8" ht="15.5" x14ac:dyDescent="0.35">
      <c r="A7220" s="122" t="s">
        <v>9</v>
      </c>
      <c r="B7220" s="11" t="s">
        <v>21</v>
      </c>
      <c r="C7220" s="11"/>
      <c r="D7220" s="141">
        <f>D7212+D7218+D7219</f>
        <v>154202.06907299999</v>
      </c>
      <c r="E7220" s="106">
        <f>E7212+E7218+E7219</f>
        <v>0</v>
      </c>
      <c r="F7220" s="106">
        <f>F7212+F7218+F7219</f>
        <v>0</v>
      </c>
      <c r="G7220" s="106">
        <f>G7212+G7218+G7219</f>
        <v>0</v>
      </c>
      <c r="H7220" s="103">
        <f t="shared" si="281"/>
        <v>154202.06907299999</v>
      </c>
    </row>
    <row r="7221" spans="1:8" ht="15.5" x14ac:dyDescent="0.35">
      <c r="A7221" s="11">
        <v>25</v>
      </c>
      <c r="B7221" s="11" t="s">
        <v>22</v>
      </c>
      <c r="C7221" s="11"/>
      <c r="D7221" s="141">
        <v>154202.04999999999</v>
      </c>
      <c r="E7221" s="106">
        <v>0</v>
      </c>
      <c r="F7221" s="106">
        <v>0</v>
      </c>
      <c r="G7221" s="106">
        <v>0</v>
      </c>
      <c r="H7221" s="103">
        <f t="shared" si="281"/>
        <v>154202.04999999999</v>
      </c>
    </row>
    <row r="7222" spans="1:8" ht="15.5" x14ac:dyDescent="0.35">
      <c r="A7222" s="11">
        <f>+A7221+1</f>
        <v>26</v>
      </c>
      <c r="B7222" s="11" t="s">
        <v>23</v>
      </c>
      <c r="C7222" s="11"/>
      <c r="D7222" s="141">
        <f>D7221-D7220</f>
        <v>-1.9073000003118068E-2</v>
      </c>
      <c r="E7222" s="106">
        <f>E7221-E7220</f>
        <v>0</v>
      </c>
      <c r="F7222" s="106">
        <f>F7221-F7220</f>
        <v>0</v>
      </c>
      <c r="G7222" s="106">
        <f>G7221-G7220</f>
        <v>0</v>
      </c>
      <c r="H7222" s="103">
        <f t="shared" si="281"/>
        <v>-1.9073000003118068E-2</v>
      </c>
    </row>
    <row r="7223" spans="1:8" ht="15.5" x14ac:dyDescent="0.35">
      <c r="A7223" s="11">
        <f>+A7222+1</f>
        <v>27</v>
      </c>
      <c r="B7223" s="11" t="s">
        <v>227</v>
      </c>
      <c r="C7223" s="11"/>
      <c r="D7223" s="141">
        <v>-246.49</v>
      </c>
      <c r="E7223" s="106">
        <v>0</v>
      </c>
      <c r="F7223" s="106">
        <v>0</v>
      </c>
      <c r="G7223" s="150"/>
      <c r="H7223" s="103">
        <f t="shared" si="281"/>
        <v>-246.49</v>
      </c>
    </row>
    <row r="7224" spans="1:8" ht="16" thickBot="1" x14ac:dyDescent="0.4">
      <c r="A7224" s="11">
        <f>+A7223+1</f>
        <v>28</v>
      </c>
      <c r="B7224" s="114" t="s">
        <v>228</v>
      </c>
      <c r="C7224" s="114"/>
      <c r="D7224" s="115">
        <v>153955.56</v>
      </c>
      <c r="E7224" s="116">
        <v>0</v>
      </c>
      <c r="F7224" s="116">
        <v>0</v>
      </c>
      <c r="G7224" s="116">
        <v>0</v>
      </c>
      <c r="H7224" s="117">
        <f t="shared" si="281"/>
        <v>153955.56</v>
      </c>
    </row>
    <row r="7225" spans="1:8" ht="16" thickTop="1" x14ac:dyDescent="0.35">
      <c r="A7225" s="11"/>
      <c r="B7225" s="11"/>
      <c r="C7225" s="11"/>
      <c r="D7225" s="122"/>
      <c r="E7225" s="122"/>
      <c r="F7225" s="122"/>
      <c r="G7225" s="122"/>
      <c r="H7225" s="122"/>
    </row>
    <row r="7226" spans="1:8" ht="16" thickBot="1" x14ac:dyDescent="0.4">
      <c r="A7226" s="11"/>
      <c r="B7226" s="92" t="s">
        <v>229</v>
      </c>
      <c r="C7226" s="92"/>
      <c r="D7226" s="122"/>
      <c r="E7226" s="122"/>
      <c r="F7226" s="122"/>
      <c r="G7226" s="122"/>
      <c r="H7226" s="122"/>
    </row>
    <row r="7227" spans="1:8" ht="16" thickTop="1" x14ac:dyDescent="0.35">
      <c r="A7227" s="11">
        <f>+A7224+1</f>
        <v>29</v>
      </c>
      <c r="B7227" s="11" t="s">
        <v>230</v>
      </c>
      <c r="C7227" s="11"/>
      <c r="D7227" s="151"/>
      <c r="E7227" s="152"/>
      <c r="F7227" s="152"/>
      <c r="G7227" s="121">
        <v>0</v>
      </c>
      <c r="H7227" s="98">
        <f>G7227</f>
        <v>0</v>
      </c>
    </row>
    <row r="7228" spans="1:8" ht="15.5" x14ac:dyDescent="0.35">
      <c r="A7228" s="11">
        <f t="shared" ref="A7228:A7236" si="282">+A7227+1</f>
        <v>30</v>
      </c>
      <c r="B7228" s="11" t="s">
        <v>231</v>
      </c>
      <c r="C7228" s="11"/>
      <c r="D7228" s="153"/>
      <c r="E7228" s="154"/>
      <c r="F7228" s="154"/>
      <c r="G7228" s="106">
        <v>0</v>
      </c>
      <c r="H7228" s="103">
        <f>G7228</f>
        <v>0</v>
      </c>
    </row>
    <row r="7229" spans="1:8" ht="15.5" x14ac:dyDescent="0.35">
      <c r="A7229" s="11">
        <f t="shared" si="282"/>
        <v>31</v>
      </c>
      <c r="B7229" s="11" t="s">
        <v>232</v>
      </c>
      <c r="C7229" s="11"/>
      <c r="D7229" s="153"/>
      <c r="E7229" s="154"/>
      <c r="F7229" s="154"/>
      <c r="G7229" s="106">
        <v>0</v>
      </c>
      <c r="H7229" s="103">
        <f>G7229</f>
        <v>0</v>
      </c>
    </row>
    <row r="7230" spans="1:8" ht="15.5" x14ac:dyDescent="0.35">
      <c r="A7230" s="11">
        <f t="shared" si="282"/>
        <v>32</v>
      </c>
      <c r="B7230" s="11" t="s">
        <v>233</v>
      </c>
      <c r="C7230" s="11"/>
      <c r="D7230" s="153"/>
      <c r="E7230" s="154"/>
      <c r="F7230" s="154"/>
      <c r="G7230" s="106">
        <v>0</v>
      </c>
      <c r="H7230" s="103">
        <f>G7230</f>
        <v>0</v>
      </c>
    </row>
    <row r="7231" spans="1:8" ht="15.5" x14ac:dyDescent="0.35">
      <c r="A7231" s="11">
        <f t="shared" si="282"/>
        <v>33</v>
      </c>
      <c r="B7231" s="11"/>
      <c r="C7231" s="11"/>
      <c r="D7231" s="153"/>
      <c r="E7231" s="154"/>
      <c r="F7231" s="154"/>
      <c r="G7231" s="155"/>
      <c r="H7231" s="156"/>
    </row>
    <row r="7232" spans="1:8" ht="15.5" x14ac:dyDescent="0.35">
      <c r="A7232" s="11">
        <f t="shared" si="282"/>
        <v>34</v>
      </c>
      <c r="B7232" s="11" t="s">
        <v>234</v>
      </c>
      <c r="C7232" s="11"/>
      <c r="D7232" s="153"/>
      <c r="E7232" s="154"/>
      <c r="F7232" s="154"/>
      <c r="G7232" s="106">
        <v>0</v>
      </c>
      <c r="H7232" s="103">
        <f>G7232</f>
        <v>0</v>
      </c>
    </row>
    <row r="7233" spans="1:8" ht="15.5" x14ac:dyDescent="0.35">
      <c r="A7233" s="11">
        <f t="shared" si="282"/>
        <v>35</v>
      </c>
      <c r="B7233" s="11" t="s">
        <v>235</v>
      </c>
      <c r="C7233" s="11"/>
      <c r="D7233" s="153"/>
      <c r="E7233" s="154"/>
      <c r="F7233" s="154"/>
      <c r="G7233" s="106">
        <v>0</v>
      </c>
      <c r="H7233" s="103">
        <f>G7233</f>
        <v>0</v>
      </c>
    </row>
    <row r="7234" spans="1:8" ht="15.5" x14ac:dyDescent="0.35">
      <c r="A7234" s="11">
        <f t="shared" si="282"/>
        <v>36</v>
      </c>
      <c r="B7234" s="11" t="s">
        <v>236</v>
      </c>
      <c r="C7234" s="11"/>
      <c r="D7234" s="153"/>
      <c r="E7234" s="154"/>
      <c r="F7234" s="154"/>
      <c r="G7234" s="106">
        <v>0</v>
      </c>
      <c r="H7234" s="103">
        <f>G7234</f>
        <v>0</v>
      </c>
    </row>
    <row r="7235" spans="1:8" ht="62" x14ac:dyDescent="0.35">
      <c r="A7235" s="157">
        <f t="shared" si="282"/>
        <v>37</v>
      </c>
      <c r="B7235" s="158" t="s">
        <v>237</v>
      </c>
      <c r="C7235" s="159"/>
      <c r="D7235" s="160"/>
      <c r="E7235" s="161"/>
      <c r="F7235" s="161"/>
      <c r="G7235" s="162">
        <v>0</v>
      </c>
      <c r="H7235" s="163">
        <f>G7235</f>
        <v>0</v>
      </c>
    </row>
    <row r="7236" spans="1:8" ht="16" thickBot="1" x14ac:dyDescent="0.4">
      <c r="A7236" s="11">
        <f t="shared" si="282"/>
        <v>38</v>
      </c>
      <c r="B7236" s="114" t="s">
        <v>238</v>
      </c>
      <c r="C7236" s="114"/>
      <c r="D7236" s="164"/>
      <c r="E7236" s="165"/>
      <c r="F7236" s="165"/>
      <c r="G7236" s="166">
        <f>SUM(G7227:G7230)+SUM(G7232:G7235)</f>
        <v>0</v>
      </c>
      <c r="H7236" s="167">
        <f>G7236</f>
        <v>0</v>
      </c>
    </row>
    <row r="7237" spans="1:8" ht="16.5" thickTop="1" thickBot="1" x14ac:dyDescent="0.4">
      <c r="A7237" s="11"/>
      <c r="B7237" s="11"/>
      <c r="C7237" s="11"/>
      <c r="D7237" s="168"/>
      <c r="E7237" s="168"/>
      <c r="F7237" s="168"/>
      <c r="G7237" s="168"/>
      <c r="H7237" s="168"/>
    </row>
    <row r="7238" spans="1:8" ht="16" thickTop="1" x14ac:dyDescent="0.35">
      <c r="A7238" s="11">
        <f>+A7236+1</f>
        <v>39</v>
      </c>
      <c r="B7238" s="114" t="s">
        <v>239</v>
      </c>
      <c r="C7238" s="114"/>
      <c r="D7238" s="169">
        <f>D7224</f>
        <v>153955.56</v>
      </c>
      <c r="E7238" s="170">
        <f>E7224</f>
        <v>0</v>
      </c>
      <c r="F7238" s="170">
        <f>F7224</f>
        <v>0</v>
      </c>
      <c r="G7238" s="170">
        <f>G7224+G7236</f>
        <v>0</v>
      </c>
      <c r="H7238" s="171">
        <f>SUM(D7238:G7238)</f>
        <v>153955.56</v>
      </c>
    </row>
    <row r="7239" spans="1:8" ht="16" thickBot="1" x14ac:dyDescent="0.4">
      <c r="A7239" s="11">
        <f>+A7238+1</f>
        <v>40</v>
      </c>
      <c r="B7239" s="172" t="s">
        <v>240</v>
      </c>
      <c r="C7239" s="172"/>
      <c r="D7239" s="164"/>
      <c r="E7239" s="173"/>
      <c r="F7239" s="173"/>
      <c r="G7239" s="173"/>
      <c r="H7239" s="174">
        <v>5.9150439999999998E-5</v>
      </c>
    </row>
    <row r="7240" spans="1:8" ht="16" thickTop="1" x14ac:dyDescent="0.35">
      <c r="A7240" s="11"/>
      <c r="B7240" s="11"/>
      <c r="C7240" s="11"/>
      <c r="D7240" s="11"/>
      <c r="E7240" s="70"/>
      <c r="F7240" s="11"/>
      <c r="G7240" s="11"/>
      <c r="H7240" s="11"/>
    </row>
    <row r="7241" spans="1:8" ht="15.5" x14ac:dyDescent="0.35">
      <c r="A7241" s="11" t="s">
        <v>241</v>
      </c>
      <c r="B7241" s="11"/>
      <c r="C7241" s="11"/>
      <c r="D7241" s="11"/>
      <c r="E7241" s="70"/>
      <c r="F7241" s="11"/>
      <c r="G7241" s="11"/>
      <c r="H7241" s="11"/>
    </row>
    <row r="7242" spans="1:8" ht="15.5" x14ac:dyDescent="0.35">
      <c r="A7242" s="11" t="s">
        <v>242</v>
      </c>
      <c r="B7242" s="11"/>
      <c r="C7242" s="11"/>
      <c r="D7242" s="11"/>
      <c r="E7242" s="70"/>
      <c r="F7242" s="11"/>
      <c r="G7242" s="11"/>
      <c r="H7242" s="11"/>
    </row>
    <row r="7243" spans="1:8" ht="15.5" x14ac:dyDescent="0.35">
      <c r="A7243" s="11" t="s">
        <v>243</v>
      </c>
      <c r="B7243" s="11"/>
      <c r="C7243" s="11"/>
      <c r="D7243" s="11"/>
      <c r="E7243" s="70"/>
      <c r="F7243" s="11"/>
      <c r="G7243" s="11"/>
      <c r="H7243" s="11"/>
    </row>
    <row r="7244" spans="1:8" ht="15.5" x14ac:dyDescent="0.35">
      <c r="A7244" s="11" t="s">
        <v>244</v>
      </c>
      <c r="B7244" s="11"/>
      <c r="C7244" s="11"/>
      <c r="D7244" s="11"/>
      <c r="E7244" s="70"/>
      <c r="F7244" s="11"/>
      <c r="G7244" s="11"/>
      <c r="H7244" s="11"/>
    </row>
    <row r="7255" spans="1:8" ht="20" x14ac:dyDescent="0.4">
      <c r="A7255" s="68" t="s">
        <v>0</v>
      </c>
      <c r="B7255" s="11"/>
      <c r="C7255" s="68"/>
      <c r="E7255" s="69"/>
      <c r="F7255" s="11"/>
      <c r="G7255" s="11"/>
      <c r="H7255" s="11"/>
    </row>
    <row r="7256" spans="1:8" ht="20.25" customHeight="1" x14ac:dyDescent="0.4">
      <c r="A7256" s="4" t="s">
        <v>1</v>
      </c>
      <c r="B7256" s="4"/>
      <c r="C7256" s="4"/>
      <c r="D7256" s="11"/>
      <c r="E7256" s="70"/>
      <c r="F7256" s="11"/>
      <c r="G7256" s="11"/>
      <c r="H7256" s="11"/>
    </row>
    <row r="7257" spans="1:8" ht="15.5" x14ac:dyDescent="0.35">
      <c r="A7257" s="71" t="s">
        <v>190</v>
      </c>
      <c r="B7257" s="72"/>
      <c r="C7257" s="73"/>
      <c r="D7257" s="11"/>
      <c r="E7257" s="70"/>
      <c r="F7257" s="11"/>
      <c r="G7257" s="11"/>
      <c r="H7257" s="11"/>
    </row>
    <row r="7258" spans="1:8" ht="20.5" thickBot="1" x14ac:dyDescent="0.45">
      <c r="A7258" s="74" t="s">
        <v>191</v>
      </c>
      <c r="B7258" s="75"/>
      <c r="C7258" s="75"/>
      <c r="D7258" s="11"/>
      <c r="E7258" s="70"/>
      <c r="F7258" s="11"/>
      <c r="G7258" s="11"/>
      <c r="H7258" s="11"/>
    </row>
    <row r="7259" spans="1:8" ht="16" thickBot="1" x14ac:dyDescent="0.4">
      <c r="A7259" s="11"/>
      <c r="B7259" s="11"/>
      <c r="C7259" s="11"/>
      <c r="D7259" s="11"/>
      <c r="E7259" s="70"/>
      <c r="F7259" s="11"/>
      <c r="G7259" s="11"/>
      <c r="H7259" s="11"/>
    </row>
    <row r="7260" spans="1:8" ht="16" thickTop="1" x14ac:dyDescent="0.35">
      <c r="A7260" s="11">
        <v>1</v>
      </c>
      <c r="B7260" s="76" t="s">
        <v>192</v>
      </c>
      <c r="C7260" s="77">
        <v>262162000</v>
      </c>
      <c r="D7260" s="78"/>
      <c r="E7260" s="79"/>
      <c r="F7260" s="11"/>
      <c r="G7260" s="11"/>
      <c r="H7260" s="11"/>
    </row>
    <row r="7261" spans="1:8" ht="15.5" x14ac:dyDescent="0.35">
      <c r="A7261" s="11">
        <v>2</v>
      </c>
      <c r="B7261" s="76" t="s">
        <v>193</v>
      </c>
      <c r="C7261" s="80" t="s">
        <v>175</v>
      </c>
      <c r="D7261" s="81"/>
      <c r="E7261" s="82"/>
      <c r="F7261" s="11"/>
      <c r="G7261" s="11"/>
      <c r="H7261" s="11"/>
    </row>
    <row r="7262" spans="1:8" ht="16" thickBot="1" x14ac:dyDescent="0.4">
      <c r="A7262" s="11">
        <v>3</v>
      </c>
      <c r="B7262" s="76" t="s">
        <v>194</v>
      </c>
      <c r="C7262" s="83" t="s">
        <v>87</v>
      </c>
      <c r="D7262" s="84"/>
      <c r="E7262" s="85"/>
      <c r="F7262" s="11"/>
      <c r="G7262" s="11"/>
      <c r="H7262" s="11"/>
    </row>
    <row r="7263" spans="1:8" ht="16" thickTop="1" x14ac:dyDescent="0.35">
      <c r="A7263" s="11"/>
      <c r="B7263" s="76" t="s">
        <v>195</v>
      </c>
      <c r="C7263" s="76"/>
      <c r="D7263" s="86"/>
      <c r="E7263" s="70"/>
      <c r="F7263" s="11"/>
      <c r="G7263" s="11"/>
      <c r="H7263" s="11"/>
    </row>
    <row r="7264" spans="1:8" ht="15.5" x14ac:dyDescent="0.35">
      <c r="A7264" s="11"/>
      <c r="B7264" s="11"/>
      <c r="C7264" s="11"/>
      <c r="D7264" s="11"/>
      <c r="E7264" s="70"/>
      <c r="F7264" s="11"/>
      <c r="G7264" s="11"/>
      <c r="H7264" s="11"/>
    </row>
    <row r="7265" spans="1:8" ht="15.5" x14ac:dyDescent="0.35">
      <c r="A7265" s="11"/>
      <c r="B7265" s="76"/>
      <c r="C7265" s="76"/>
      <c r="D7265" s="11"/>
      <c r="E7265" s="70"/>
      <c r="F7265" s="86"/>
      <c r="G7265" s="11"/>
      <c r="H7265" s="11"/>
    </row>
    <row r="7266" spans="1:8" ht="16" thickBot="1" x14ac:dyDescent="0.4">
      <c r="A7266" s="11"/>
      <c r="B7266" s="11"/>
      <c r="C7266" s="11"/>
      <c r="D7266" s="86" t="s">
        <v>196</v>
      </c>
      <c r="E7266" s="70" t="s">
        <v>197</v>
      </c>
      <c r="F7266" s="86" t="s">
        <v>198</v>
      </c>
      <c r="G7266" s="86" t="s">
        <v>199</v>
      </c>
      <c r="H7266" s="11"/>
    </row>
    <row r="7267" spans="1:8" ht="16.5" thickTop="1" thickBot="1" x14ac:dyDescent="0.4">
      <c r="A7267" s="11">
        <v>4</v>
      </c>
      <c r="B7267" s="76" t="s">
        <v>200</v>
      </c>
      <c r="C7267" s="76"/>
      <c r="D7267" s="87"/>
      <c r="E7267" s="88"/>
      <c r="F7267" s="89"/>
      <c r="G7267" s="88"/>
      <c r="H7267" s="90"/>
    </row>
    <row r="7268" spans="1:8" ht="16" thickTop="1" x14ac:dyDescent="0.35">
      <c r="A7268" s="11"/>
      <c r="B7268" s="11"/>
      <c r="C7268" s="11"/>
      <c r="D7268" s="91" t="s">
        <v>201</v>
      </c>
      <c r="E7268" s="92" t="s">
        <v>201</v>
      </c>
      <c r="F7268" s="91" t="s">
        <v>201</v>
      </c>
      <c r="G7268" s="91" t="s">
        <v>202</v>
      </c>
      <c r="H7268" s="91" t="s">
        <v>203</v>
      </c>
    </row>
    <row r="7269" spans="1:8" ht="16" thickBot="1" x14ac:dyDescent="0.4">
      <c r="A7269" s="11"/>
      <c r="B7269" s="92" t="s">
        <v>204</v>
      </c>
      <c r="C7269" s="92"/>
      <c r="D7269" s="93"/>
      <c r="E7269" s="94"/>
      <c r="F7269" s="93"/>
      <c r="G7269" s="93"/>
      <c r="H7269" s="93"/>
    </row>
    <row r="7270" spans="1:8" ht="16" thickTop="1" x14ac:dyDescent="0.35">
      <c r="A7270" s="11">
        <f>1+A7267</f>
        <v>5</v>
      </c>
      <c r="B7270" s="76" t="s">
        <v>205</v>
      </c>
      <c r="C7270" s="92"/>
      <c r="D7270" s="95">
        <v>0</v>
      </c>
      <c r="E7270" s="96"/>
      <c r="F7270" s="97"/>
      <c r="G7270" s="97"/>
      <c r="H7270" s="98">
        <f>D7270</f>
        <v>0</v>
      </c>
    </row>
    <row r="7271" spans="1:8" ht="15.5" x14ac:dyDescent="0.35">
      <c r="A7271" s="11">
        <f>+A7270+1</f>
        <v>6</v>
      </c>
      <c r="B7271" s="11" t="s">
        <v>206</v>
      </c>
      <c r="C7271" s="11"/>
      <c r="D7271" s="99"/>
      <c r="E7271" s="100">
        <v>0</v>
      </c>
      <c r="F7271" s="101"/>
      <c r="G7271" s="102"/>
      <c r="H7271" s="103">
        <f>E7271</f>
        <v>0</v>
      </c>
    </row>
    <row r="7272" spans="1:8" ht="15.5" x14ac:dyDescent="0.35">
      <c r="A7272" s="11">
        <f>+A7271+1</f>
        <v>7</v>
      </c>
      <c r="B7272" s="11" t="s">
        <v>32</v>
      </c>
      <c r="C7272" s="11"/>
      <c r="D7272" s="104"/>
      <c r="E7272" s="105"/>
      <c r="F7272" s="106">
        <v>0</v>
      </c>
      <c r="G7272" s="107"/>
      <c r="H7272" s="103">
        <f>F7272</f>
        <v>0</v>
      </c>
    </row>
    <row r="7273" spans="1:8" ht="15.5" x14ac:dyDescent="0.35">
      <c r="A7273" s="11">
        <f>+A7272+1</f>
        <v>8</v>
      </c>
      <c r="B7273" s="11" t="s">
        <v>207</v>
      </c>
      <c r="C7273" s="11"/>
      <c r="D7273" s="104"/>
      <c r="E7273" s="108"/>
      <c r="F7273" s="106">
        <v>0</v>
      </c>
      <c r="G7273" s="101"/>
      <c r="H7273" s="109">
        <f>F7273</f>
        <v>0</v>
      </c>
    </row>
    <row r="7274" spans="1:8" ht="15.5" x14ac:dyDescent="0.35">
      <c r="A7274" s="11">
        <f>+A7273+1</f>
        <v>9</v>
      </c>
      <c r="B7274" s="11" t="s">
        <v>208</v>
      </c>
      <c r="C7274" s="11"/>
      <c r="D7274" s="104"/>
      <c r="E7274" s="110"/>
      <c r="F7274" s="111"/>
      <c r="G7274" s="112">
        <v>0</v>
      </c>
      <c r="H7274" s="113">
        <f>G7274</f>
        <v>0</v>
      </c>
    </row>
    <row r="7275" spans="1:8" ht="16" thickBot="1" x14ac:dyDescent="0.4">
      <c r="A7275" s="11">
        <f>+A7274+1</f>
        <v>10</v>
      </c>
      <c r="B7275" s="114" t="s">
        <v>209</v>
      </c>
      <c r="C7275" s="114"/>
      <c r="D7275" s="115">
        <f>D7270</f>
        <v>0</v>
      </c>
      <c r="E7275" s="116">
        <f>E7271</f>
        <v>0</v>
      </c>
      <c r="F7275" s="116">
        <f>F7272+F7273</f>
        <v>0</v>
      </c>
      <c r="G7275" s="116">
        <f>G7274</f>
        <v>0</v>
      </c>
      <c r="H7275" s="117">
        <f>SUM(H7270:H7274)</f>
        <v>0</v>
      </c>
    </row>
    <row r="7276" spans="1:8" ht="16" thickTop="1" x14ac:dyDescent="0.35">
      <c r="A7276" s="11"/>
      <c r="B7276" s="11"/>
      <c r="C7276" s="11"/>
      <c r="D7276" s="118"/>
      <c r="E7276" s="119"/>
      <c r="F7276" s="118"/>
      <c r="G7276" s="118"/>
      <c r="H7276" s="118"/>
    </row>
    <row r="7277" spans="1:8" ht="16" thickBot="1" x14ac:dyDescent="0.4">
      <c r="A7277" s="11"/>
      <c r="B7277" s="92" t="s">
        <v>210</v>
      </c>
      <c r="C7277" s="92"/>
      <c r="D7277" s="118"/>
      <c r="E7277" s="119"/>
      <c r="F7277" s="118"/>
      <c r="G7277" s="118"/>
      <c r="H7277" s="118"/>
    </row>
    <row r="7278" spans="1:8" ht="16" thickTop="1" x14ac:dyDescent="0.35">
      <c r="A7278" s="11">
        <f>+A7275+1</f>
        <v>11</v>
      </c>
      <c r="B7278" s="11" t="s">
        <v>211</v>
      </c>
      <c r="C7278" s="11"/>
      <c r="D7278" s="120">
        <v>0</v>
      </c>
      <c r="E7278" s="121">
        <v>0</v>
      </c>
      <c r="F7278" s="121">
        <v>0</v>
      </c>
      <c r="G7278" s="121">
        <v>0</v>
      </c>
      <c r="H7278" s="98">
        <f>SUM(D7278:G7278)</f>
        <v>0</v>
      </c>
    </row>
    <row r="7279" spans="1:8" ht="16" thickBot="1" x14ac:dyDescent="0.4">
      <c r="A7279" s="11">
        <f>+A7278+1</f>
        <v>12</v>
      </c>
      <c r="B7279" s="114" t="s">
        <v>212</v>
      </c>
      <c r="C7279" s="114"/>
      <c r="D7279" s="115">
        <f>D7275-D7278</f>
        <v>0</v>
      </c>
      <c r="E7279" s="116">
        <f>E7275-E7278</f>
        <v>0</v>
      </c>
      <c r="F7279" s="116">
        <f>F7275-F7278</f>
        <v>0</v>
      </c>
      <c r="G7279" s="116">
        <f>G7275-G7278</f>
        <v>0</v>
      </c>
      <c r="H7279" s="117">
        <f>SUM(D7279:G7279)</f>
        <v>0</v>
      </c>
    </row>
    <row r="7280" spans="1:8" ht="16" thickTop="1" x14ac:dyDescent="0.35">
      <c r="A7280" s="11"/>
      <c r="B7280" s="11"/>
      <c r="C7280" s="11"/>
      <c r="D7280" s="11"/>
      <c r="E7280" s="122"/>
      <c r="F7280" s="11"/>
      <c r="G7280" s="11"/>
      <c r="H7280" s="11"/>
    </row>
    <row r="7281" spans="1:8" ht="16" thickBot="1" x14ac:dyDescent="0.4">
      <c r="A7281" s="11"/>
      <c r="B7281" s="123" t="s">
        <v>213</v>
      </c>
      <c r="C7281" s="91"/>
      <c r="D7281" s="11"/>
      <c r="E7281" s="122"/>
      <c r="F7281" s="11"/>
      <c r="G7281" s="11"/>
      <c r="H7281" s="11"/>
    </row>
    <row r="7282" spans="1:8" ht="16" thickTop="1" x14ac:dyDescent="0.35">
      <c r="A7282" s="11">
        <f>+A7279+1</f>
        <v>13</v>
      </c>
      <c r="B7282" s="11" t="s">
        <v>214</v>
      </c>
      <c r="C7282" s="11"/>
      <c r="D7282" s="124"/>
      <c r="E7282" s="125"/>
      <c r="F7282" s="126"/>
      <c r="G7282" s="126"/>
      <c r="H7282" s="127">
        <v>474173690</v>
      </c>
    </row>
    <row r="7283" spans="1:8" ht="15.5" x14ac:dyDescent="0.35">
      <c r="A7283" s="11">
        <f>+A7282+1</f>
        <v>14</v>
      </c>
      <c r="B7283" s="11" t="s">
        <v>215</v>
      </c>
      <c r="C7283" s="11"/>
      <c r="D7283" s="128"/>
      <c r="E7283" s="129"/>
      <c r="F7283" s="130"/>
      <c r="G7283" s="130"/>
      <c r="H7283" s="131">
        <v>0</v>
      </c>
    </row>
    <row r="7284" spans="1:8" ht="15.5" x14ac:dyDescent="0.35">
      <c r="A7284" s="11">
        <f>+A7283+1</f>
        <v>15</v>
      </c>
      <c r="B7284" s="11" t="s">
        <v>216</v>
      </c>
      <c r="C7284" s="11"/>
      <c r="D7284" s="128"/>
      <c r="E7284" s="129"/>
      <c r="F7284" s="130"/>
      <c r="G7284" s="130"/>
      <c r="H7284" s="131">
        <v>0</v>
      </c>
    </row>
    <row r="7285" spans="1:8" ht="15.5" x14ac:dyDescent="0.35">
      <c r="A7285" s="11">
        <f>+A7284+1</f>
        <v>16</v>
      </c>
      <c r="B7285" s="11" t="s">
        <v>217</v>
      </c>
      <c r="C7285" s="11"/>
      <c r="D7285" s="128"/>
      <c r="E7285" s="129"/>
      <c r="F7285" s="130"/>
      <c r="G7285" s="130"/>
      <c r="H7285" s="131">
        <v>0</v>
      </c>
    </row>
    <row r="7286" spans="1:8" ht="16" thickBot="1" x14ac:dyDescent="0.4">
      <c r="A7286" s="11">
        <f>+A7285+1</f>
        <v>17</v>
      </c>
      <c r="B7286" s="114" t="s">
        <v>218</v>
      </c>
      <c r="C7286" s="114"/>
      <c r="D7286" s="132"/>
      <c r="E7286" s="133"/>
      <c r="F7286" s="134"/>
      <c r="G7286" s="134"/>
      <c r="H7286" s="135">
        <f>H7282+H7283+H7284-H7285</f>
        <v>474173690</v>
      </c>
    </row>
    <row r="7287" spans="1:8" ht="16" thickTop="1" x14ac:dyDescent="0.35">
      <c r="A7287" s="11"/>
      <c r="B7287" s="11" t="s">
        <v>195</v>
      </c>
      <c r="C7287" s="11"/>
      <c r="D7287" s="136"/>
      <c r="E7287" s="137"/>
      <c r="F7287" s="136"/>
      <c r="G7287" s="136"/>
      <c r="H7287" s="136"/>
    </row>
    <row r="7288" spans="1:8" ht="16" thickBot="1" x14ac:dyDescent="0.4">
      <c r="A7288" s="11"/>
      <c r="B7288" s="92" t="s">
        <v>219</v>
      </c>
      <c r="C7288" s="92"/>
      <c r="D7288" s="136"/>
      <c r="E7288" s="137"/>
      <c r="F7288" s="136"/>
      <c r="G7288" s="136"/>
      <c r="H7288" s="136"/>
    </row>
    <row r="7289" spans="1:8" ht="16" thickTop="1" x14ac:dyDescent="0.35">
      <c r="A7289" s="11">
        <f>+A7286+1</f>
        <v>18</v>
      </c>
      <c r="B7289" s="11" t="s">
        <v>220</v>
      </c>
      <c r="C7289" s="11"/>
      <c r="D7289" s="138">
        <v>4.5884000000000003E-3</v>
      </c>
      <c r="E7289" s="139">
        <v>0</v>
      </c>
      <c r="F7289" s="139">
        <v>0</v>
      </c>
      <c r="G7289" s="139">
        <v>0</v>
      </c>
      <c r="H7289" s="140">
        <f>SUM(D7289:G7289)</f>
        <v>4.5884000000000003E-3</v>
      </c>
    </row>
    <row r="7290" spans="1:8" ht="15.5" x14ac:dyDescent="0.35">
      <c r="A7290" s="11">
        <f t="shared" ref="A7290:A7295" si="283">+A7289+1</f>
        <v>19</v>
      </c>
      <c r="B7290" s="11" t="s">
        <v>221</v>
      </c>
      <c r="C7290" s="11"/>
      <c r="D7290" s="141">
        <f>H7286*D7289</f>
        <v>2175698.559196</v>
      </c>
      <c r="E7290" s="106">
        <f>H7286*E7289</f>
        <v>0</v>
      </c>
      <c r="F7290" s="106">
        <f>H7286*F7289</f>
        <v>0</v>
      </c>
      <c r="G7290" s="106">
        <f>H7286*G7289</f>
        <v>0</v>
      </c>
      <c r="H7290" s="103">
        <f>SUM(D7290:G7290)</f>
        <v>2175698.559196</v>
      </c>
    </row>
    <row r="7291" spans="1:8" ht="15.5" x14ac:dyDescent="0.35">
      <c r="A7291" s="11">
        <f t="shared" si="283"/>
        <v>20</v>
      </c>
      <c r="B7291" s="11" t="s">
        <v>222</v>
      </c>
      <c r="C7291" s="11"/>
      <c r="D7291" s="141">
        <f>IF(D7279&gt;0,D7279-D7290,0)</f>
        <v>0</v>
      </c>
      <c r="E7291" s="106">
        <f>IF(E7279&gt;0,E7279-E7290,0)</f>
        <v>0</v>
      </c>
      <c r="F7291" s="106">
        <f>IF(F7279&gt;0,F7279-F7290,0)</f>
        <v>0</v>
      </c>
      <c r="G7291" s="106">
        <f>IF(G7279&gt;0,G7279-G7290,0)</f>
        <v>0</v>
      </c>
      <c r="H7291" s="103">
        <f>SUM(D7291:G7291)</f>
        <v>0</v>
      </c>
    </row>
    <row r="7292" spans="1:8" ht="15.5" x14ac:dyDescent="0.35">
      <c r="A7292" s="11">
        <f t="shared" si="283"/>
        <v>21</v>
      </c>
      <c r="B7292" s="11" t="s">
        <v>223</v>
      </c>
      <c r="C7292" s="11"/>
      <c r="D7292" s="142"/>
      <c r="E7292" s="143"/>
      <c r="F7292" s="143"/>
      <c r="G7292" s="143"/>
      <c r="H7292" s="144"/>
    </row>
    <row r="7293" spans="1:8" ht="15.5" x14ac:dyDescent="0.35">
      <c r="A7293" s="11">
        <f t="shared" si="283"/>
        <v>22</v>
      </c>
      <c r="B7293" s="11" t="s">
        <v>224</v>
      </c>
      <c r="C7293" s="11"/>
      <c r="D7293" s="145"/>
      <c r="E7293" s="146"/>
      <c r="F7293" s="146"/>
      <c r="G7293" s="146"/>
      <c r="H7293" s="147"/>
    </row>
    <row r="7294" spans="1:8" ht="15.5" x14ac:dyDescent="0.35">
      <c r="A7294" s="11">
        <f t="shared" si="283"/>
        <v>23</v>
      </c>
      <c r="B7294" s="11" t="s">
        <v>225</v>
      </c>
      <c r="C7294" s="11"/>
      <c r="D7294" s="145"/>
      <c r="E7294" s="146"/>
      <c r="F7294" s="146"/>
      <c r="G7294" s="146"/>
      <c r="H7294" s="147"/>
    </row>
    <row r="7295" spans="1:8" ht="15.5" x14ac:dyDescent="0.35">
      <c r="A7295" s="11">
        <f t="shared" si="283"/>
        <v>24</v>
      </c>
      <c r="B7295" s="11" t="s">
        <v>226</v>
      </c>
      <c r="C7295" s="11"/>
      <c r="D7295" s="148"/>
      <c r="E7295" s="149"/>
      <c r="F7295" s="149"/>
      <c r="G7295" s="149"/>
      <c r="H7295" s="144"/>
    </row>
    <row r="7296" spans="1:8" ht="15.5" x14ac:dyDescent="0.35">
      <c r="A7296" s="122" t="s">
        <v>7</v>
      </c>
      <c r="B7296" s="2" t="s">
        <v>19</v>
      </c>
      <c r="C7296" s="34"/>
      <c r="D7296" s="141">
        <v>0</v>
      </c>
      <c r="E7296" s="106">
        <v>0</v>
      </c>
      <c r="F7296" s="106">
        <v>0</v>
      </c>
      <c r="G7296" s="106">
        <v>0</v>
      </c>
      <c r="H7296" s="103">
        <f t="shared" ref="H7296:H7302" si="284">SUM(D7296:G7296)</f>
        <v>0</v>
      </c>
    </row>
    <row r="7297" spans="1:8" ht="15.5" x14ac:dyDescent="0.35">
      <c r="A7297" s="122" t="s">
        <v>8</v>
      </c>
      <c r="B7297" s="2" t="s">
        <v>20</v>
      </c>
      <c r="C7297" s="11"/>
      <c r="D7297" s="141">
        <v>0</v>
      </c>
      <c r="E7297" s="106">
        <v>0</v>
      </c>
      <c r="F7297" s="106">
        <v>0</v>
      </c>
      <c r="G7297" s="106">
        <v>0</v>
      </c>
      <c r="H7297" s="103">
        <f t="shared" si="284"/>
        <v>0</v>
      </c>
    </row>
    <row r="7298" spans="1:8" ht="15.5" x14ac:dyDescent="0.35">
      <c r="A7298" s="122" t="s">
        <v>9</v>
      </c>
      <c r="B7298" s="11" t="s">
        <v>21</v>
      </c>
      <c r="C7298" s="11"/>
      <c r="D7298" s="141">
        <f>D7290+D7296+D7297</f>
        <v>2175698.559196</v>
      </c>
      <c r="E7298" s="106">
        <f>E7290+E7296+E7297</f>
        <v>0</v>
      </c>
      <c r="F7298" s="106">
        <f>F7290+F7296+F7297</f>
        <v>0</v>
      </c>
      <c r="G7298" s="106">
        <f>G7290+G7296+G7297</f>
        <v>0</v>
      </c>
      <c r="H7298" s="103">
        <f t="shared" si="284"/>
        <v>2175698.559196</v>
      </c>
    </row>
    <row r="7299" spans="1:8" ht="15.5" x14ac:dyDescent="0.35">
      <c r="A7299" s="11">
        <v>25</v>
      </c>
      <c r="B7299" s="11" t="s">
        <v>22</v>
      </c>
      <c r="C7299" s="11"/>
      <c r="D7299" s="141">
        <v>2175698.8199999998</v>
      </c>
      <c r="E7299" s="106">
        <v>0</v>
      </c>
      <c r="F7299" s="106">
        <v>0</v>
      </c>
      <c r="G7299" s="106">
        <v>0</v>
      </c>
      <c r="H7299" s="103">
        <f t="shared" si="284"/>
        <v>2175698.8199999998</v>
      </c>
    </row>
    <row r="7300" spans="1:8" ht="15.5" x14ac:dyDescent="0.35">
      <c r="A7300" s="11">
        <f>+A7299+1</f>
        <v>26</v>
      </c>
      <c r="B7300" s="11" t="s">
        <v>23</v>
      </c>
      <c r="C7300" s="11"/>
      <c r="D7300" s="141">
        <f>D7299-D7298</f>
        <v>0.26080399984493852</v>
      </c>
      <c r="E7300" s="106">
        <f>E7299-E7298</f>
        <v>0</v>
      </c>
      <c r="F7300" s="106">
        <f>F7299-F7298</f>
        <v>0</v>
      </c>
      <c r="G7300" s="106">
        <f>G7299-G7298</f>
        <v>0</v>
      </c>
      <c r="H7300" s="103">
        <f t="shared" si="284"/>
        <v>0.26080399984493852</v>
      </c>
    </row>
    <row r="7301" spans="1:8" ht="15.5" x14ac:dyDescent="0.35">
      <c r="A7301" s="11">
        <f>+A7300+1</f>
        <v>27</v>
      </c>
      <c r="B7301" s="11" t="s">
        <v>227</v>
      </c>
      <c r="C7301" s="11"/>
      <c r="D7301" s="141">
        <v>-2567.9899999999998</v>
      </c>
      <c r="E7301" s="106">
        <v>0</v>
      </c>
      <c r="F7301" s="106">
        <v>0</v>
      </c>
      <c r="G7301" s="150"/>
      <c r="H7301" s="103">
        <f t="shared" si="284"/>
        <v>-2567.9899999999998</v>
      </c>
    </row>
    <row r="7302" spans="1:8" ht="16" thickBot="1" x14ac:dyDescent="0.4">
      <c r="A7302" s="11">
        <f>+A7301+1</f>
        <v>28</v>
      </c>
      <c r="B7302" s="114" t="s">
        <v>228</v>
      </c>
      <c r="C7302" s="114"/>
      <c r="D7302" s="115">
        <v>2173130.83</v>
      </c>
      <c r="E7302" s="116">
        <v>0</v>
      </c>
      <c r="F7302" s="116">
        <v>0</v>
      </c>
      <c r="G7302" s="116">
        <v>0</v>
      </c>
      <c r="H7302" s="117">
        <f t="shared" si="284"/>
        <v>2173130.83</v>
      </c>
    </row>
    <row r="7303" spans="1:8" ht="16" thickTop="1" x14ac:dyDescent="0.35">
      <c r="A7303" s="11"/>
      <c r="B7303" s="11"/>
      <c r="C7303" s="11"/>
      <c r="D7303" s="122"/>
      <c r="E7303" s="122"/>
      <c r="F7303" s="122"/>
      <c r="G7303" s="122"/>
      <c r="H7303" s="122"/>
    </row>
    <row r="7304" spans="1:8" ht="16" thickBot="1" x14ac:dyDescent="0.4">
      <c r="A7304" s="11"/>
      <c r="B7304" s="92" t="s">
        <v>229</v>
      </c>
      <c r="C7304" s="92"/>
      <c r="D7304" s="122"/>
      <c r="E7304" s="122"/>
      <c r="F7304" s="122"/>
      <c r="G7304" s="122"/>
      <c r="H7304" s="122"/>
    </row>
    <row r="7305" spans="1:8" ht="16" thickTop="1" x14ac:dyDescent="0.35">
      <c r="A7305" s="11">
        <f>+A7302+1</f>
        <v>29</v>
      </c>
      <c r="B7305" s="11" t="s">
        <v>230</v>
      </c>
      <c r="C7305" s="11"/>
      <c r="D7305" s="151"/>
      <c r="E7305" s="152"/>
      <c r="F7305" s="152"/>
      <c r="G7305" s="121">
        <v>0</v>
      </c>
      <c r="H7305" s="98">
        <f>G7305</f>
        <v>0</v>
      </c>
    </row>
    <row r="7306" spans="1:8" ht="15.5" x14ac:dyDescent="0.35">
      <c r="A7306" s="11">
        <f t="shared" ref="A7306:A7314" si="285">+A7305+1</f>
        <v>30</v>
      </c>
      <c r="B7306" s="11" t="s">
        <v>231</v>
      </c>
      <c r="C7306" s="11"/>
      <c r="D7306" s="153"/>
      <c r="E7306" s="154"/>
      <c r="F7306" s="154"/>
      <c r="G7306" s="106">
        <v>0</v>
      </c>
      <c r="H7306" s="103">
        <f>G7306</f>
        <v>0</v>
      </c>
    </row>
    <row r="7307" spans="1:8" ht="15.5" x14ac:dyDescent="0.35">
      <c r="A7307" s="11">
        <f t="shared" si="285"/>
        <v>31</v>
      </c>
      <c r="B7307" s="11" t="s">
        <v>232</v>
      </c>
      <c r="C7307" s="11"/>
      <c r="D7307" s="153"/>
      <c r="E7307" s="154"/>
      <c r="F7307" s="154"/>
      <c r="G7307" s="106">
        <v>0</v>
      </c>
      <c r="H7307" s="103">
        <f>G7307</f>
        <v>0</v>
      </c>
    </row>
    <row r="7308" spans="1:8" ht="15.5" x14ac:dyDescent="0.35">
      <c r="A7308" s="11">
        <f t="shared" si="285"/>
        <v>32</v>
      </c>
      <c r="B7308" s="11" t="s">
        <v>233</v>
      </c>
      <c r="C7308" s="11"/>
      <c r="D7308" s="153"/>
      <c r="E7308" s="154"/>
      <c r="F7308" s="154"/>
      <c r="G7308" s="106">
        <v>0</v>
      </c>
      <c r="H7308" s="103">
        <f>G7308</f>
        <v>0</v>
      </c>
    </row>
    <row r="7309" spans="1:8" ht="15.5" x14ac:dyDescent="0.35">
      <c r="A7309" s="11">
        <f t="shared" si="285"/>
        <v>33</v>
      </c>
      <c r="B7309" s="11"/>
      <c r="C7309" s="11"/>
      <c r="D7309" s="153"/>
      <c r="E7309" s="154"/>
      <c r="F7309" s="154"/>
      <c r="G7309" s="155"/>
      <c r="H7309" s="156"/>
    </row>
    <row r="7310" spans="1:8" ht="15.5" x14ac:dyDescent="0.35">
      <c r="A7310" s="11">
        <f t="shared" si="285"/>
        <v>34</v>
      </c>
      <c r="B7310" s="11" t="s">
        <v>234</v>
      </c>
      <c r="C7310" s="11"/>
      <c r="D7310" s="153"/>
      <c r="E7310" s="154"/>
      <c r="F7310" s="154"/>
      <c r="G7310" s="106">
        <v>0</v>
      </c>
      <c r="H7310" s="103">
        <f>G7310</f>
        <v>0</v>
      </c>
    </row>
    <row r="7311" spans="1:8" ht="15.5" x14ac:dyDescent="0.35">
      <c r="A7311" s="11">
        <f t="shared" si="285"/>
        <v>35</v>
      </c>
      <c r="B7311" s="11" t="s">
        <v>235</v>
      </c>
      <c r="C7311" s="11"/>
      <c r="D7311" s="153"/>
      <c r="E7311" s="154"/>
      <c r="F7311" s="154"/>
      <c r="G7311" s="106">
        <v>0</v>
      </c>
      <c r="H7311" s="103">
        <f>G7311</f>
        <v>0</v>
      </c>
    </row>
    <row r="7312" spans="1:8" ht="15.5" x14ac:dyDescent="0.35">
      <c r="A7312" s="11">
        <f t="shared" si="285"/>
        <v>36</v>
      </c>
      <c r="B7312" s="11" t="s">
        <v>236</v>
      </c>
      <c r="C7312" s="11"/>
      <c r="D7312" s="153"/>
      <c r="E7312" s="154"/>
      <c r="F7312" s="154"/>
      <c r="G7312" s="106">
        <v>0</v>
      </c>
      <c r="H7312" s="103">
        <f>G7312</f>
        <v>0</v>
      </c>
    </row>
    <row r="7313" spans="1:8" ht="62" x14ac:dyDescent="0.35">
      <c r="A7313" s="157">
        <f t="shared" si="285"/>
        <v>37</v>
      </c>
      <c r="B7313" s="158" t="s">
        <v>237</v>
      </c>
      <c r="C7313" s="159"/>
      <c r="D7313" s="160"/>
      <c r="E7313" s="161"/>
      <c r="F7313" s="161"/>
      <c r="G7313" s="162">
        <v>0</v>
      </c>
      <c r="H7313" s="163">
        <f>G7313</f>
        <v>0</v>
      </c>
    </row>
    <row r="7314" spans="1:8" ht="16" thickBot="1" x14ac:dyDescent="0.4">
      <c r="A7314" s="11">
        <f t="shared" si="285"/>
        <v>38</v>
      </c>
      <c r="B7314" s="114" t="s">
        <v>238</v>
      </c>
      <c r="C7314" s="114"/>
      <c r="D7314" s="164"/>
      <c r="E7314" s="165"/>
      <c r="F7314" s="165"/>
      <c r="G7314" s="166">
        <f>SUM(G7305:G7308)+SUM(G7310:G7313)</f>
        <v>0</v>
      </c>
      <c r="H7314" s="167">
        <f>G7314</f>
        <v>0</v>
      </c>
    </row>
    <row r="7315" spans="1:8" ht="16.5" thickTop="1" thickBot="1" x14ac:dyDescent="0.4">
      <c r="A7315" s="11"/>
      <c r="B7315" s="11"/>
      <c r="C7315" s="11"/>
      <c r="D7315" s="168"/>
      <c r="E7315" s="168"/>
      <c r="F7315" s="168"/>
      <c r="G7315" s="168"/>
      <c r="H7315" s="168"/>
    </row>
    <row r="7316" spans="1:8" ht="16" thickTop="1" x14ac:dyDescent="0.35">
      <c r="A7316" s="11">
        <f>+A7314+1</f>
        <v>39</v>
      </c>
      <c r="B7316" s="114" t="s">
        <v>239</v>
      </c>
      <c r="C7316" s="114"/>
      <c r="D7316" s="169">
        <f>D7302</f>
        <v>2173130.83</v>
      </c>
      <c r="E7316" s="170">
        <f>E7302</f>
        <v>0</v>
      </c>
      <c r="F7316" s="170">
        <f>F7302</f>
        <v>0</v>
      </c>
      <c r="G7316" s="170">
        <f>G7302+G7314</f>
        <v>0</v>
      </c>
      <c r="H7316" s="171">
        <f>SUM(D7316:G7316)</f>
        <v>2173130.83</v>
      </c>
    </row>
    <row r="7317" spans="1:8" ht="16" thickBot="1" x14ac:dyDescent="0.4">
      <c r="A7317" s="11">
        <f>+A7316+1</f>
        <v>40</v>
      </c>
      <c r="B7317" s="172" t="s">
        <v>240</v>
      </c>
      <c r="C7317" s="172"/>
      <c r="D7317" s="164"/>
      <c r="E7317" s="173"/>
      <c r="F7317" s="173"/>
      <c r="G7317" s="173"/>
      <c r="H7317" s="174">
        <v>8.3492694699999995E-4</v>
      </c>
    </row>
    <row r="7318" spans="1:8" ht="16" thickTop="1" x14ac:dyDescent="0.35">
      <c r="A7318" s="11"/>
      <c r="B7318" s="11"/>
      <c r="C7318" s="11"/>
      <c r="D7318" s="11"/>
      <c r="E7318" s="70"/>
      <c r="F7318" s="11"/>
      <c r="G7318" s="11"/>
      <c r="H7318" s="11"/>
    </row>
    <row r="7319" spans="1:8" ht="15.5" x14ac:dyDescent="0.35">
      <c r="A7319" s="11" t="s">
        <v>241</v>
      </c>
      <c r="B7319" s="11"/>
      <c r="C7319" s="11"/>
      <c r="D7319" s="11"/>
      <c r="E7319" s="70"/>
      <c r="F7319" s="11"/>
      <c r="G7319" s="11"/>
      <c r="H7319" s="11"/>
    </row>
    <row r="7320" spans="1:8" ht="15.5" x14ac:dyDescent="0.35">
      <c r="A7320" s="11" t="s">
        <v>242</v>
      </c>
      <c r="B7320" s="11"/>
      <c r="C7320" s="11"/>
      <c r="D7320" s="11"/>
      <c r="E7320" s="70"/>
      <c r="F7320" s="11"/>
      <c r="G7320" s="11"/>
      <c r="H7320" s="11"/>
    </row>
    <row r="7321" spans="1:8" ht="15.5" x14ac:dyDescent="0.35">
      <c r="A7321" s="11" t="s">
        <v>243</v>
      </c>
      <c r="B7321" s="11"/>
      <c r="C7321" s="11"/>
      <c r="D7321" s="11"/>
      <c r="E7321" s="70"/>
      <c r="F7321" s="11"/>
      <c r="G7321" s="11"/>
      <c r="H7321" s="11"/>
    </row>
    <row r="7322" spans="1:8" ht="15.5" x14ac:dyDescent="0.35">
      <c r="A7322" s="11" t="s">
        <v>244</v>
      </c>
      <c r="B7322" s="11"/>
      <c r="C7322" s="11"/>
      <c r="D7322" s="11"/>
      <c r="E7322" s="70"/>
      <c r="F7322" s="11"/>
      <c r="G7322" s="11"/>
      <c r="H7322" s="11"/>
    </row>
    <row r="7333" spans="1:8" ht="20" x14ac:dyDescent="0.4">
      <c r="A7333" s="68" t="s">
        <v>0</v>
      </c>
      <c r="B7333" s="11"/>
      <c r="C7333" s="68"/>
      <c r="E7333" s="69"/>
      <c r="F7333" s="11"/>
      <c r="G7333" s="11"/>
      <c r="H7333" s="11"/>
    </row>
    <row r="7334" spans="1:8" ht="20.25" customHeight="1" x14ac:dyDescent="0.4">
      <c r="A7334" s="4" t="s">
        <v>1</v>
      </c>
      <c r="B7334" s="4"/>
      <c r="C7334" s="4"/>
      <c r="D7334" s="11"/>
      <c r="E7334" s="70"/>
      <c r="F7334" s="11"/>
      <c r="G7334" s="11"/>
      <c r="H7334" s="11"/>
    </row>
    <row r="7335" spans="1:8" ht="15.5" x14ac:dyDescent="0.35">
      <c r="A7335" s="71" t="s">
        <v>190</v>
      </c>
      <c r="B7335" s="72"/>
      <c r="C7335" s="73"/>
      <c r="D7335" s="11"/>
      <c r="E7335" s="70"/>
      <c r="F7335" s="11"/>
      <c r="G7335" s="11"/>
      <c r="H7335" s="11"/>
    </row>
    <row r="7336" spans="1:8" ht="20.5" thickBot="1" x14ac:dyDescent="0.45">
      <c r="A7336" s="74" t="s">
        <v>191</v>
      </c>
      <c r="B7336" s="75"/>
      <c r="C7336" s="75"/>
      <c r="D7336" s="11"/>
      <c r="E7336" s="70"/>
      <c r="F7336" s="11"/>
      <c r="G7336" s="11"/>
      <c r="H7336" s="11"/>
    </row>
    <row r="7337" spans="1:8" ht="16" thickBot="1" x14ac:dyDescent="0.4">
      <c r="A7337" s="11"/>
      <c r="B7337" s="11"/>
      <c r="C7337" s="11"/>
      <c r="D7337" s="11"/>
      <c r="E7337" s="70"/>
      <c r="F7337" s="11"/>
      <c r="G7337" s="11"/>
      <c r="H7337" s="11"/>
    </row>
    <row r="7338" spans="1:8" ht="16" thickTop="1" x14ac:dyDescent="0.35">
      <c r="A7338" s="11">
        <v>1</v>
      </c>
      <c r="B7338" s="76" t="s">
        <v>192</v>
      </c>
      <c r="C7338" s="77">
        <v>262163000</v>
      </c>
      <c r="D7338" s="78"/>
      <c r="E7338" s="79"/>
      <c r="F7338" s="11"/>
      <c r="G7338" s="11"/>
      <c r="H7338" s="11"/>
    </row>
    <row r="7339" spans="1:8" ht="15.5" x14ac:dyDescent="0.35">
      <c r="A7339" s="11">
        <v>2</v>
      </c>
      <c r="B7339" s="76" t="s">
        <v>193</v>
      </c>
      <c r="C7339" s="80" t="s">
        <v>176</v>
      </c>
      <c r="D7339" s="81"/>
      <c r="E7339" s="82"/>
      <c r="F7339" s="11"/>
      <c r="G7339" s="11"/>
      <c r="H7339" s="11"/>
    </row>
    <row r="7340" spans="1:8" ht="16" thickBot="1" x14ac:dyDescent="0.4">
      <c r="A7340" s="11">
        <v>3</v>
      </c>
      <c r="B7340" s="76" t="s">
        <v>194</v>
      </c>
      <c r="C7340" s="83">
        <v>0</v>
      </c>
      <c r="D7340" s="84"/>
      <c r="E7340" s="85"/>
      <c r="F7340" s="11"/>
      <c r="G7340" s="11"/>
      <c r="H7340" s="11"/>
    </row>
    <row r="7341" spans="1:8" ht="16" thickTop="1" x14ac:dyDescent="0.35">
      <c r="A7341" s="11"/>
      <c r="B7341" s="76" t="s">
        <v>195</v>
      </c>
      <c r="C7341" s="76"/>
      <c r="D7341" s="86"/>
      <c r="E7341" s="70"/>
      <c r="F7341" s="11"/>
      <c r="G7341" s="11"/>
      <c r="H7341" s="11"/>
    </row>
    <row r="7342" spans="1:8" ht="15.5" x14ac:dyDescent="0.35">
      <c r="A7342" s="11"/>
      <c r="B7342" s="11"/>
      <c r="C7342" s="11"/>
      <c r="D7342" s="11"/>
      <c r="E7342" s="70"/>
      <c r="F7342" s="11"/>
      <c r="G7342" s="11"/>
      <c r="H7342" s="11"/>
    </row>
    <row r="7343" spans="1:8" ht="15.5" x14ac:dyDescent="0.35">
      <c r="A7343" s="11"/>
      <c r="B7343" s="76"/>
      <c r="C7343" s="76"/>
      <c r="D7343" s="11"/>
      <c r="E7343" s="70"/>
      <c r="F7343" s="86"/>
      <c r="G7343" s="11"/>
      <c r="H7343" s="11"/>
    </row>
    <row r="7344" spans="1:8" ht="16" thickBot="1" x14ac:dyDescent="0.4">
      <c r="A7344" s="11"/>
      <c r="B7344" s="11"/>
      <c r="C7344" s="11"/>
      <c r="D7344" s="86" t="s">
        <v>196</v>
      </c>
      <c r="E7344" s="70" t="s">
        <v>197</v>
      </c>
      <c r="F7344" s="86" t="s">
        <v>198</v>
      </c>
      <c r="G7344" s="86" t="s">
        <v>199</v>
      </c>
      <c r="H7344" s="11"/>
    </row>
    <row r="7345" spans="1:8" ht="16.5" thickTop="1" thickBot="1" x14ac:dyDescent="0.4">
      <c r="A7345" s="11">
        <v>4</v>
      </c>
      <c r="B7345" s="76" t="s">
        <v>200</v>
      </c>
      <c r="C7345" s="76"/>
      <c r="D7345" s="87"/>
      <c r="E7345" s="88"/>
      <c r="F7345" s="89"/>
      <c r="G7345" s="88" t="s">
        <v>113</v>
      </c>
      <c r="H7345" s="90"/>
    </row>
    <row r="7346" spans="1:8" ht="16" thickTop="1" x14ac:dyDescent="0.35">
      <c r="A7346" s="11"/>
      <c r="B7346" s="11"/>
      <c r="C7346" s="11"/>
      <c r="D7346" s="91" t="s">
        <v>201</v>
      </c>
      <c r="E7346" s="92" t="s">
        <v>201</v>
      </c>
      <c r="F7346" s="91" t="s">
        <v>201</v>
      </c>
      <c r="G7346" s="91" t="s">
        <v>202</v>
      </c>
      <c r="H7346" s="91" t="s">
        <v>203</v>
      </c>
    </row>
    <row r="7347" spans="1:8" ht="16" thickBot="1" x14ac:dyDescent="0.4">
      <c r="A7347" s="11"/>
      <c r="B7347" s="92" t="s">
        <v>204</v>
      </c>
      <c r="C7347" s="92"/>
      <c r="D7347" s="93"/>
      <c r="E7347" s="94"/>
      <c r="F7347" s="93"/>
      <c r="G7347" s="93"/>
      <c r="H7347" s="93"/>
    </row>
    <row r="7348" spans="1:8" ht="16" thickTop="1" x14ac:dyDescent="0.35">
      <c r="A7348" s="11">
        <f>1+A7345</f>
        <v>5</v>
      </c>
      <c r="B7348" s="76" t="s">
        <v>205</v>
      </c>
      <c r="C7348" s="92"/>
      <c r="D7348" s="95">
        <v>0</v>
      </c>
      <c r="E7348" s="96"/>
      <c r="F7348" s="97"/>
      <c r="G7348" s="97"/>
      <c r="H7348" s="98">
        <f>D7348</f>
        <v>0</v>
      </c>
    </row>
    <row r="7349" spans="1:8" ht="15.5" x14ac:dyDescent="0.35">
      <c r="A7349" s="11">
        <f>+A7348+1</f>
        <v>6</v>
      </c>
      <c r="B7349" s="11" t="s">
        <v>206</v>
      </c>
      <c r="C7349" s="11"/>
      <c r="D7349" s="99"/>
      <c r="E7349" s="100">
        <v>0</v>
      </c>
      <c r="F7349" s="101"/>
      <c r="G7349" s="102"/>
      <c r="H7349" s="103">
        <f>E7349</f>
        <v>0</v>
      </c>
    </row>
    <row r="7350" spans="1:8" ht="15.5" x14ac:dyDescent="0.35">
      <c r="A7350" s="11">
        <f>+A7349+1</f>
        <v>7</v>
      </c>
      <c r="B7350" s="11" t="s">
        <v>32</v>
      </c>
      <c r="C7350" s="11"/>
      <c r="D7350" s="104"/>
      <c r="E7350" s="105"/>
      <c r="F7350" s="106">
        <v>0</v>
      </c>
      <c r="G7350" s="107"/>
      <c r="H7350" s="103">
        <f>F7350</f>
        <v>0</v>
      </c>
    </row>
    <row r="7351" spans="1:8" ht="15.5" x14ac:dyDescent="0.35">
      <c r="A7351" s="11">
        <f>+A7350+1</f>
        <v>8</v>
      </c>
      <c r="B7351" s="11" t="s">
        <v>207</v>
      </c>
      <c r="C7351" s="11"/>
      <c r="D7351" s="104"/>
      <c r="E7351" s="108"/>
      <c r="F7351" s="106">
        <v>0</v>
      </c>
      <c r="G7351" s="101"/>
      <c r="H7351" s="109">
        <f>F7351</f>
        <v>0</v>
      </c>
    </row>
    <row r="7352" spans="1:8" ht="15.5" x14ac:dyDescent="0.35">
      <c r="A7352" s="11">
        <f>+A7351+1</f>
        <v>9</v>
      </c>
      <c r="B7352" s="11" t="s">
        <v>208</v>
      </c>
      <c r="C7352" s="11"/>
      <c r="D7352" s="104"/>
      <c r="E7352" s="110"/>
      <c r="F7352" s="111"/>
      <c r="G7352" s="112">
        <v>0</v>
      </c>
      <c r="H7352" s="113">
        <f>G7352</f>
        <v>0</v>
      </c>
    </row>
    <row r="7353" spans="1:8" ht="16" thickBot="1" x14ac:dyDescent="0.4">
      <c r="A7353" s="11">
        <f>+A7352+1</f>
        <v>10</v>
      </c>
      <c r="B7353" s="114" t="s">
        <v>209</v>
      </c>
      <c r="C7353" s="114"/>
      <c r="D7353" s="115">
        <f>D7348</f>
        <v>0</v>
      </c>
      <c r="E7353" s="116">
        <f>E7349</f>
        <v>0</v>
      </c>
      <c r="F7353" s="116">
        <f>F7350+F7351</f>
        <v>0</v>
      </c>
      <c r="G7353" s="116">
        <f>G7352</f>
        <v>0</v>
      </c>
      <c r="H7353" s="117">
        <f>SUM(H7348:H7352)</f>
        <v>0</v>
      </c>
    </row>
    <row r="7354" spans="1:8" ht="16" thickTop="1" x14ac:dyDescent="0.35">
      <c r="A7354" s="11"/>
      <c r="B7354" s="11"/>
      <c r="C7354" s="11"/>
      <c r="D7354" s="118"/>
      <c r="E7354" s="119"/>
      <c r="F7354" s="118"/>
      <c r="G7354" s="118"/>
      <c r="H7354" s="118"/>
    </row>
    <row r="7355" spans="1:8" ht="16" thickBot="1" x14ac:dyDescent="0.4">
      <c r="A7355" s="11"/>
      <c r="B7355" s="92" t="s">
        <v>210</v>
      </c>
      <c r="C7355" s="92"/>
      <c r="D7355" s="118"/>
      <c r="E7355" s="119"/>
      <c r="F7355" s="118"/>
      <c r="G7355" s="118"/>
      <c r="H7355" s="118"/>
    </row>
    <row r="7356" spans="1:8" ht="16" thickTop="1" x14ac:dyDescent="0.35">
      <c r="A7356" s="11">
        <f>+A7353+1</f>
        <v>11</v>
      </c>
      <c r="B7356" s="11" t="s">
        <v>211</v>
      </c>
      <c r="C7356" s="11"/>
      <c r="D7356" s="120">
        <v>0</v>
      </c>
      <c r="E7356" s="121">
        <v>0</v>
      </c>
      <c r="F7356" s="121">
        <v>0</v>
      </c>
      <c r="G7356" s="121">
        <v>0</v>
      </c>
      <c r="H7356" s="98">
        <f>SUM(D7356:G7356)</f>
        <v>0</v>
      </c>
    </row>
    <row r="7357" spans="1:8" ht="16" thickBot="1" x14ac:dyDescent="0.4">
      <c r="A7357" s="11">
        <f>+A7356+1</f>
        <v>12</v>
      </c>
      <c r="B7357" s="114" t="s">
        <v>212</v>
      </c>
      <c r="C7357" s="114"/>
      <c r="D7357" s="115">
        <f>D7353-D7356</f>
        <v>0</v>
      </c>
      <c r="E7357" s="116">
        <f>E7353-E7356</f>
        <v>0</v>
      </c>
      <c r="F7357" s="116">
        <f>F7353-F7356</f>
        <v>0</v>
      </c>
      <c r="G7357" s="116">
        <f>G7353-G7356</f>
        <v>0</v>
      </c>
      <c r="H7357" s="117">
        <f>SUM(D7357:G7357)</f>
        <v>0</v>
      </c>
    </row>
    <row r="7358" spans="1:8" ht="16" thickTop="1" x14ac:dyDescent="0.35">
      <c r="A7358" s="11"/>
      <c r="B7358" s="11"/>
      <c r="C7358" s="11"/>
      <c r="D7358" s="11"/>
      <c r="E7358" s="122"/>
      <c r="F7358" s="11"/>
      <c r="G7358" s="11"/>
      <c r="H7358" s="11"/>
    </row>
    <row r="7359" spans="1:8" ht="16" thickBot="1" x14ac:dyDescent="0.4">
      <c r="A7359" s="11"/>
      <c r="B7359" s="123" t="s">
        <v>213</v>
      </c>
      <c r="C7359" s="91"/>
      <c r="D7359" s="11"/>
      <c r="E7359" s="122"/>
      <c r="F7359" s="11"/>
      <c r="G7359" s="11"/>
      <c r="H7359" s="11"/>
    </row>
    <row r="7360" spans="1:8" ht="16" thickTop="1" x14ac:dyDescent="0.35">
      <c r="A7360" s="11">
        <f>+A7357+1</f>
        <v>13</v>
      </c>
      <c r="B7360" s="11" t="s">
        <v>214</v>
      </c>
      <c r="C7360" s="11"/>
      <c r="D7360" s="124"/>
      <c r="E7360" s="125"/>
      <c r="F7360" s="126"/>
      <c r="G7360" s="126"/>
      <c r="H7360" s="127">
        <v>507561600</v>
      </c>
    </row>
    <row r="7361" spans="1:8" ht="15.5" x14ac:dyDescent="0.35">
      <c r="A7361" s="11">
        <f>+A7360+1</f>
        <v>14</v>
      </c>
      <c r="B7361" s="11" t="s">
        <v>215</v>
      </c>
      <c r="C7361" s="11"/>
      <c r="D7361" s="128"/>
      <c r="E7361" s="129"/>
      <c r="F7361" s="130"/>
      <c r="G7361" s="130"/>
      <c r="H7361" s="131">
        <v>0</v>
      </c>
    </row>
    <row r="7362" spans="1:8" ht="15.5" x14ac:dyDescent="0.35">
      <c r="A7362" s="11">
        <f>+A7361+1</f>
        <v>15</v>
      </c>
      <c r="B7362" s="11" t="s">
        <v>216</v>
      </c>
      <c r="C7362" s="11"/>
      <c r="D7362" s="128"/>
      <c r="E7362" s="129"/>
      <c r="F7362" s="130"/>
      <c r="G7362" s="130"/>
      <c r="H7362" s="131">
        <v>0</v>
      </c>
    </row>
    <row r="7363" spans="1:8" ht="15.5" x14ac:dyDescent="0.35">
      <c r="A7363" s="11">
        <f>+A7362+1</f>
        <v>16</v>
      </c>
      <c r="B7363" s="11" t="s">
        <v>217</v>
      </c>
      <c r="C7363" s="11"/>
      <c r="D7363" s="128"/>
      <c r="E7363" s="129"/>
      <c r="F7363" s="130"/>
      <c r="G7363" s="130"/>
      <c r="H7363" s="131">
        <v>0</v>
      </c>
    </row>
    <row r="7364" spans="1:8" ht="16" thickBot="1" x14ac:dyDescent="0.4">
      <c r="A7364" s="11">
        <f>+A7363+1</f>
        <v>17</v>
      </c>
      <c r="B7364" s="114" t="s">
        <v>218</v>
      </c>
      <c r="C7364" s="114"/>
      <c r="D7364" s="132"/>
      <c r="E7364" s="133"/>
      <c r="F7364" s="134"/>
      <c r="G7364" s="134"/>
      <c r="H7364" s="135">
        <f>H7360+H7361+H7362-H7363</f>
        <v>507561600</v>
      </c>
    </row>
    <row r="7365" spans="1:8" ht="16" thickTop="1" x14ac:dyDescent="0.35">
      <c r="A7365" s="11"/>
      <c r="B7365" s="11" t="s">
        <v>195</v>
      </c>
      <c r="C7365" s="11"/>
      <c r="D7365" s="136"/>
      <c r="E7365" s="137"/>
      <c r="F7365" s="136"/>
      <c r="G7365" s="136"/>
      <c r="H7365" s="136"/>
    </row>
    <row r="7366" spans="1:8" ht="16" thickBot="1" x14ac:dyDescent="0.4">
      <c r="A7366" s="11"/>
      <c r="B7366" s="92" t="s">
        <v>219</v>
      </c>
      <c r="C7366" s="92"/>
      <c r="D7366" s="136"/>
      <c r="E7366" s="137"/>
      <c r="F7366" s="136"/>
      <c r="G7366" s="136"/>
      <c r="H7366" s="136"/>
    </row>
    <row r="7367" spans="1:8" ht="16" thickTop="1" x14ac:dyDescent="0.35">
      <c r="A7367" s="11">
        <f>+A7364+1</f>
        <v>18</v>
      </c>
      <c r="B7367" s="11" t="s">
        <v>220</v>
      </c>
      <c r="C7367" s="11"/>
      <c r="D7367" s="138">
        <v>0</v>
      </c>
      <c r="E7367" s="139">
        <v>0</v>
      </c>
      <c r="F7367" s="139">
        <v>0</v>
      </c>
      <c r="G7367" s="139">
        <v>0</v>
      </c>
      <c r="H7367" s="140">
        <f>SUM(D7367:G7367)</f>
        <v>0</v>
      </c>
    </row>
    <row r="7368" spans="1:8" ht="15.5" x14ac:dyDescent="0.35">
      <c r="A7368" s="11">
        <f t="shared" ref="A7368:A7373" si="286">+A7367+1</f>
        <v>19</v>
      </c>
      <c r="B7368" s="11" t="s">
        <v>221</v>
      </c>
      <c r="C7368" s="11"/>
      <c r="D7368" s="141">
        <f>H7364*D7367</f>
        <v>0</v>
      </c>
      <c r="E7368" s="106">
        <f>H7364*E7367</f>
        <v>0</v>
      </c>
      <c r="F7368" s="106">
        <f>H7364*F7367</f>
        <v>0</v>
      </c>
      <c r="G7368" s="106">
        <f>H7364*G7367</f>
        <v>0</v>
      </c>
      <c r="H7368" s="103">
        <f>SUM(D7368:G7368)</f>
        <v>0</v>
      </c>
    </row>
    <row r="7369" spans="1:8" ht="15.5" x14ac:dyDescent="0.35">
      <c r="A7369" s="11">
        <f t="shared" si="286"/>
        <v>20</v>
      </c>
      <c r="B7369" s="11" t="s">
        <v>222</v>
      </c>
      <c r="C7369" s="11"/>
      <c r="D7369" s="141">
        <f>IF(D7357&gt;0,D7357-D7368,0)</f>
        <v>0</v>
      </c>
      <c r="E7369" s="106">
        <f>IF(E7357&gt;0,E7357-E7368,0)</f>
        <v>0</v>
      </c>
      <c r="F7369" s="106">
        <f>IF(F7357&gt;0,F7357-F7368,0)</f>
        <v>0</v>
      </c>
      <c r="G7369" s="106">
        <f>IF(G7357&gt;0,G7357-G7368,0)</f>
        <v>0</v>
      </c>
      <c r="H7369" s="103">
        <f>SUM(D7369:G7369)</f>
        <v>0</v>
      </c>
    </row>
    <row r="7370" spans="1:8" ht="15.5" x14ac:dyDescent="0.35">
      <c r="A7370" s="11">
        <f t="shared" si="286"/>
        <v>21</v>
      </c>
      <c r="B7370" s="11" t="s">
        <v>223</v>
      </c>
      <c r="C7370" s="11"/>
      <c r="D7370" s="142"/>
      <c r="E7370" s="143"/>
      <c r="F7370" s="143"/>
      <c r="G7370" s="143"/>
      <c r="H7370" s="144"/>
    </row>
    <row r="7371" spans="1:8" ht="15.5" x14ac:dyDescent="0.35">
      <c r="A7371" s="11">
        <f t="shared" si="286"/>
        <v>22</v>
      </c>
      <c r="B7371" s="11" t="s">
        <v>224</v>
      </c>
      <c r="C7371" s="11"/>
      <c r="D7371" s="145"/>
      <c r="E7371" s="146"/>
      <c r="F7371" s="146"/>
      <c r="G7371" s="146"/>
      <c r="H7371" s="147"/>
    </row>
    <row r="7372" spans="1:8" ht="15.5" x14ac:dyDescent="0.35">
      <c r="A7372" s="11">
        <f t="shared" si="286"/>
        <v>23</v>
      </c>
      <c r="B7372" s="11" t="s">
        <v>225</v>
      </c>
      <c r="C7372" s="11"/>
      <c r="D7372" s="145"/>
      <c r="E7372" s="146"/>
      <c r="F7372" s="146"/>
      <c r="G7372" s="146"/>
      <c r="H7372" s="147"/>
    </row>
    <row r="7373" spans="1:8" ht="15.5" x14ac:dyDescent="0.35">
      <c r="A7373" s="11">
        <f t="shared" si="286"/>
        <v>24</v>
      </c>
      <c r="B7373" s="11" t="s">
        <v>226</v>
      </c>
      <c r="C7373" s="11"/>
      <c r="D7373" s="148"/>
      <c r="E7373" s="149"/>
      <c r="F7373" s="149"/>
      <c r="G7373" s="149"/>
      <c r="H7373" s="144"/>
    </row>
    <row r="7374" spans="1:8" ht="15.5" x14ac:dyDescent="0.35">
      <c r="A7374" s="122" t="s">
        <v>7</v>
      </c>
      <c r="B7374" s="2" t="s">
        <v>19</v>
      </c>
      <c r="C7374" s="34"/>
      <c r="D7374" s="141">
        <v>0</v>
      </c>
      <c r="E7374" s="106">
        <v>0</v>
      </c>
      <c r="F7374" s="106">
        <v>0</v>
      </c>
      <c r="G7374" s="106">
        <v>0</v>
      </c>
      <c r="H7374" s="103">
        <f t="shared" ref="H7374:H7380" si="287">SUM(D7374:G7374)</f>
        <v>0</v>
      </c>
    </row>
    <row r="7375" spans="1:8" ht="15.5" x14ac:dyDescent="0.35">
      <c r="A7375" s="122" t="s">
        <v>8</v>
      </c>
      <c r="B7375" s="2" t="s">
        <v>20</v>
      </c>
      <c r="C7375" s="11"/>
      <c r="D7375" s="141">
        <v>0</v>
      </c>
      <c r="E7375" s="106">
        <v>0</v>
      </c>
      <c r="F7375" s="106">
        <v>0</v>
      </c>
      <c r="G7375" s="106">
        <v>0</v>
      </c>
      <c r="H7375" s="103">
        <f t="shared" si="287"/>
        <v>0</v>
      </c>
    </row>
    <row r="7376" spans="1:8" ht="15.5" x14ac:dyDescent="0.35">
      <c r="A7376" s="122" t="s">
        <v>9</v>
      </c>
      <c r="B7376" s="11" t="s">
        <v>21</v>
      </c>
      <c r="C7376" s="11"/>
      <c r="D7376" s="141">
        <f>D7368+D7374+D7375</f>
        <v>0</v>
      </c>
      <c r="E7376" s="106">
        <f>E7368+E7374+E7375</f>
        <v>0</v>
      </c>
      <c r="F7376" s="106">
        <f>F7368+F7374+F7375</f>
        <v>0</v>
      </c>
      <c r="G7376" s="106">
        <f>G7368+G7374+G7375</f>
        <v>0</v>
      </c>
      <c r="H7376" s="103">
        <f t="shared" si="287"/>
        <v>0</v>
      </c>
    </row>
    <row r="7377" spans="1:8" ht="15.5" x14ac:dyDescent="0.35">
      <c r="A7377" s="11">
        <v>25</v>
      </c>
      <c r="B7377" s="11" t="s">
        <v>22</v>
      </c>
      <c r="C7377" s="11"/>
      <c r="D7377" s="141">
        <v>0</v>
      </c>
      <c r="E7377" s="106">
        <v>0</v>
      </c>
      <c r="F7377" s="106">
        <v>0</v>
      </c>
      <c r="G7377" s="106">
        <v>0</v>
      </c>
      <c r="H7377" s="103">
        <f t="shared" si="287"/>
        <v>0</v>
      </c>
    </row>
    <row r="7378" spans="1:8" ht="15.5" x14ac:dyDescent="0.35">
      <c r="A7378" s="11">
        <f>+A7377+1</f>
        <v>26</v>
      </c>
      <c r="B7378" s="11" t="s">
        <v>23</v>
      </c>
      <c r="C7378" s="11"/>
      <c r="D7378" s="141">
        <f>D7377-D7376</f>
        <v>0</v>
      </c>
      <c r="E7378" s="106">
        <f>E7377-E7376</f>
        <v>0</v>
      </c>
      <c r="F7378" s="106">
        <f>F7377-F7376</f>
        <v>0</v>
      </c>
      <c r="G7378" s="106">
        <f>G7377-G7376</f>
        <v>0</v>
      </c>
      <c r="H7378" s="103">
        <f t="shared" si="287"/>
        <v>0</v>
      </c>
    </row>
    <row r="7379" spans="1:8" ht="15.5" x14ac:dyDescent="0.35">
      <c r="A7379" s="11">
        <f>+A7378+1</f>
        <v>27</v>
      </c>
      <c r="B7379" s="11" t="s">
        <v>227</v>
      </c>
      <c r="C7379" s="11"/>
      <c r="D7379" s="141">
        <v>0</v>
      </c>
      <c r="E7379" s="106">
        <v>0</v>
      </c>
      <c r="F7379" s="106">
        <v>0</v>
      </c>
      <c r="G7379" s="150"/>
      <c r="H7379" s="103">
        <f t="shared" si="287"/>
        <v>0</v>
      </c>
    </row>
    <row r="7380" spans="1:8" ht="16" thickBot="1" x14ac:dyDescent="0.4">
      <c r="A7380" s="11">
        <f>+A7379+1</f>
        <v>28</v>
      </c>
      <c r="B7380" s="114" t="s">
        <v>228</v>
      </c>
      <c r="C7380" s="114"/>
      <c r="D7380" s="115">
        <v>0</v>
      </c>
      <c r="E7380" s="116">
        <v>0</v>
      </c>
      <c r="F7380" s="116">
        <v>0</v>
      </c>
      <c r="G7380" s="116">
        <v>0</v>
      </c>
      <c r="H7380" s="117">
        <f t="shared" si="287"/>
        <v>0</v>
      </c>
    </row>
    <row r="7381" spans="1:8" ht="16" thickTop="1" x14ac:dyDescent="0.35">
      <c r="A7381" s="11"/>
      <c r="B7381" s="11"/>
      <c r="C7381" s="11"/>
      <c r="D7381" s="122"/>
      <c r="E7381" s="122"/>
      <c r="F7381" s="122"/>
      <c r="G7381" s="122"/>
      <c r="H7381" s="122"/>
    </row>
    <row r="7382" spans="1:8" ht="16" thickBot="1" x14ac:dyDescent="0.4">
      <c r="A7382" s="11"/>
      <c r="B7382" s="92" t="s">
        <v>229</v>
      </c>
      <c r="C7382" s="92"/>
      <c r="D7382" s="122"/>
      <c r="E7382" s="122"/>
      <c r="F7382" s="122"/>
      <c r="G7382" s="122"/>
      <c r="H7382" s="122"/>
    </row>
    <row r="7383" spans="1:8" ht="16" thickTop="1" x14ac:dyDescent="0.35">
      <c r="A7383" s="11">
        <f>+A7380+1</f>
        <v>29</v>
      </c>
      <c r="B7383" s="11" t="s">
        <v>230</v>
      </c>
      <c r="C7383" s="11"/>
      <c r="D7383" s="151"/>
      <c r="E7383" s="152"/>
      <c r="F7383" s="152"/>
      <c r="G7383" s="121">
        <v>0</v>
      </c>
      <c r="H7383" s="98">
        <f>G7383</f>
        <v>0</v>
      </c>
    </row>
    <row r="7384" spans="1:8" ht="15.5" x14ac:dyDescent="0.35">
      <c r="A7384" s="11">
        <f t="shared" ref="A7384:A7392" si="288">+A7383+1</f>
        <v>30</v>
      </c>
      <c r="B7384" s="11" t="s">
        <v>231</v>
      </c>
      <c r="C7384" s="11"/>
      <c r="D7384" s="153"/>
      <c r="E7384" s="154"/>
      <c r="F7384" s="154"/>
      <c r="G7384" s="106">
        <v>0</v>
      </c>
      <c r="H7384" s="103">
        <f>G7384</f>
        <v>0</v>
      </c>
    </row>
    <row r="7385" spans="1:8" ht="15.5" x14ac:dyDescent="0.35">
      <c r="A7385" s="11">
        <f t="shared" si="288"/>
        <v>31</v>
      </c>
      <c r="B7385" s="11" t="s">
        <v>232</v>
      </c>
      <c r="C7385" s="11"/>
      <c r="D7385" s="153"/>
      <c r="E7385" s="154"/>
      <c r="F7385" s="154"/>
      <c r="G7385" s="106">
        <v>0</v>
      </c>
      <c r="H7385" s="103">
        <f>G7385</f>
        <v>0</v>
      </c>
    </row>
    <row r="7386" spans="1:8" ht="15.5" x14ac:dyDescent="0.35">
      <c r="A7386" s="11">
        <f t="shared" si="288"/>
        <v>32</v>
      </c>
      <c r="B7386" s="11" t="s">
        <v>233</v>
      </c>
      <c r="C7386" s="11"/>
      <c r="D7386" s="153"/>
      <c r="E7386" s="154"/>
      <c r="F7386" s="154"/>
      <c r="G7386" s="106">
        <v>0</v>
      </c>
      <c r="H7386" s="103">
        <f>G7386</f>
        <v>0</v>
      </c>
    </row>
    <row r="7387" spans="1:8" ht="15.5" x14ac:dyDescent="0.35">
      <c r="A7387" s="11">
        <f t="shared" si="288"/>
        <v>33</v>
      </c>
      <c r="B7387" s="11"/>
      <c r="C7387" s="11"/>
      <c r="D7387" s="153"/>
      <c r="E7387" s="154"/>
      <c r="F7387" s="154"/>
      <c r="G7387" s="155"/>
      <c r="H7387" s="156"/>
    </row>
    <row r="7388" spans="1:8" ht="15.5" x14ac:dyDescent="0.35">
      <c r="A7388" s="11">
        <f t="shared" si="288"/>
        <v>34</v>
      </c>
      <c r="B7388" s="11" t="s">
        <v>234</v>
      </c>
      <c r="C7388" s="11"/>
      <c r="D7388" s="153"/>
      <c r="E7388" s="154"/>
      <c r="F7388" s="154"/>
      <c r="G7388" s="106">
        <v>0</v>
      </c>
      <c r="H7388" s="103">
        <f>G7388</f>
        <v>0</v>
      </c>
    </row>
    <row r="7389" spans="1:8" ht="15.5" x14ac:dyDescent="0.35">
      <c r="A7389" s="11">
        <f t="shared" si="288"/>
        <v>35</v>
      </c>
      <c r="B7389" s="11" t="s">
        <v>235</v>
      </c>
      <c r="C7389" s="11"/>
      <c r="D7389" s="153"/>
      <c r="E7389" s="154"/>
      <c r="F7389" s="154"/>
      <c r="G7389" s="106">
        <v>0</v>
      </c>
      <c r="H7389" s="103">
        <f>G7389</f>
        <v>0</v>
      </c>
    </row>
    <row r="7390" spans="1:8" ht="15.5" x14ac:dyDescent="0.35">
      <c r="A7390" s="11">
        <f t="shared" si="288"/>
        <v>36</v>
      </c>
      <c r="B7390" s="11" t="s">
        <v>236</v>
      </c>
      <c r="C7390" s="11"/>
      <c r="D7390" s="153"/>
      <c r="E7390" s="154"/>
      <c r="F7390" s="154"/>
      <c r="G7390" s="106">
        <v>0</v>
      </c>
      <c r="H7390" s="103">
        <f>G7390</f>
        <v>0</v>
      </c>
    </row>
    <row r="7391" spans="1:8" ht="62" x14ac:dyDescent="0.35">
      <c r="A7391" s="157">
        <f t="shared" si="288"/>
        <v>37</v>
      </c>
      <c r="B7391" s="158" t="s">
        <v>237</v>
      </c>
      <c r="C7391" s="159"/>
      <c r="D7391" s="160"/>
      <c r="E7391" s="161"/>
      <c r="F7391" s="161"/>
      <c r="G7391" s="162">
        <v>0</v>
      </c>
      <c r="H7391" s="163">
        <f>G7391</f>
        <v>0</v>
      </c>
    </row>
    <row r="7392" spans="1:8" ht="16" thickBot="1" x14ac:dyDescent="0.4">
      <c r="A7392" s="11">
        <f t="shared" si="288"/>
        <v>38</v>
      </c>
      <c r="B7392" s="114" t="s">
        <v>238</v>
      </c>
      <c r="C7392" s="114"/>
      <c r="D7392" s="164"/>
      <c r="E7392" s="165"/>
      <c r="F7392" s="165"/>
      <c r="G7392" s="166">
        <f>SUM(G7383:G7386)+SUM(G7388:G7391)</f>
        <v>0</v>
      </c>
      <c r="H7392" s="167">
        <f>G7392</f>
        <v>0</v>
      </c>
    </row>
    <row r="7393" spans="1:8" ht="16.5" thickTop="1" thickBot="1" x14ac:dyDescent="0.4">
      <c r="A7393" s="11"/>
      <c r="B7393" s="11"/>
      <c r="C7393" s="11"/>
      <c r="D7393" s="168"/>
      <c r="E7393" s="168"/>
      <c r="F7393" s="168"/>
      <c r="G7393" s="168"/>
      <c r="H7393" s="168"/>
    </row>
    <row r="7394" spans="1:8" ht="16" thickTop="1" x14ac:dyDescent="0.35">
      <c r="A7394" s="11">
        <f>+A7392+1</f>
        <v>39</v>
      </c>
      <c r="B7394" s="114" t="s">
        <v>239</v>
      </c>
      <c r="C7394" s="114"/>
      <c r="D7394" s="169">
        <f>D7380</f>
        <v>0</v>
      </c>
      <c r="E7394" s="170">
        <f>E7380</f>
        <v>0</v>
      </c>
      <c r="F7394" s="170">
        <f>F7380</f>
        <v>0</v>
      </c>
      <c r="G7394" s="170">
        <f>G7380+G7392</f>
        <v>0</v>
      </c>
      <c r="H7394" s="171">
        <f>SUM(D7394:G7394)</f>
        <v>0</v>
      </c>
    </row>
    <row r="7395" spans="1:8" ht="16" thickBot="1" x14ac:dyDescent="0.4">
      <c r="A7395" s="11">
        <f>+A7394+1</f>
        <v>40</v>
      </c>
      <c r="B7395" s="172" t="s">
        <v>240</v>
      </c>
      <c r="C7395" s="172"/>
      <c r="D7395" s="164"/>
      <c r="E7395" s="173"/>
      <c r="F7395" s="173"/>
      <c r="G7395" s="173"/>
      <c r="H7395" s="174">
        <v>0</v>
      </c>
    </row>
    <row r="7396" spans="1:8" ht="16" thickTop="1" x14ac:dyDescent="0.35">
      <c r="A7396" s="11"/>
      <c r="B7396" s="11"/>
      <c r="C7396" s="11"/>
      <c r="D7396" s="11"/>
      <c r="E7396" s="70"/>
      <c r="F7396" s="11"/>
      <c r="G7396" s="11"/>
      <c r="H7396" s="11"/>
    </row>
    <row r="7397" spans="1:8" ht="15.5" x14ac:dyDescent="0.35">
      <c r="A7397" s="11" t="s">
        <v>241</v>
      </c>
      <c r="B7397" s="11"/>
      <c r="C7397" s="11"/>
      <c r="D7397" s="11"/>
      <c r="E7397" s="70"/>
      <c r="F7397" s="11"/>
      <c r="G7397" s="11"/>
      <c r="H7397" s="11"/>
    </row>
    <row r="7398" spans="1:8" ht="15.5" x14ac:dyDescent="0.35">
      <c r="A7398" s="11" t="s">
        <v>242</v>
      </c>
      <c r="B7398" s="11"/>
      <c r="C7398" s="11"/>
      <c r="D7398" s="11"/>
      <c r="E7398" s="70"/>
      <c r="F7398" s="11"/>
      <c r="G7398" s="11"/>
      <c r="H7398" s="11"/>
    </row>
    <row r="7399" spans="1:8" ht="15.5" x14ac:dyDescent="0.35">
      <c r="A7399" s="11" t="s">
        <v>243</v>
      </c>
      <c r="B7399" s="11"/>
      <c r="C7399" s="11"/>
      <c r="D7399" s="11"/>
      <c r="E7399" s="70"/>
      <c r="F7399" s="11"/>
      <c r="G7399" s="11"/>
      <c r="H7399" s="11"/>
    </row>
    <row r="7400" spans="1:8" ht="15.5" x14ac:dyDescent="0.35">
      <c r="A7400" s="11" t="s">
        <v>244</v>
      </c>
      <c r="B7400" s="11"/>
      <c r="C7400" s="11"/>
      <c r="D7400" s="11"/>
      <c r="E7400" s="70"/>
      <c r="F7400" s="11"/>
      <c r="G7400" s="11"/>
      <c r="H7400" s="11"/>
    </row>
    <row r="7411" spans="1:8" ht="20" x14ac:dyDescent="0.4">
      <c r="A7411" s="68" t="s">
        <v>0</v>
      </c>
      <c r="B7411" s="11"/>
      <c r="C7411" s="68"/>
      <c r="E7411" s="69"/>
      <c r="F7411" s="11"/>
      <c r="G7411" s="11"/>
      <c r="H7411" s="11"/>
    </row>
    <row r="7412" spans="1:8" ht="20.25" customHeight="1" x14ac:dyDescent="0.4">
      <c r="A7412" s="4" t="s">
        <v>1</v>
      </c>
      <c r="B7412" s="4"/>
      <c r="C7412" s="4"/>
      <c r="D7412" s="11"/>
      <c r="E7412" s="70"/>
      <c r="F7412" s="11"/>
      <c r="G7412" s="11"/>
      <c r="H7412" s="11"/>
    </row>
    <row r="7413" spans="1:8" ht="15.5" x14ac:dyDescent="0.35">
      <c r="A7413" s="71" t="s">
        <v>190</v>
      </c>
      <c r="B7413" s="72"/>
      <c r="C7413" s="73"/>
      <c r="D7413" s="11"/>
      <c r="E7413" s="70"/>
      <c r="F7413" s="11"/>
      <c r="G7413" s="11"/>
      <c r="H7413" s="11"/>
    </row>
    <row r="7414" spans="1:8" ht="20.5" thickBot="1" x14ac:dyDescent="0.45">
      <c r="A7414" s="74" t="s">
        <v>191</v>
      </c>
      <c r="B7414" s="75"/>
      <c r="C7414" s="75"/>
      <c r="D7414" s="11"/>
      <c r="E7414" s="70"/>
      <c r="F7414" s="11"/>
      <c r="G7414" s="11"/>
      <c r="H7414" s="11"/>
    </row>
    <row r="7415" spans="1:8" ht="16" thickBot="1" x14ac:dyDescent="0.4">
      <c r="A7415" s="11"/>
      <c r="B7415" s="11"/>
      <c r="C7415" s="11"/>
      <c r="D7415" s="11"/>
      <c r="E7415" s="70"/>
      <c r="F7415" s="11"/>
      <c r="G7415" s="11"/>
      <c r="H7415" s="11"/>
    </row>
    <row r="7416" spans="1:8" ht="16" thickTop="1" x14ac:dyDescent="0.35">
      <c r="A7416" s="11">
        <v>1</v>
      </c>
      <c r="B7416" s="76" t="s">
        <v>192</v>
      </c>
      <c r="C7416" s="77">
        <v>262163000</v>
      </c>
      <c r="D7416" s="78"/>
      <c r="E7416" s="79"/>
      <c r="F7416" s="11"/>
      <c r="G7416" s="11"/>
      <c r="H7416" s="11"/>
    </row>
    <row r="7417" spans="1:8" ht="15.5" x14ac:dyDescent="0.35">
      <c r="A7417" s="11">
        <v>2</v>
      </c>
      <c r="B7417" s="76" t="s">
        <v>193</v>
      </c>
      <c r="C7417" s="80" t="s">
        <v>177</v>
      </c>
      <c r="D7417" s="81"/>
      <c r="E7417" s="82"/>
      <c r="F7417" s="11"/>
      <c r="G7417" s="11"/>
      <c r="H7417" s="11"/>
    </row>
    <row r="7418" spans="1:8" ht="16" thickBot="1" x14ac:dyDescent="0.4">
      <c r="A7418" s="11">
        <v>3</v>
      </c>
      <c r="B7418" s="76" t="s">
        <v>194</v>
      </c>
      <c r="C7418" s="83" t="s">
        <v>83</v>
      </c>
      <c r="D7418" s="84"/>
      <c r="E7418" s="85"/>
      <c r="F7418" s="11"/>
      <c r="G7418" s="11"/>
      <c r="H7418" s="11"/>
    </row>
    <row r="7419" spans="1:8" ht="16" thickTop="1" x14ac:dyDescent="0.35">
      <c r="A7419" s="11"/>
      <c r="B7419" s="76" t="s">
        <v>195</v>
      </c>
      <c r="C7419" s="76"/>
      <c r="D7419" s="86"/>
      <c r="E7419" s="70"/>
      <c r="F7419" s="11"/>
      <c r="G7419" s="11"/>
      <c r="H7419" s="11"/>
    </row>
    <row r="7420" spans="1:8" ht="15.5" x14ac:dyDescent="0.35">
      <c r="A7420" s="11"/>
      <c r="B7420" s="11"/>
      <c r="C7420" s="11"/>
      <c r="D7420" s="11"/>
      <c r="E7420" s="70"/>
      <c r="F7420" s="11"/>
      <c r="G7420" s="11"/>
      <c r="H7420" s="11"/>
    </row>
    <row r="7421" spans="1:8" ht="15.5" x14ac:dyDescent="0.35">
      <c r="A7421" s="11"/>
      <c r="B7421" s="76"/>
      <c r="C7421" s="76"/>
      <c r="D7421" s="11"/>
      <c r="E7421" s="70"/>
      <c r="F7421" s="86"/>
      <c r="G7421" s="11"/>
      <c r="H7421" s="11"/>
    </row>
    <row r="7422" spans="1:8" ht="16" thickBot="1" x14ac:dyDescent="0.4">
      <c r="A7422" s="11"/>
      <c r="B7422" s="11"/>
      <c r="C7422" s="11"/>
      <c r="D7422" s="86" t="s">
        <v>196</v>
      </c>
      <c r="E7422" s="70" t="s">
        <v>197</v>
      </c>
      <c r="F7422" s="86" t="s">
        <v>198</v>
      </c>
      <c r="G7422" s="86" t="s">
        <v>199</v>
      </c>
      <c r="H7422" s="11"/>
    </row>
    <row r="7423" spans="1:8" ht="16.5" thickTop="1" thickBot="1" x14ac:dyDescent="0.4">
      <c r="A7423" s="11">
        <v>4</v>
      </c>
      <c r="B7423" s="76" t="s">
        <v>200</v>
      </c>
      <c r="C7423" s="76"/>
      <c r="D7423" s="87"/>
      <c r="E7423" s="88"/>
      <c r="F7423" s="89"/>
      <c r="G7423" s="88" t="s">
        <v>79</v>
      </c>
      <c r="H7423" s="90"/>
    </row>
    <row r="7424" spans="1:8" ht="16" thickTop="1" x14ac:dyDescent="0.35">
      <c r="A7424" s="11"/>
      <c r="B7424" s="11"/>
      <c r="C7424" s="11"/>
      <c r="D7424" s="91" t="s">
        <v>201</v>
      </c>
      <c r="E7424" s="92" t="s">
        <v>201</v>
      </c>
      <c r="F7424" s="91" t="s">
        <v>201</v>
      </c>
      <c r="G7424" s="91" t="s">
        <v>202</v>
      </c>
      <c r="H7424" s="91" t="s">
        <v>203</v>
      </c>
    </row>
    <row r="7425" spans="1:8" ht="16" thickBot="1" x14ac:dyDescent="0.4">
      <c r="A7425" s="11"/>
      <c r="B7425" s="92" t="s">
        <v>204</v>
      </c>
      <c r="C7425" s="92"/>
      <c r="D7425" s="93"/>
      <c r="E7425" s="94"/>
      <c r="F7425" s="93"/>
      <c r="G7425" s="93"/>
      <c r="H7425" s="93"/>
    </row>
    <row r="7426" spans="1:8" ht="16" thickTop="1" x14ac:dyDescent="0.35">
      <c r="A7426" s="11">
        <f>1+A7423</f>
        <v>5</v>
      </c>
      <c r="B7426" s="76" t="s">
        <v>205</v>
      </c>
      <c r="C7426" s="92"/>
      <c r="D7426" s="95">
        <v>0</v>
      </c>
      <c r="E7426" s="96"/>
      <c r="F7426" s="97"/>
      <c r="G7426" s="97"/>
      <c r="H7426" s="98">
        <f>D7426</f>
        <v>0</v>
      </c>
    </row>
    <row r="7427" spans="1:8" ht="15.5" x14ac:dyDescent="0.35">
      <c r="A7427" s="11">
        <f>+A7426+1</f>
        <v>6</v>
      </c>
      <c r="B7427" s="11" t="s">
        <v>206</v>
      </c>
      <c r="C7427" s="11"/>
      <c r="D7427" s="99"/>
      <c r="E7427" s="100">
        <v>0</v>
      </c>
      <c r="F7427" s="101"/>
      <c r="G7427" s="102"/>
      <c r="H7427" s="103">
        <f>E7427</f>
        <v>0</v>
      </c>
    </row>
    <row r="7428" spans="1:8" ht="15.5" x14ac:dyDescent="0.35">
      <c r="A7428" s="11">
        <f>+A7427+1</f>
        <v>7</v>
      </c>
      <c r="B7428" s="11" t="s">
        <v>32</v>
      </c>
      <c r="C7428" s="11"/>
      <c r="D7428" s="104"/>
      <c r="E7428" s="105"/>
      <c r="F7428" s="106">
        <v>0</v>
      </c>
      <c r="G7428" s="107"/>
      <c r="H7428" s="103">
        <f>F7428</f>
        <v>0</v>
      </c>
    </row>
    <row r="7429" spans="1:8" ht="15.5" x14ac:dyDescent="0.35">
      <c r="A7429" s="11">
        <f>+A7428+1</f>
        <v>8</v>
      </c>
      <c r="B7429" s="11" t="s">
        <v>207</v>
      </c>
      <c r="C7429" s="11"/>
      <c r="D7429" s="104"/>
      <c r="E7429" s="108"/>
      <c r="F7429" s="106">
        <v>0</v>
      </c>
      <c r="G7429" s="101"/>
      <c r="H7429" s="109">
        <f>F7429</f>
        <v>0</v>
      </c>
    </row>
    <row r="7430" spans="1:8" ht="15.5" x14ac:dyDescent="0.35">
      <c r="A7430" s="11">
        <f>+A7429+1</f>
        <v>9</v>
      </c>
      <c r="B7430" s="11" t="s">
        <v>208</v>
      </c>
      <c r="C7430" s="11"/>
      <c r="D7430" s="104"/>
      <c r="E7430" s="110"/>
      <c r="F7430" s="111"/>
      <c r="G7430" s="112">
        <v>2870213</v>
      </c>
      <c r="H7430" s="113">
        <f>G7430</f>
        <v>2870213</v>
      </c>
    </row>
    <row r="7431" spans="1:8" ht="16" thickBot="1" x14ac:dyDescent="0.4">
      <c r="A7431" s="11">
        <f>+A7430+1</f>
        <v>10</v>
      </c>
      <c r="B7431" s="114" t="s">
        <v>209</v>
      </c>
      <c r="C7431" s="114"/>
      <c r="D7431" s="115">
        <f>D7426</f>
        <v>0</v>
      </c>
      <c r="E7431" s="116">
        <f>E7427</f>
        <v>0</v>
      </c>
      <c r="F7431" s="116">
        <f>F7428+F7429</f>
        <v>0</v>
      </c>
      <c r="G7431" s="116">
        <f>G7430</f>
        <v>2870213</v>
      </c>
      <c r="H7431" s="117">
        <f>SUM(H7426:H7430)</f>
        <v>2870213</v>
      </c>
    </row>
    <row r="7432" spans="1:8" ht="16" thickTop="1" x14ac:dyDescent="0.35">
      <c r="A7432" s="11"/>
      <c r="B7432" s="11"/>
      <c r="C7432" s="11"/>
      <c r="D7432" s="118"/>
      <c r="E7432" s="119"/>
      <c r="F7432" s="118"/>
      <c r="G7432" s="118"/>
      <c r="H7432" s="118"/>
    </row>
    <row r="7433" spans="1:8" ht="16" thickBot="1" x14ac:dyDescent="0.4">
      <c r="A7433" s="11"/>
      <c r="B7433" s="92" t="s">
        <v>210</v>
      </c>
      <c r="C7433" s="92"/>
      <c r="D7433" s="118"/>
      <c r="E7433" s="119"/>
      <c r="F7433" s="118"/>
      <c r="G7433" s="118"/>
      <c r="H7433" s="118"/>
    </row>
    <row r="7434" spans="1:8" ht="16" thickTop="1" x14ac:dyDescent="0.35">
      <c r="A7434" s="11">
        <f>+A7431+1</f>
        <v>11</v>
      </c>
      <c r="B7434" s="11" t="s">
        <v>211</v>
      </c>
      <c r="C7434" s="11"/>
      <c r="D7434" s="120">
        <v>0</v>
      </c>
      <c r="E7434" s="121">
        <v>0</v>
      </c>
      <c r="F7434" s="121">
        <v>0</v>
      </c>
      <c r="G7434" s="121">
        <v>2728674</v>
      </c>
      <c r="H7434" s="98">
        <f>SUM(D7434:G7434)</f>
        <v>2728674</v>
      </c>
    </row>
    <row r="7435" spans="1:8" ht="16" thickBot="1" x14ac:dyDescent="0.4">
      <c r="A7435" s="11">
        <f>+A7434+1</f>
        <v>12</v>
      </c>
      <c r="B7435" s="114" t="s">
        <v>212</v>
      </c>
      <c r="C7435" s="114"/>
      <c r="D7435" s="115">
        <f>D7431-D7434</f>
        <v>0</v>
      </c>
      <c r="E7435" s="116">
        <f>E7431-E7434</f>
        <v>0</v>
      </c>
      <c r="F7435" s="116">
        <f>F7431-F7434</f>
        <v>0</v>
      </c>
      <c r="G7435" s="116">
        <f>G7431-G7434</f>
        <v>141539</v>
      </c>
      <c r="H7435" s="117">
        <f>SUM(D7435:G7435)</f>
        <v>141539</v>
      </c>
    </row>
    <row r="7436" spans="1:8" ht="16" thickTop="1" x14ac:dyDescent="0.35">
      <c r="A7436" s="11"/>
      <c r="B7436" s="11"/>
      <c r="C7436" s="11"/>
      <c r="D7436" s="11"/>
      <c r="E7436" s="122"/>
      <c r="F7436" s="11"/>
      <c r="G7436" s="11"/>
      <c r="H7436" s="11"/>
    </row>
    <row r="7437" spans="1:8" ht="16" thickBot="1" x14ac:dyDescent="0.4">
      <c r="A7437" s="11"/>
      <c r="B7437" s="123" t="s">
        <v>213</v>
      </c>
      <c r="C7437" s="91"/>
      <c r="D7437" s="11"/>
      <c r="E7437" s="122"/>
      <c r="F7437" s="11"/>
      <c r="G7437" s="11"/>
      <c r="H7437" s="11"/>
    </row>
    <row r="7438" spans="1:8" ht="16" thickTop="1" x14ac:dyDescent="0.35">
      <c r="A7438" s="11">
        <f>+A7435+1</f>
        <v>13</v>
      </c>
      <c r="B7438" s="11" t="s">
        <v>214</v>
      </c>
      <c r="C7438" s="11"/>
      <c r="D7438" s="124"/>
      <c r="E7438" s="125"/>
      <c r="F7438" s="126"/>
      <c r="G7438" s="126"/>
      <c r="H7438" s="127">
        <v>507561600</v>
      </c>
    </row>
    <row r="7439" spans="1:8" ht="15.5" x14ac:dyDescent="0.35">
      <c r="A7439" s="11">
        <f>+A7438+1</f>
        <v>14</v>
      </c>
      <c r="B7439" s="11" t="s">
        <v>215</v>
      </c>
      <c r="C7439" s="11"/>
      <c r="D7439" s="128"/>
      <c r="E7439" s="129"/>
      <c r="F7439" s="130"/>
      <c r="G7439" s="130"/>
      <c r="H7439" s="131">
        <v>0</v>
      </c>
    </row>
    <row r="7440" spans="1:8" ht="15.5" x14ac:dyDescent="0.35">
      <c r="A7440" s="11">
        <f>+A7439+1</f>
        <v>15</v>
      </c>
      <c r="B7440" s="11" t="s">
        <v>216</v>
      </c>
      <c r="C7440" s="11"/>
      <c r="D7440" s="128"/>
      <c r="E7440" s="129"/>
      <c r="F7440" s="130"/>
      <c r="G7440" s="130"/>
      <c r="H7440" s="131">
        <v>0</v>
      </c>
    </row>
    <row r="7441" spans="1:8" ht="15.5" x14ac:dyDescent="0.35">
      <c r="A7441" s="11">
        <f>+A7440+1</f>
        <v>16</v>
      </c>
      <c r="B7441" s="11" t="s">
        <v>217</v>
      </c>
      <c r="C7441" s="11"/>
      <c r="D7441" s="128"/>
      <c r="E7441" s="129"/>
      <c r="F7441" s="130"/>
      <c r="G7441" s="130"/>
      <c r="H7441" s="131">
        <v>0</v>
      </c>
    </row>
    <row r="7442" spans="1:8" ht="16" thickBot="1" x14ac:dyDescent="0.4">
      <c r="A7442" s="11">
        <f>+A7441+1</f>
        <v>17</v>
      </c>
      <c r="B7442" s="114" t="s">
        <v>218</v>
      </c>
      <c r="C7442" s="114"/>
      <c r="D7442" s="132"/>
      <c r="E7442" s="133"/>
      <c r="F7442" s="134"/>
      <c r="G7442" s="134"/>
      <c r="H7442" s="135">
        <f>H7438+H7439+H7440-H7441</f>
        <v>507561600</v>
      </c>
    </row>
    <row r="7443" spans="1:8" ht="16" thickTop="1" x14ac:dyDescent="0.35">
      <c r="A7443" s="11"/>
      <c r="B7443" s="11" t="s">
        <v>195</v>
      </c>
      <c r="C7443" s="11"/>
      <c r="D7443" s="136"/>
      <c r="E7443" s="137"/>
      <c r="F7443" s="136"/>
      <c r="G7443" s="136"/>
      <c r="H7443" s="136"/>
    </row>
    <row r="7444" spans="1:8" ht="16" thickBot="1" x14ac:dyDescent="0.4">
      <c r="A7444" s="11"/>
      <c r="B7444" s="92" t="s">
        <v>219</v>
      </c>
      <c r="C7444" s="92"/>
      <c r="D7444" s="136"/>
      <c r="E7444" s="137"/>
      <c r="F7444" s="136"/>
      <c r="G7444" s="136"/>
      <c r="H7444" s="136"/>
    </row>
    <row r="7445" spans="1:8" ht="16" thickTop="1" x14ac:dyDescent="0.35">
      <c r="A7445" s="11">
        <f>+A7442+1</f>
        <v>18</v>
      </c>
      <c r="B7445" s="11" t="s">
        <v>220</v>
      </c>
      <c r="C7445" s="11"/>
      <c r="D7445" s="138">
        <v>0</v>
      </c>
      <c r="E7445" s="139">
        <v>0</v>
      </c>
      <c r="F7445" s="139">
        <v>0</v>
      </c>
      <c r="G7445" s="139">
        <v>2.788E-4</v>
      </c>
      <c r="H7445" s="140">
        <f>SUM(D7445:G7445)</f>
        <v>2.788E-4</v>
      </c>
    </row>
    <row r="7446" spans="1:8" ht="15.5" x14ac:dyDescent="0.35">
      <c r="A7446" s="11">
        <f t="shared" ref="A7446:A7451" si="289">+A7445+1</f>
        <v>19</v>
      </c>
      <c r="B7446" s="11" t="s">
        <v>221</v>
      </c>
      <c r="C7446" s="11"/>
      <c r="D7446" s="141">
        <f>H7442*D7445</f>
        <v>0</v>
      </c>
      <c r="E7446" s="106">
        <f>H7442*E7445</f>
        <v>0</v>
      </c>
      <c r="F7446" s="106">
        <f>H7442*F7445</f>
        <v>0</v>
      </c>
      <c r="G7446" s="106">
        <f>H7442*G7445</f>
        <v>141508.17408</v>
      </c>
      <c r="H7446" s="103">
        <f>SUM(D7446:G7446)</f>
        <v>141508.17408</v>
      </c>
    </row>
    <row r="7447" spans="1:8" ht="15.5" x14ac:dyDescent="0.35">
      <c r="A7447" s="11">
        <f t="shared" si="289"/>
        <v>20</v>
      </c>
      <c r="B7447" s="11" t="s">
        <v>222</v>
      </c>
      <c r="C7447" s="11"/>
      <c r="D7447" s="141">
        <f>IF(D7435&gt;0,D7435-D7446,0)</f>
        <v>0</v>
      </c>
      <c r="E7447" s="106">
        <f>IF(E7435&gt;0,E7435-E7446,0)</f>
        <v>0</v>
      </c>
      <c r="F7447" s="106">
        <f>IF(F7435&gt;0,F7435-F7446,0)</f>
        <v>0</v>
      </c>
      <c r="G7447" s="106">
        <f>IF(G7435&gt;0,G7435-G7446,0)</f>
        <v>30.825920000002952</v>
      </c>
      <c r="H7447" s="103">
        <f>SUM(D7447:G7447)</f>
        <v>30.825920000002952</v>
      </c>
    </row>
    <row r="7448" spans="1:8" ht="15.5" x14ac:dyDescent="0.35">
      <c r="A7448" s="11">
        <f t="shared" si="289"/>
        <v>21</v>
      </c>
      <c r="B7448" s="11" t="s">
        <v>223</v>
      </c>
      <c r="C7448" s="11"/>
      <c r="D7448" s="142"/>
      <c r="E7448" s="143"/>
      <c r="F7448" s="143"/>
      <c r="G7448" s="143"/>
      <c r="H7448" s="144"/>
    </row>
    <row r="7449" spans="1:8" ht="15.5" x14ac:dyDescent="0.35">
      <c r="A7449" s="11">
        <f t="shared" si="289"/>
        <v>22</v>
      </c>
      <c r="B7449" s="11" t="s">
        <v>224</v>
      </c>
      <c r="C7449" s="11"/>
      <c r="D7449" s="145"/>
      <c r="E7449" s="146"/>
      <c r="F7449" s="146"/>
      <c r="G7449" s="146"/>
      <c r="H7449" s="147"/>
    </row>
    <row r="7450" spans="1:8" ht="15.5" x14ac:dyDescent="0.35">
      <c r="A7450" s="11">
        <f t="shared" si="289"/>
        <v>23</v>
      </c>
      <c r="B7450" s="11" t="s">
        <v>225</v>
      </c>
      <c r="C7450" s="11"/>
      <c r="D7450" s="145"/>
      <c r="E7450" s="146"/>
      <c r="F7450" s="146"/>
      <c r="G7450" s="146"/>
      <c r="H7450" s="147"/>
    </row>
    <row r="7451" spans="1:8" ht="15.5" x14ac:dyDescent="0.35">
      <c r="A7451" s="11">
        <f t="shared" si="289"/>
        <v>24</v>
      </c>
      <c r="B7451" s="11" t="s">
        <v>226</v>
      </c>
      <c r="C7451" s="11"/>
      <c r="D7451" s="148"/>
      <c r="E7451" s="149"/>
      <c r="F7451" s="149"/>
      <c r="G7451" s="149"/>
      <c r="H7451" s="144"/>
    </row>
    <row r="7452" spans="1:8" ht="15.5" x14ac:dyDescent="0.35">
      <c r="A7452" s="122" t="s">
        <v>7</v>
      </c>
      <c r="B7452" s="2" t="s">
        <v>19</v>
      </c>
      <c r="C7452" s="34"/>
      <c r="D7452" s="141">
        <v>0</v>
      </c>
      <c r="E7452" s="106">
        <v>0</v>
      </c>
      <c r="F7452" s="106">
        <v>0</v>
      </c>
      <c r="G7452" s="106">
        <v>0</v>
      </c>
      <c r="H7452" s="103">
        <f t="shared" ref="H7452:H7458" si="290">SUM(D7452:G7452)</f>
        <v>0</v>
      </c>
    </row>
    <row r="7453" spans="1:8" ht="15.5" x14ac:dyDescent="0.35">
      <c r="A7453" s="122" t="s">
        <v>8</v>
      </c>
      <c r="B7453" s="2" t="s">
        <v>20</v>
      </c>
      <c r="C7453" s="11"/>
      <c r="D7453" s="141">
        <v>0</v>
      </c>
      <c r="E7453" s="106">
        <v>0</v>
      </c>
      <c r="F7453" s="106">
        <v>0</v>
      </c>
      <c r="G7453" s="106">
        <v>-6243.01</v>
      </c>
      <c r="H7453" s="103">
        <f t="shared" si="290"/>
        <v>-6243.01</v>
      </c>
    </row>
    <row r="7454" spans="1:8" ht="15.5" x14ac:dyDescent="0.35">
      <c r="A7454" s="122" t="s">
        <v>9</v>
      </c>
      <c r="B7454" s="11" t="s">
        <v>21</v>
      </c>
      <c r="C7454" s="11"/>
      <c r="D7454" s="141">
        <f>D7446+D7452+D7453</f>
        <v>0</v>
      </c>
      <c r="E7454" s="106">
        <f>E7446+E7452+E7453</f>
        <v>0</v>
      </c>
      <c r="F7454" s="106">
        <f>F7446+F7452+F7453</f>
        <v>0</v>
      </c>
      <c r="G7454" s="106">
        <f>G7446+G7452+G7453</f>
        <v>135265.16407999999</v>
      </c>
      <c r="H7454" s="103">
        <f t="shared" si="290"/>
        <v>135265.16407999999</v>
      </c>
    </row>
    <row r="7455" spans="1:8" ht="15.5" x14ac:dyDescent="0.35">
      <c r="A7455" s="11">
        <v>25</v>
      </c>
      <c r="B7455" s="11" t="s">
        <v>22</v>
      </c>
      <c r="C7455" s="11"/>
      <c r="D7455" s="141">
        <v>0</v>
      </c>
      <c r="E7455" s="106">
        <v>0</v>
      </c>
      <c r="F7455" s="106">
        <v>0</v>
      </c>
      <c r="G7455" s="106">
        <v>135265.16</v>
      </c>
      <c r="H7455" s="103">
        <f t="shared" si="290"/>
        <v>135265.16</v>
      </c>
    </row>
    <row r="7456" spans="1:8" ht="15.5" x14ac:dyDescent="0.35">
      <c r="A7456" s="11">
        <f>+A7455+1</f>
        <v>26</v>
      </c>
      <c r="B7456" s="11" t="s">
        <v>23</v>
      </c>
      <c r="C7456" s="11"/>
      <c r="D7456" s="141">
        <f>D7455-D7454</f>
        <v>0</v>
      </c>
      <c r="E7456" s="106">
        <f>E7455-E7454</f>
        <v>0</v>
      </c>
      <c r="F7456" s="106">
        <f>F7455-F7454</f>
        <v>0</v>
      </c>
      <c r="G7456" s="106">
        <f>G7455-G7454</f>
        <v>-4.079999984242022E-3</v>
      </c>
      <c r="H7456" s="103">
        <f t="shared" si="290"/>
        <v>-4.079999984242022E-3</v>
      </c>
    </row>
    <row r="7457" spans="1:8" ht="15.5" x14ac:dyDescent="0.35">
      <c r="A7457" s="11">
        <f>+A7456+1</f>
        <v>27</v>
      </c>
      <c r="B7457" s="11" t="s">
        <v>227</v>
      </c>
      <c r="C7457" s="11"/>
      <c r="D7457" s="141">
        <v>0</v>
      </c>
      <c r="E7457" s="106">
        <v>0</v>
      </c>
      <c r="F7457" s="106">
        <v>0</v>
      </c>
      <c r="G7457" s="150"/>
      <c r="H7457" s="103">
        <f t="shared" si="290"/>
        <v>0</v>
      </c>
    </row>
    <row r="7458" spans="1:8" ht="16" thickBot="1" x14ac:dyDescent="0.4">
      <c r="A7458" s="11">
        <f>+A7457+1</f>
        <v>28</v>
      </c>
      <c r="B7458" s="114" t="s">
        <v>228</v>
      </c>
      <c r="C7458" s="114"/>
      <c r="D7458" s="115">
        <v>0</v>
      </c>
      <c r="E7458" s="116">
        <v>0</v>
      </c>
      <c r="F7458" s="116">
        <v>0</v>
      </c>
      <c r="G7458" s="116">
        <v>135265.16</v>
      </c>
      <c r="H7458" s="117">
        <f t="shared" si="290"/>
        <v>135265.16</v>
      </c>
    </row>
    <row r="7459" spans="1:8" ht="16" thickTop="1" x14ac:dyDescent="0.35">
      <c r="A7459" s="11"/>
      <c r="B7459" s="11"/>
      <c r="C7459" s="11"/>
      <c r="D7459" s="122"/>
      <c r="E7459" s="122"/>
      <c r="F7459" s="122"/>
      <c r="G7459" s="122"/>
      <c r="H7459" s="122"/>
    </row>
    <row r="7460" spans="1:8" ht="16" thickBot="1" x14ac:dyDescent="0.4">
      <c r="A7460" s="11"/>
      <c r="B7460" s="92" t="s">
        <v>229</v>
      </c>
      <c r="C7460" s="92"/>
      <c r="D7460" s="122"/>
      <c r="E7460" s="122"/>
      <c r="F7460" s="122"/>
      <c r="G7460" s="122"/>
      <c r="H7460" s="122"/>
    </row>
    <row r="7461" spans="1:8" ht="16" thickTop="1" x14ac:dyDescent="0.35">
      <c r="A7461" s="11">
        <f>+A7458+1</f>
        <v>29</v>
      </c>
      <c r="B7461" s="11" t="s">
        <v>230</v>
      </c>
      <c r="C7461" s="11"/>
      <c r="D7461" s="151"/>
      <c r="E7461" s="152"/>
      <c r="F7461" s="152"/>
      <c r="G7461" s="121">
        <v>0</v>
      </c>
      <c r="H7461" s="98">
        <f>G7461</f>
        <v>0</v>
      </c>
    </row>
    <row r="7462" spans="1:8" ht="15.5" x14ac:dyDescent="0.35">
      <c r="A7462" s="11">
        <f t="shared" ref="A7462:A7470" si="291">+A7461+1</f>
        <v>30</v>
      </c>
      <c r="B7462" s="11" t="s">
        <v>231</v>
      </c>
      <c r="C7462" s="11"/>
      <c r="D7462" s="153"/>
      <c r="E7462" s="154"/>
      <c r="F7462" s="154"/>
      <c r="G7462" s="106">
        <v>0</v>
      </c>
      <c r="H7462" s="103">
        <f>G7462</f>
        <v>0</v>
      </c>
    </row>
    <row r="7463" spans="1:8" ht="15.5" x14ac:dyDescent="0.35">
      <c r="A7463" s="11">
        <f t="shared" si="291"/>
        <v>31</v>
      </c>
      <c r="B7463" s="11" t="s">
        <v>232</v>
      </c>
      <c r="C7463" s="11"/>
      <c r="D7463" s="153"/>
      <c r="E7463" s="154"/>
      <c r="F7463" s="154"/>
      <c r="G7463" s="106">
        <v>0</v>
      </c>
      <c r="H7463" s="103">
        <f>G7463</f>
        <v>0</v>
      </c>
    </row>
    <row r="7464" spans="1:8" ht="15.5" x14ac:dyDescent="0.35">
      <c r="A7464" s="11">
        <f t="shared" si="291"/>
        <v>32</v>
      </c>
      <c r="B7464" s="11" t="s">
        <v>233</v>
      </c>
      <c r="C7464" s="11"/>
      <c r="D7464" s="153"/>
      <c r="E7464" s="154"/>
      <c r="F7464" s="154"/>
      <c r="G7464" s="106">
        <v>0</v>
      </c>
      <c r="H7464" s="103">
        <f>G7464</f>
        <v>0</v>
      </c>
    </row>
    <row r="7465" spans="1:8" ht="15.5" x14ac:dyDescent="0.35">
      <c r="A7465" s="11">
        <f t="shared" si="291"/>
        <v>33</v>
      </c>
      <c r="B7465" s="11"/>
      <c r="C7465" s="11"/>
      <c r="D7465" s="153"/>
      <c r="E7465" s="154"/>
      <c r="F7465" s="154"/>
      <c r="G7465" s="155"/>
      <c r="H7465" s="156"/>
    </row>
    <row r="7466" spans="1:8" ht="15.5" x14ac:dyDescent="0.35">
      <c r="A7466" s="11">
        <f t="shared" si="291"/>
        <v>34</v>
      </c>
      <c r="B7466" s="11" t="s">
        <v>234</v>
      </c>
      <c r="C7466" s="11"/>
      <c r="D7466" s="153"/>
      <c r="E7466" s="154"/>
      <c r="F7466" s="154"/>
      <c r="G7466" s="106">
        <v>0</v>
      </c>
      <c r="H7466" s="103">
        <f>G7466</f>
        <v>0</v>
      </c>
    </row>
    <row r="7467" spans="1:8" ht="15.5" x14ac:dyDescent="0.35">
      <c r="A7467" s="11">
        <f t="shared" si="291"/>
        <v>35</v>
      </c>
      <c r="B7467" s="11" t="s">
        <v>235</v>
      </c>
      <c r="C7467" s="11"/>
      <c r="D7467" s="153"/>
      <c r="E7467" s="154"/>
      <c r="F7467" s="154"/>
      <c r="G7467" s="106">
        <v>0</v>
      </c>
      <c r="H7467" s="103">
        <f>G7467</f>
        <v>0</v>
      </c>
    </row>
    <row r="7468" spans="1:8" ht="15.5" x14ac:dyDescent="0.35">
      <c r="A7468" s="11">
        <f t="shared" si="291"/>
        <v>36</v>
      </c>
      <c r="B7468" s="11" t="s">
        <v>236</v>
      </c>
      <c r="C7468" s="11"/>
      <c r="D7468" s="153"/>
      <c r="E7468" s="154"/>
      <c r="F7468" s="154"/>
      <c r="G7468" s="106">
        <v>0</v>
      </c>
      <c r="H7468" s="103">
        <f>G7468</f>
        <v>0</v>
      </c>
    </row>
    <row r="7469" spans="1:8" ht="62" x14ac:dyDescent="0.35">
      <c r="A7469" s="157">
        <f t="shared" si="291"/>
        <v>37</v>
      </c>
      <c r="B7469" s="158" t="s">
        <v>237</v>
      </c>
      <c r="C7469" s="159"/>
      <c r="D7469" s="160"/>
      <c r="E7469" s="161"/>
      <c r="F7469" s="161"/>
      <c r="G7469" s="162">
        <v>0</v>
      </c>
      <c r="H7469" s="163">
        <f>G7469</f>
        <v>0</v>
      </c>
    </row>
    <row r="7470" spans="1:8" ht="16" thickBot="1" x14ac:dyDescent="0.4">
      <c r="A7470" s="11">
        <f t="shared" si="291"/>
        <v>38</v>
      </c>
      <c r="B7470" s="114" t="s">
        <v>238</v>
      </c>
      <c r="C7470" s="114"/>
      <c r="D7470" s="164"/>
      <c r="E7470" s="165"/>
      <c r="F7470" s="165"/>
      <c r="G7470" s="166">
        <f>SUM(G7461:G7464)+SUM(G7466:G7469)</f>
        <v>0</v>
      </c>
      <c r="H7470" s="167">
        <f>G7470</f>
        <v>0</v>
      </c>
    </row>
    <row r="7471" spans="1:8" ht="16.5" thickTop="1" thickBot="1" x14ac:dyDescent="0.4">
      <c r="A7471" s="11"/>
      <c r="B7471" s="11"/>
      <c r="C7471" s="11"/>
      <c r="D7471" s="168"/>
      <c r="E7471" s="168"/>
      <c r="F7471" s="168"/>
      <c r="G7471" s="168"/>
      <c r="H7471" s="168"/>
    </row>
    <row r="7472" spans="1:8" ht="16" thickTop="1" x14ac:dyDescent="0.35">
      <c r="A7472" s="11">
        <f>+A7470+1</f>
        <v>39</v>
      </c>
      <c r="B7472" s="114" t="s">
        <v>239</v>
      </c>
      <c r="C7472" s="114"/>
      <c r="D7472" s="169">
        <f>D7458</f>
        <v>0</v>
      </c>
      <c r="E7472" s="170">
        <f>E7458</f>
        <v>0</v>
      </c>
      <c r="F7472" s="170">
        <f>F7458</f>
        <v>0</v>
      </c>
      <c r="G7472" s="170">
        <f>G7458+G7470</f>
        <v>135265.16</v>
      </c>
      <c r="H7472" s="171">
        <f>SUM(D7472:G7472)</f>
        <v>135265.16</v>
      </c>
    </row>
    <row r="7473" spans="1:8" ht="16" thickBot="1" x14ac:dyDescent="0.4">
      <c r="A7473" s="11">
        <f>+A7472+1</f>
        <v>40</v>
      </c>
      <c r="B7473" s="172" t="s">
        <v>240</v>
      </c>
      <c r="C7473" s="172"/>
      <c r="D7473" s="164"/>
      <c r="E7473" s="173"/>
      <c r="F7473" s="173"/>
      <c r="G7473" s="173"/>
      <c r="H7473" s="174">
        <v>5.1969502000000003E-5</v>
      </c>
    </row>
    <row r="7474" spans="1:8" ht="16" thickTop="1" x14ac:dyDescent="0.35">
      <c r="A7474" s="11"/>
      <c r="B7474" s="11"/>
      <c r="C7474" s="11"/>
      <c r="D7474" s="11"/>
      <c r="E7474" s="70"/>
      <c r="F7474" s="11"/>
      <c r="G7474" s="11"/>
      <c r="H7474" s="11"/>
    </row>
    <row r="7475" spans="1:8" ht="15.5" x14ac:dyDescent="0.35">
      <c r="A7475" s="11" t="s">
        <v>241</v>
      </c>
      <c r="B7475" s="11"/>
      <c r="C7475" s="11"/>
      <c r="D7475" s="11"/>
      <c r="E7475" s="70"/>
      <c r="F7475" s="11"/>
      <c r="G7475" s="11"/>
      <c r="H7475" s="11"/>
    </row>
    <row r="7476" spans="1:8" ht="15.5" x14ac:dyDescent="0.35">
      <c r="A7476" s="11" t="s">
        <v>242</v>
      </c>
      <c r="B7476" s="11"/>
      <c r="C7476" s="11"/>
      <c r="D7476" s="11"/>
      <c r="E7476" s="70"/>
      <c r="F7476" s="11"/>
      <c r="G7476" s="11"/>
      <c r="H7476" s="11"/>
    </row>
    <row r="7477" spans="1:8" ht="15.5" x14ac:dyDescent="0.35">
      <c r="A7477" s="11" t="s">
        <v>243</v>
      </c>
      <c r="B7477" s="11"/>
      <c r="C7477" s="11"/>
      <c r="D7477" s="11"/>
      <c r="E7477" s="70"/>
      <c r="F7477" s="11"/>
      <c r="G7477" s="11"/>
      <c r="H7477" s="11"/>
    </row>
    <row r="7478" spans="1:8" ht="15.5" x14ac:dyDescent="0.35">
      <c r="A7478" s="11" t="s">
        <v>244</v>
      </c>
      <c r="B7478" s="11"/>
      <c r="C7478" s="11"/>
      <c r="D7478" s="11"/>
      <c r="E7478" s="70"/>
      <c r="F7478" s="11"/>
      <c r="G7478" s="11"/>
      <c r="H7478" s="11"/>
    </row>
    <row r="7489" spans="1:8" ht="20" x14ac:dyDescent="0.4">
      <c r="A7489" s="68" t="s">
        <v>0</v>
      </c>
      <c r="B7489" s="11"/>
      <c r="C7489" s="68"/>
      <c r="E7489" s="69"/>
      <c r="F7489" s="11"/>
      <c r="G7489" s="11"/>
      <c r="H7489" s="11"/>
    </row>
    <row r="7490" spans="1:8" ht="20.25" customHeight="1" x14ac:dyDescent="0.4">
      <c r="A7490" s="4" t="s">
        <v>1</v>
      </c>
      <c r="B7490" s="4"/>
      <c r="C7490" s="4"/>
      <c r="D7490" s="11"/>
      <c r="E7490" s="70"/>
      <c r="F7490" s="11"/>
      <c r="G7490" s="11"/>
      <c r="H7490" s="11"/>
    </row>
    <row r="7491" spans="1:8" ht="15.5" x14ac:dyDescent="0.35">
      <c r="A7491" s="71" t="s">
        <v>190</v>
      </c>
      <c r="B7491" s="72"/>
      <c r="C7491" s="73"/>
      <c r="D7491" s="11"/>
      <c r="E7491" s="70"/>
      <c r="F7491" s="11"/>
      <c r="G7491" s="11"/>
      <c r="H7491" s="11"/>
    </row>
    <row r="7492" spans="1:8" ht="20.5" thickBot="1" x14ac:dyDescent="0.45">
      <c r="A7492" s="74" t="s">
        <v>191</v>
      </c>
      <c r="B7492" s="75"/>
      <c r="C7492" s="75"/>
      <c r="D7492" s="11"/>
      <c r="E7492" s="70"/>
      <c r="F7492" s="11"/>
      <c r="G7492" s="11"/>
      <c r="H7492" s="11"/>
    </row>
    <row r="7493" spans="1:8" ht="16" thickBot="1" x14ac:dyDescent="0.4">
      <c r="A7493" s="11"/>
      <c r="B7493" s="11"/>
      <c r="C7493" s="11"/>
      <c r="D7493" s="11"/>
      <c r="E7493" s="70"/>
      <c r="F7493" s="11"/>
      <c r="G7493" s="11"/>
      <c r="H7493" s="11"/>
    </row>
    <row r="7494" spans="1:8" ht="16" thickTop="1" x14ac:dyDescent="0.35">
      <c r="A7494" s="11">
        <v>1</v>
      </c>
      <c r="B7494" s="76" t="s">
        <v>192</v>
      </c>
      <c r="C7494" s="77">
        <v>262310000</v>
      </c>
      <c r="D7494" s="78"/>
      <c r="E7494" s="79"/>
      <c r="F7494" s="11"/>
      <c r="G7494" s="11"/>
      <c r="H7494" s="11"/>
    </row>
    <row r="7495" spans="1:8" ht="15.5" x14ac:dyDescent="0.35">
      <c r="A7495" s="11">
        <v>2</v>
      </c>
      <c r="B7495" s="76" t="s">
        <v>193</v>
      </c>
      <c r="C7495" s="80" t="s">
        <v>178</v>
      </c>
      <c r="D7495" s="81"/>
      <c r="E7495" s="82"/>
      <c r="F7495" s="11"/>
      <c r="G7495" s="11"/>
      <c r="H7495" s="11"/>
    </row>
    <row r="7496" spans="1:8" ht="16" thickBot="1" x14ac:dyDescent="0.4">
      <c r="A7496" s="11">
        <v>3</v>
      </c>
      <c r="B7496" s="76" t="s">
        <v>194</v>
      </c>
      <c r="C7496" s="83">
        <v>0</v>
      </c>
      <c r="D7496" s="84"/>
      <c r="E7496" s="85"/>
      <c r="F7496" s="11"/>
      <c r="G7496" s="11"/>
      <c r="H7496" s="11"/>
    </row>
    <row r="7497" spans="1:8" ht="16" thickTop="1" x14ac:dyDescent="0.35">
      <c r="A7497" s="11"/>
      <c r="B7497" s="76" t="s">
        <v>195</v>
      </c>
      <c r="C7497" s="76"/>
      <c r="D7497" s="86"/>
      <c r="E7497" s="70"/>
      <c r="F7497" s="11"/>
      <c r="G7497" s="11"/>
      <c r="H7497" s="11"/>
    </row>
    <row r="7498" spans="1:8" ht="15.5" x14ac:dyDescent="0.35">
      <c r="A7498" s="11"/>
      <c r="B7498" s="11"/>
      <c r="C7498" s="11"/>
      <c r="D7498" s="11"/>
      <c r="E7498" s="70"/>
      <c r="F7498" s="11"/>
      <c r="G7498" s="11"/>
      <c r="H7498" s="11"/>
    </row>
    <row r="7499" spans="1:8" ht="15.5" x14ac:dyDescent="0.35">
      <c r="A7499" s="11"/>
      <c r="B7499" s="76"/>
      <c r="C7499" s="76"/>
      <c r="D7499" s="11"/>
      <c r="E7499" s="70"/>
      <c r="F7499" s="86"/>
      <c r="G7499" s="11"/>
      <c r="H7499" s="11"/>
    </row>
    <row r="7500" spans="1:8" ht="16" thickBot="1" x14ac:dyDescent="0.4">
      <c r="A7500" s="11"/>
      <c r="B7500" s="11"/>
      <c r="C7500" s="11"/>
      <c r="D7500" s="86" t="s">
        <v>196</v>
      </c>
      <c r="E7500" s="70" t="s">
        <v>197</v>
      </c>
      <c r="F7500" s="86" t="s">
        <v>198</v>
      </c>
      <c r="G7500" s="86" t="s">
        <v>199</v>
      </c>
      <c r="H7500" s="11"/>
    </row>
    <row r="7501" spans="1:8" ht="16.5" thickTop="1" thickBot="1" x14ac:dyDescent="0.4">
      <c r="A7501" s="11">
        <v>4</v>
      </c>
      <c r="B7501" s="76" t="s">
        <v>200</v>
      </c>
      <c r="C7501" s="76"/>
      <c r="D7501" s="87"/>
      <c r="E7501" s="88"/>
      <c r="F7501" s="89"/>
      <c r="G7501" s="88"/>
      <c r="H7501" s="90"/>
    </row>
    <row r="7502" spans="1:8" ht="16" thickTop="1" x14ac:dyDescent="0.35">
      <c r="A7502" s="11"/>
      <c r="B7502" s="11"/>
      <c r="C7502" s="11"/>
      <c r="D7502" s="91" t="s">
        <v>201</v>
      </c>
      <c r="E7502" s="92" t="s">
        <v>201</v>
      </c>
      <c r="F7502" s="91" t="s">
        <v>201</v>
      </c>
      <c r="G7502" s="91" t="s">
        <v>202</v>
      </c>
      <c r="H7502" s="91" t="s">
        <v>203</v>
      </c>
    </row>
    <row r="7503" spans="1:8" ht="16" thickBot="1" x14ac:dyDescent="0.4">
      <c r="A7503" s="11"/>
      <c r="B7503" s="92" t="s">
        <v>204</v>
      </c>
      <c r="C7503" s="92"/>
      <c r="D7503" s="93"/>
      <c r="E7503" s="94"/>
      <c r="F7503" s="93"/>
      <c r="G7503" s="93"/>
      <c r="H7503" s="93"/>
    </row>
    <row r="7504" spans="1:8" ht="16" thickTop="1" x14ac:dyDescent="0.35">
      <c r="A7504" s="11">
        <f>1+A7501</f>
        <v>5</v>
      </c>
      <c r="B7504" s="76" t="s">
        <v>205</v>
      </c>
      <c r="C7504" s="92"/>
      <c r="D7504" s="95">
        <v>0</v>
      </c>
      <c r="E7504" s="96"/>
      <c r="F7504" s="97"/>
      <c r="G7504" s="97"/>
      <c r="H7504" s="98">
        <f>D7504</f>
        <v>0</v>
      </c>
    </row>
    <row r="7505" spans="1:8" ht="15.5" x14ac:dyDescent="0.35">
      <c r="A7505" s="11">
        <f>+A7504+1</f>
        <v>6</v>
      </c>
      <c r="B7505" s="11" t="s">
        <v>206</v>
      </c>
      <c r="C7505" s="11"/>
      <c r="D7505" s="99"/>
      <c r="E7505" s="100">
        <v>0</v>
      </c>
      <c r="F7505" s="101"/>
      <c r="G7505" s="102"/>
      <c r="H7505" s="103">
        <f>E7505</f>
        <v>0</v>
      </c>
    </row>
    <row r="7506" spans="1:8" ht="15.5" x14ac:dyDescent="0.35">
      <c r="A7506" s="11">
        <f>+A7505+1</f>
        <v>7</v>
      </c>
      <c r="B7506" s="11" t="s">
        <v>32</v>
      </c>
      <c r="C7506" s="11"/>
      <c r="D7506" s="104"/>
      <c r="E7506" s="105"/>
      <c r="F7506" s="106">
        <v>0</v>
      </c>
      <c r="G7506" s="107"/>
      <c r="H7506" s="103">
        <f>F7506</f>
        <v>0</v>
      </c>
    </row>
    <row r="7507" spans="1:8" ht="15.5" x14ac:dyDescent="0.35">
      <c r="A7507" s="11">
        <f>+A7506+1</f>
        <v>8</v>
      </c>
      <c r="B7507" s="11" t="s">
        <v>207</v>
      </c>
      <c r="C7507" s="11"/>
      <c r="D7507" s="104"/>
      <c r="E7507" s="108"/>
      <c r="F7507" s="106">
        <v>0</v>
      </c>
      <c r="G7507" s="101"/>
      <c r="H7507" s="109">
        <f>F7507</f>
        <v>0</v>
      </c>
    </row>
    <row r="7508" spans="1:8" ht="15.5" x14ac:dyDescent="0.35">
      <c r="A7508" s="11">
        <f>+A7507+1</f>
        <v>9</v>
      </c>
      <c r="B7508" s="11" t="s">
        <v>208</v>
      </c>
      <c r="C7508" s="11"/>
      <c r="D7508" s="104"/>
      <c r="E7508" s="110"/>
      <c r="F7508" s="111"/>
      <c r="G7508" s="112">
        <v>0</v>
      </c>
      <c r="H7508" s="113">
        <f>G7508</f>
        <v>0</v>
      </c>
    </row>
    <row r="7509" spans="1:8" ht="16" thickBot="1" x14ac:dyDescent="0.4">
      <c r="A7509" s="11">
        <f>+A7508+1</f>
        <v>10</v>
      </c>
      <c r="B7509" s="114" t="s">
        <v>209</v>
      </c>
      <c r="C7509" s="114"/>
      <c r="D7509" s="115">
        <f>D7504</f>
        <v>0</v>
      </c>
      <c r="E7509" s="116">
        <f>E7505</f>
        <v>0</v>
      </c>
      <c r="F7509" s="116">
        <f>F7506+F7507</f>
        <v>0</v>
      </c>
      <c r="G7509" s="116">
        <f>G7508</f>
        <v>0</v>
      </c>
      <c r="H7509" s="117">
        <f>SUM(H7504:H7508)</f>
        <v>0</v>
      </c>
    </row>
    <row r="7510" spans="1:8" ht="16" thickTop="1" x14ac:dyDescent="0.35">
      <c r="A7510" s="11"/>
      <c r="B7510" s="11"/>
      <c r="C7510" s="11"/>
      <c r="D7510" s="118"/>
      <c r="E7510" s="119"/>
      <c r="F7510" s="118"/>
      <c r="G7510" s="118"/>
      <c r="H7510" s="118"/>
    </row>
    <row r="7511" spans="1:8" ht="16" thickBot="1" x14ac:dyDescent="0.4">
      <c r="A7511" s="11"/>
      <c r="B7511" s="92" t="s">
        <v>210</v>
      </c>
      <c r="C7511" s="92"/>
      <c r="D7511" s="118"/>
      <c r="E7511" s="119"/>
      <c r="F7511" s="118"/>
      <c r="G7511" s="118"/>
      <c r="H7511" s="118"/>
    </row>
    <row r="7512" spans="1:8" ht="16" thickTop="1" x14ac:dyDescent="0.35">
      <c r="A7512" s="11">
        <f>+A7509+1</f>
        <v>11</v>
      </c>
      <c r="B7512" s="11" t="s">
        <v>211</v>
      </c>
      <c r="C7512" s="11"/>
      <c r="D7512" s="120">
        <v>0</v>
      </c>
      <c r="E7512" s="121">
        <v>0</v>
      </c>
      <c r="F7512" s="121">
        <v>0</v>
      </c>
      <c r="G7512" s="121">
        <v>0</v>
      </c>
      <c r="H7512" s="98">
        <f>SUM(D7512:G7512)</f>
        <v>0</v>
      </c>
    </row>
    <row r="7513" spans="1:8" ht="16" thickBot="1" x14ac:dyDescent="0.4">
      <c r="A7513" s="11">
        <f>+A7512+1</f>
        <v>12</v>
      </c>
      <c r="B7513" s="114" t="s">
        <v>212</v>
      </c>
      <c r="C7513" s="114"/>
      <c r="D7513" s="115">
        <f>D7509-D7512</f>
        <v>0</v>
      </c>
      <c r="E7513" s="116">
        <f>E7509-E7512</f>
        <v>0</v>
      </c>
      <c r="F7513" s="116">
        <f>F7509-F7512</f>
        <v>0</v>
      </c>
      <c r="G7513" s="116">
        <f>G7509-G7512</f>
        <v>0</v>
      </c>
      <c r="H7513" s="117">
        <f>SUM(D7513:G7513)</f>
        <v>0</v>
      </c>
    </row>
    <row r="7514" spans="1:8" ht="16" thickTop="1" x14ac:dyDescent="0.35">
      <c r="A7514" s="11"/>
      <c r="B7514" s="11"/>
      <c r="C7514" s="11"/>
      <c r="D7514" s="11"/>
      <c r="E7514" s="122"/>
      <c r="F7514" s="11"/>
      <c r="G7514" s="11"/>
      <c r="H7514" s="11"/>
    </row>
    <row r="7515" spans="1:8" ht="16" thickBot="1" x14ac:dyDescent="0.4">
      <c r="A7515" s="11"/>
      <c r="B7515" s="123" t="s">
        <v>213</v>
      </c>
      <c r="C7515" s="91"/>
      <c r="D7515" s="11"/>
      <c r="E7515" s="122"/>
      <c r="F7515" s="11"/>
      <c r="G7515" s="11"/>
      <c r="H7515" s="11"/>
    </row>
    <row r="7516" spans="1:8" ht="16" thickTop="1" x14ac:dyDescent="0.35">
      <c r="A7516" s="11">
        <f>+A7513+1</f>
        <v>13</v>
      </c>
      <c r="B7516" s="11" t="s">
        <v>214</v>
      </c>
      <c r="C7516" s="11"/>
      <c r="D7516" s="124"/>
      <c r="E7516" s="125"/>
      <c r="F7516" s="126"/>
      <c r="G7516" s="126"/>
      <c r="H7516" s="127">
        <v>88285170</v>
      </c>
    </row>
    <row r="7517" spans="1:8" ht="15.5" x14ac:dyDescent="0.35">
      <c r="A7517" s="11">
        <f>+A7516+1</f>
        <v>14</v>
      </c>
      <c r="B7517" s="11" t="s">
        <v>215</v>
      </c>
      <c r="C7517" s="11"/>
      <c r="D7517" s="128"/>
      <c r="E7517" s="129"/>
      <c r="F7517" s="130"/>
      <c r="G7517" s="130"/>
      <c r="H7517" s="131">
        <v>0</v>
      </c>
    </row>
    <row r="7518" spans="1:8" ht="15.5" x14ac:dyDescent="0.35">
      <c r="A7518" s="11">
        <f>+A7517+1</f>
        <v>15</v>
      </c>
      <c r="B7518" s="11" t="s">
        <v>216</v>
      </c>
      <c r="C7518" s="11"/>
      <c r="D7518" s="128"/>
      <c r="E7518" s="129"/>
      <c r="F7518" s="130"/>
      <c r="G7518" s="130"/>
      <c r="H7518" s="131">
        <v>0</v>
      </c>
    </row>
    <row r="7519" spans="1:8" ht="15.5" x14ac:dyDescent="0.35">
      <c r="A7519" s="11">
        <f>+A7518+1</f>
        <v>16</v>
      </c>
      <c r="B7519" s="11" t="s">
        <v>217</v>
      </c>
      <c r="C7519" s="11"/>
      <c r="D7519" s="128"/>
      <c r="E7519" s="129"/>
      <c r="F7519" s="130"/>
      <c r="G7519" s="130"/>
      <c r="H7519" s="131">
        <v>0</v>
      </c>
    </row>
    <row r="7520" spans="1:8" ht="16" thickBot="1" x14ac:dyDescent="0.4">
      <c r="A7520" s="11">
        <f>+A7519+1</f>
        <v>17</v>
      </c>
      <c r="B7520" s="114" t="s">
        <v>218</v>
      </c>
      <c r="C7520" s="114"/>
      <c r="D7520" s="132"/>
      <c r="E7520" s="133"/>
      <c r="F7520" s="134"/>
      <c r="G7520" s="134"/>
      <c r="H7520" s="135">
        <f>H7516+H7517+H7518-H7519</f>
        <v>88285170</v>
      </c>
    </row>
    <row r="7521" spans="1:8" ht="16" thickTop="1" x14ac:dyDescent="0.35">
      <c r="A7521" s="11"/>
      <c r="B7521" s="11" t="s">
        <v>195</v>
      </c>
      <c r="C7521" s="11"/>
      <c r="D7521" s="136"/>
      <c r="E7521" s="137"/>
      <c r="F7521" s="136"/>
      <c r="G7521" s="136"/>
      <c r="H7521" s="136"/>
    </row>
    <row r="7522" spans="1:8" ht="16" thickBot="1" x14ac:dyDescent="0.4">
      <c r="A7522" s="11"/>
      <c r="B7522" s="92" t="s">
        <v>219</v>
      </c>
      <c r="C7522" s="92"/>
      <c r="D7522" s="136"/>
      <c r="E7522" s="137"/>
      <c r="F7522" s="136"/>
      <c r="G7522" s="136"/>
      <c r="H7522" s="136"/>
    </row>
    <row r="7523" spans="1:8" ht="16" thickTop="1" x14ac:dyDescent="0.35">
      <c r="A7523" s="11">
        <f>+A7520+1</f>
        <v>18</v>
      </c>
      <c r="B7523" s="11" t="s">
        <v>220</v>
      </c>
      <c r="C7523" s="11"/>
      <c r="D7523" s="138">
        <v>1.9499999999999999E-3</v>
      </c>
      <c r="E7523" s="139">
        <v>0</v>
      </c>
      <c r="F7523" s="139">
        <v>0</v>
      </c>
      <c r="G7523" s="139">
        <v>0</v>
      </c>
      <c r="H7523" s="140">
        <f>SUM(D7523:G7523)</f>
        <v>1.9499999999999999E-3</v>
      </c>
    </row>
    <row r="7524" spans="1:8" ht="15.5" x14ac:dyDescent="0.35">
      <c r="A7524" s="11">
        <f t="shared" ref="A7524:A7529" si="292">+A7523+1</f>
        <v>19</v>
      </c>
      <c r="B7524" s="11" t="s">
        <v>221</v>
      </c>
      <c r="C7524" s="11"/>
      <c r="D7524" s="141">
        <f>H7520*D7523</f>
        <v>172156.0815</v>
      </c>
      <c r="E7524" s="106">
        <f>H7520*E7523</f>
        <v>0</v>
      </c>
      <c r="F7524" s="106">
        <f>H7520*F7523</f>
        <v>0</v>
      </c>
      <c r="G7524" s="106">
        <f>H7520*G7523</f>
        <v>0</v>
      </c>
      <c r="H7524" s="103">
        <f>SUM(D7524:G7524)</f>
        <v>172156.0815</v>
      </c>
    </row>
    <row r="7525" spans="1:8" ht="15.5" x14ac:dyDescent="0.35">
      <c r="A7525" s="11">
        <f t="shared" si="292"/>
        <v>20</v>
      </c>
      <c r="B7525" s="11" t="s">
        <v>222</v>
      </c>
      <c r="C7525" s="11"/>
      <c r="D7525" s="141">
        <f>IF(D7513&gt;0,D7513-D7524,0)</f>
        <v>0</v>
      </c>
      <c r="E7525" s="106">
        <f>IF(E7513&gt;0,E7513-E7524,0)</f>
        <v>0</v>
      </c>
      <c r="F7525" s="106">
        <f>IF(F7513&gt;0,F7513-F7524,0)</f>
        <v>0</v>
      </c>
      <c r="G7525" s="106">
        <f>IF(G7513&gt;0,G7513-G7524,0)</f>
        <v>0</v>
      </c>
      <c r="H7525" s="103">
        <f>SUM(D7525:G7525)</f>
        <v>0</v>
      </c>
    </row>
    <row r="7526" spans="1:8" ht="15.5" x14ac:dyDescent="0.35">
      <c r="A7526" s="11">
        <f t="shared" si="292"/>
        <v>21</v>
      </c>
      <c r="B7526" s="11" t="s">
        <v>223</v>
      </c>
      <c r="C7526" s="11"/>
      <c r="D7526" s="142"/>
      <c r="E7526" s="143"/>
      <c r="F7526" s="143"/>
      <c r="G7526" s="143"/>
      <c r="H7526" s="144"/>
    </row>
    <row r="7527" spans="1:8" ht="15.5" x14ac:dyDescent="0.35">
      <c r="A7527" s="11">
        <f t="shared" si="292"/>
        <v>22</v>
      </c>
      <c r="B7527" s="11" t="s">
        <v>224</v>
      </c>
      <c r="C7527" s="11"/>
      <c r="D7527" s="145"/>
      <c r="E7527" s="146"/>
      <c r="F7527" s="146"/>
      <c r="G7527" s="146"/>
      <c r="H7527" s="147"/>
    </row>
    <row r="7528" spans="1:8" ht="15.5" x14ac:dyDescent="0.35">
      <c r="A7528" s="11">
        <f t="shared" si="292"/>
        <v>23</v>
      </c>
      <c r="B7528" s="11" t="s">
        <v>225</v>
      </c>
      <c r="C7528" s="11"/>
      <c r="D7528" s="145"/>
      <c r="E7528" s="146"/>
      <c r="F7528" s="146"/>
      <c r="G7528" s="146"/>
      <c r="H7528" s="147"/>
    </row>
    <row r="7529" spans="1:8" ht="15.5" x14ac:dyDescent="0.35">
      <c r="A7529" s="11">
        <f t="shared" si="292"/>
        <v>24</v>
      </c>
      <c r="B7529" s="11" t="s">
        <v>226</v>
      </c>
      <c r="C7529" s="11"/>
      <c r="D7529" s="148"/>
      <c r="E7529" s="149"/>
      <c r="F7529" s="149"/>
      <c r="G7529" s="149"/>
      <c r="H7529" s="144"/>
    </row>
    <row r="7530" spans="1:8" ht="15.5" x14ac:dyDescent="0.35">
      <c r="A7530" s="122" t="s">
        <v>7</v>
      </c>
      <c r="B7530" s="2" t="s">
        <v>19</v>
      </c>
      <c r="C7530" s="34"/>
      <c r="D7530" s="141">
        <v>0</v>
      </c>
      <c r="E7530" s="106">
        <v>0</v>
      </c>
      <c r="F7530" s="106">
        <v>0</v>
      </c>
      <c r="G7530" s="106">
        <v>0</v>
      </c>
      <c r="H7530" s="103">
        <f t="shared" ref="H7530:H7536" si="293">SUM(D7530:G7530)</f>
        <v>0</v>
      </c>
    </row>
    <row r="7531" spans="1:8" ht="15.5" x14ac:dyDescent="0.35">
      <c r="A7531" s="122" t="s">
        <v>8</v>
      </c>
      <c r="B7531" s="2" t="s">
        <v>20</v>
      </c>
      <c r="C7531" s="11"/>
      <c r="D7531" s="141">
        <v>0</v>
      </c>
      <c r="E7531" s="106">
        <v>0</v>
      </c>
      <c r="F7531" s="106">
        <v>0</v>
      </c>
      <c r="G7531" s="106">
        <v>0</v>
      </c>
      <c r="H7531" s="103">
        <f t="shared" si="293"/>
        <v>0</v>
      </c>
    </row>
    <row r="7532" spans="1:8" ht="15.5" x14ac:dyDescent="0.35">
      <c r="A7532" s="122" t="s">
        <v>9</v>
      </c>
      <c r="B7532" s="11" t="s">
        <v>21</v>
      </c>
      <c r="C7532" s="11"/>
      <c r="D7532" s="141">
        <f>D7524+D7530+D7531</f>
        <v>172156.0815</v>
      </c>
      <c r="E7532" s="106">
        <f>E7524+E7530+E7531</f>
        <v>0</v>
      </c>
      <c r="F7532" s="106">
        <f>F7524+F7530+F7531</f>
        <v>0</v>
      </c>
      <c r="G7532" s="106">
        <f>G7524+G7530+G7531</f>
        <v>0</v>
      </c>
      <c r="H7532" s="103">
        <f t="shared" si="293"/>
        <v>172156.0815</v>
      </c>
    </row>
    <row r="7533" spans="1:8" ht="15.5" x14ac:dyDescent="0.35">
      <c r="A7533" s="11">
        <v>25</v>
      </c>
      <c r="B7533" s="11" t="s">
        <v>22</v>
      </c>
      <c r="C7533" s="11"/>
      <c r="D7533" s="141">
        <v>172156.18</v>
      </c>
      <c r="E7533" s="106">
        <v>0</v>
      </c>
      <c r="F7533" s="106">
        <v>0</v>
      </c>
      <c r="G7533" s="106">
        <v>0</v>
      </c>
      <c r="H7533" s="103">
        <f t="shared" si="293"/>
        <v>172156.18</v>
      </c>
    </row>
    <row r="7534" spans="1:8" ht="15.5" x14ac:dyDescent="0.35">
      <c r="A7534" s="11">
        <f>+A7533+1</f>
        <v>26</v>
      </c>
      <c r="B7534" s="11" t="s">
        <v>23</v>
      </c>
      <c r="C7534" s="11"/>
      <c r="D7534" s="141">
        <f>D7533-D7532</f>
        <v>9.849999999278225E-2</v>
      </c>
      <c r="E7534" s="106">
        <f>E7533-E7532</f>
        <v>0</v>
      </c>
      <c r="F7534" s="106">
        <f>F7533-F7532</f>
        <v>0</v>
      </c>
      <c r="G7534" s="106">
        <f>G7533-G7532</f>
        <v>0</v>
      </c>
      <c r="H7534" s="103">
        <f t="shared" si="293"/>
        <v>9.849999999278225E-2</v>
      </c>
    </row>
    <row r="7535" spans="1:8" ht="15.5" x14ac:dyDescent="0.35">
      <c r="A7535" s="11">
        <f>+A7534+1</f>
        <v>27</v>
      </c>
      <c r="B7535" s="11" t="s">
        <v>227</v>
      </c>
      <c r="C7535" s="11"/>
      <c r="D7535" s="141">
        <v>-231.51</v>
      </c>
      <c r="E7535" s="106">
        <v>0</v>
      </c>
      <c r="F7535" s="106">
        <v>0</v>
      </c>
      <c r="G7535" s="150"/>
      <c r="H7535" s="103">
        <f t="shared" si="293"/>
        <v>-231.51</v>
      </c>
    </row>
    <row r="7536" spans="1:8" ht="16" thickBot="1" x14ac:dyDescent="0.4">
      <c r="A7536" s="11">
        <f>+A7535+1</f>
        <v>28</v>
      </c>
      <c r="B7536" s="114" t="s">
        <v>228</v>
      </c>
      <c r="C7536" s="114"/>
      <c r="D7536" s="115">
        <v>171924.67</v>
      </c>
      <c r="E7536" s="116">
        <v>0</v>
      </c>
      <c r="F7536" s="116">
        <v>0</v>
      </c>
      <c r="G7536" s="116">
        <v>0</v>
      </c>
      <c r="H7536" s="117">
        <f t="shared" si="293"/>
        <v>171924.67</v>
      </c>
    </row>
    <row r="7537" spans="1:8" ht="16" thickTop="1" x14ac:dyDescent="0.35">
      <c r="A7537" s="11"/>
      <c r="B7537" s="11"/>
      <c r="C7537" s="11"/>
      <c r="D7537" s="122"/>
      <c r="E7537" s="122"/>
      <c r="F7537" s="122"/>
      <c r="G7537" s="122"/>
      <c r="H7537" s="122"/>
    </row>
    <row r="7538" spans="1:8" ht="16" thickBot="1" x14ac:dyDescent="0.4">
      <c r="A7538" s="11"/>
      <c r="B7538" s="92" t="s">
        <v>229</v>
      </c>
      <c r="C7538" s="92"/>
      <c r="D7538" s="122"/>
      <c r="E7538" s="122"/>
      <c r="F7538" s="122"/>
      <c r="G7538" s="122"/>
      <c r="H7538" s="122"/>
    </row>
    <row r="7539" spans="1:8" ht="16" thickTop="1" x14ac:dyDescent="0.35">
      <c r="A7539" s="11">
        <f>+A7536+1</f>
        <v>29</v>
      </c>
      <c r="B7539" s="11" t="s">
        <v>230</v>
      </c>
      <c r="C7539" s="11"/>
      <c r="D7539" s="151"/>
      <c r="E7539" s="152"/>
      <c r="F7539" s="152"/>
      <c r="G7539" s="121">
        <v>0</v>
      </c>
      <c r="H7539" s="98">
        <f>G7539</f>
        <v>0</v>
      </c>
    </row>
    <row r="7540" spans="1:8" ht="15.5" x14ac:dyDescent="0.35">
      <c r="A7540" s="11">
        <f t="shared" ref="A7540:A7548" si="294">+A7539+1</f>
        <v>30</v>
      </c>
      <c r="B7540" s="11" t="s">
        <v>231</v>
      </c>
      <c r="C7540" s="11"/>
      <c r="D7540" s="153"/>
      <c r="E7540" s="154"/>
      <c r="F7540" s="154"/>
      <c r="G7540" s="106">
        <v>0</v>
      </c>
      <c r="H7540" s="103">
        <f>G7540</f>
        <v>0</v>
      </c>
    </row>
    <row r="7541" spans="1:8" ht="15.5" x14ac:dyDescent="0.35">
      <c r="A7541" s="11">
        <f t="shared" si="294"/>
        <v>31</v>
      </c>
      <c r="B7541" s="11" t="s">
        <v>232</v>
      </c>
      <c r="C7541" s="11"/>
      <c r="D7541" s="153"/>
      <c r="E7541" s="154"/>
      <c r="F7541" s="154"/>
      <c r="G7541" s="106">
        <v>0</v>
      </c>
      <c r="H7541" s="103">
        <f>G7541</f>
        <v>0</v>
      </c>
    </row>
    <row r="7542" spans="1:8" ht="15.5" x14ac:dyDescent="0.35">
      <c r="A7542" s="11">
        <f t="shared" si="294"/>
        <v>32</v>
      </c>
      <c r="B7542" s="11" t="s">
        <v>233</v>
      </c>
      <c r="C7542" s="11"/>
      <c r="D7542" s="153"/>
      <c r="E7542" s="154"/>
      <c r="F7542" s="154"/>
      <c r="G7542" s="106">
        <v>0</v>
      </c>
      <c r="H7542" s="103">
        <f>G7542</f>
        <v>0</v>
      </c>
    </row>
    <row r="7543" spans="1:8" ht="15.5" x14ac:dyDescent="0.35">
      <c r="A7543" s="11">
        <f t="shared" si="294"/>
        <v>33</v>
      </c>
      <c r="B7543" s="11"/>
      <c r="C7543" s="11"/>
      <c r="D7543" s="153"/>
      <c r="E7543" s="154"/>
      <c r="F7543" s="154"/>
      <c r="G7543" s="155"/>
      <c r="H7543" s="156"/>
    </row>
    <row r="7544" spans="1:8" ht="15.5" x14ac:dyDescent="0.35">
      <c r="A7544" s="11">
        <f t="shared" si="294"/>
        <v>34</v>
      </c>
      <c r="B7544" s="11" t="s">
        <v>234</v>
      </c>
      <c r="C7544" s="11"/>
      <c r="D7544" s="153"/>
      <c r="E7544" s="154"/>
      <c r="F7544" s="154"/>
      <c r="G7544" s="106">
        <v>0</v>
      </c>
      <c r="H7544" s="103">
        <f>G7544</f>
        <v>0</v>
      </c>
    </row>
    <row r="7545" spans="1:8" ht="15.5" x14ac:dyDescent="0.35">
      <c r="A7545" s="11">
        <f t="shared" si="294"/>
        <v>35</v>
      </c>
      <c r="B7545" s="11" t="s">
        <v>235</v>
      </c>
      <c r="C7545" s="11"/>
      <c r="D7545" s="153"/>
      <c r="E7545" s="154"/>
      <c r="F7545" s="154"/>
      <c r="G7545" s="106">
        <v>0</v>
      </c>
      <c r="H7545" s="103">
        <f>G7545</f>
        <v>0</v>
      </c>
    </row>
    <row r="7546" spans="1:8" ht="15.5" x14ac:dyDescent="0.35">
      <c r="A7546" s="11">
        <f t="shared" si="294"/>
        <v>36</v>
      </c>
      <c r="B7546" s="11" t="s">
        <v>236</v>
      </c>
      <c r="C7546" s="11"/>
      <c r="D7546" s="153"/>
      <c r="E7546" s="154"/>
      <c r="F7546" s="154"/>
      <c r="G7546" s="106">
        <v>0</v>
      </c>
      <c r="H7546" s="103">
        <f>G7546</f>
        <v>0</v>
      </c>
    </row>
    <row r="7547" spans="1:8" ht="62" x14ac:dyDescent="0.35">
      <c r="A7547" s="157">
        <f t="shared" si="294"/>
        <v>37</v>
      </c>
      <c r="B7547" s="158" t="s">
        <v>237</v>
      </c>
      <c r="C7547" s="159"/>
      <c r="D7547" s="160"/>
      <c r="E7547" s="161"/>
      <c r="F7547" s="161"/>
      <c r="G7547" s="162">
        <v>0</v>
      </c>
      <c r="H7547" s="163">
        <f>G7547</f>
        <v>0</v>
      </c>
    </row>
    <row r="7548" spans="1:8" ht="16" thickBot="1" x14ac:dyDescent="0.4">
      <c r="A7548" s="11">
        <f t="shared" si="294"/>
        <v>38</v>
      </c>
      <c r="B7548" s="114" t="s">
        <v>238</v>
      </c>
      <c r="C7548" s="114"/>
      <c r="D7548" s="164"/>
      <c r="E7548" s="165"/>
      <c r="F7548" s="165"/>
      <c r="G7548" s="166">
        <f>SUM(G7539:G7542)+SUM(G7544:G7547)</f>
        <v>0</v>
      </c>
      <c r="H7548" s="167">
        <f>G7548</f>
        <v>0</v>
      </c>
    </row>
    <row r="7549" spans="1:8" ht="16.5" thickTop="1" thickBot="1" x14ac:dyDescent="0.4">
      <c r="A7549" s="11"/>
      <c r="B7549" s="11"/>
      <c r="C7549" s="11"/>
      <c r="D7549" s="168"/>
      <c r="E7549" s="168"/>
      <c r="F7549" s="168"/>
      <c r="G7549" s="168"/>
      <c r="H7549" s="168"/>
    </row>
    <row r="7550" spans="1:8" ht="16" thickTop="1" x14ac:dyDescent="0.35">
      <c r="A7550" s="11">
        <f>+A7548+1</f>
        <v>39</v>
      </c>
      <c r="B7550" s="114" t="s">
        <v>239</v>
      </c>
      <c r="C7550" s="114"/>
      <c r="D7550" s="169">
        <f>D7536</f>
        <v>171924.67</v>
      </c>
      <c r="E7550" s="170">
        <f>E7536</f>
        <v>0</v>
      </c>
      <c r="F7550" s="170">
        <f>F7536</f>
        <v>0</v>
      </c>
      <c r="G7550" s="170">
        <f>G7536+G7548</f>
        <v>0</v>
      </c>
      <c r="H7550" s="171">
        <f>SUM(D7550:G7550)</f>
        <v>171924.67</v>
      </c>
    </row>
    <row r="7551" spans="1:8" ht="16" thickBot="1" x14ac:dyDescent="0.4">
      <c r="A7551" s="11">
        <f>+A7550+1</f>
        <v>40</v>
      </c>
      <c r="B7551" s="172" t="s">
        <v>240</v>
      </c>
      <c r="C7551" s="172"/>
      <c r="D7551" s="164"/>
      <c r="E7551" s="173"/>
      <c r="F7551" s="173"/>
      <c r="G7551" s="173"/>
      <c r="H7551" s="174">
        <v>6.6054255999999995E-5</v>
      </c>
    </row>
    <row r="7552" spans="1:8" ht="16" thickTop="1" x14ac:dyDescent="0.35">
      <c r="A7552" s="11"/>
      <c r="B7552" s="11"/>
      <c r="C7552" s="11"/>
      <c r="D7552" s="11"/>
      <c r="E7552" s="70"/>
      <c r="F7552" s="11"/>
      <c r="G7552" s="11"/>
      <c r="H7552" s="11"/>
    </row>
    <row r="7553" spans="1:8" ht="15.5" x14ac:dyDescent="0.35">
      <c r="A7553" s="11" t="s">
        <v>241</v>
      </c>
      <c r="B7553" s="11"/>
      <c r="C7553" s="11"/>
      <c r="D7553" s="11"/>
      <c r="E7553" s="70"/>
      <c r="F7553" s="11"/>
      <c r="G7553" s="11"/>
      <c r="H7553" s="11"/>
    </row>
    <row r="7554" spans="1:8" ht="15.5" x14ac:dyDescent="0.35">
      <c r="A7554" s="11" t="s">
        <v>242</v>
      </c>
      <c r="B7554" s="11"/>
      <c r="C7554" s="11"/>
      <c r="D7554" s="11"/>
      <c r="E7554" s="70"/>
      <c r="F7554" s="11"/>
      <c r="G7554" s="11"/>
      <c r="H7554" s="11"/>
    </row>
    <row r="7555" spans="1:8" ht="15.5" x14ac:dyDescent="0.35">
      <c r="A7555" s="11" t="s">
        <v>243</v>
      </c>
      <c r="B7555" s="11"/>
      <c r="C7555" s="11"/>
      <c r="D7555" s="11"/>
      <c r="E7555" s="70"/>
      <c r="F7555" s="11"/>
      <c r="G7555" s="11"/>
      <c r="H7555" s="11"/>
    </row>
    <row r="7556" spans="1:8" ht="15.5" x14ac:dyDescent="0.35">
      <c r="A7556" s="11" t="s">
        <v>244</v>
      </c>
      <c r="B7556" s="11"/>
      <c r="C7556" s="11"/>
      <c r="D7556" s="11"/>
      <c r="E7556" s="70"/>
      <c r="F7556" s="11"/>
      <c r="G7556" s="11"/>
      <c r="H7556" s="11"/>
    </row>
    <row r="7567" spans="1:8" ht="20" x14ac:dyDescent="0.4">
      <c r="A7567" s="68" t="s">
        <v>0</v>
      </c>
      <c r="B7567" s="11"/>
      <c r="C7567" s="68"/>
      <c r="E7567" s="69"/>
      <c r="F7567" s="11"/>
      <c r="G7567" s="11"/>
      <c r="H7567" s="11"/>
    </row>
    <row r="7568" spans="1:8" ht="20.25" customHeight="1" x14ac:dyDescent="0.4">
      <c r="A7568" s="4" t="s">
        <v>1</v>
      </c>
      <c r="B7568" s="4"/>
      <c r="C7568" s="4"/>
      <c r="D7568" s="11"/>
      <c r="E7568" s="70"/>
      <c r="F7568" s="11"/>
      <c r="G7568" s="11"/>
      <c r="H7568" s="11"/>
    </row>
    <row r="7569" spans="1:8" ht="15.5" x14ac:dyDescent="0.35">
      <c r="A7569" s="71" t="s">
        <v>190</v>
      </c>
      <c r="B7569" s="72"/>
      <c r="C7569" s="73"/>
      <c r="D7569" s="11"/>
      <c r="E7569" s="70"/>
      <c r="F7569" s="11"/>
      <c r="G7569" s="11"/>
      <c r="H7569" s="11"/>
    </row>
    <row r="7570" spans="1:8" ht="20.5" thickBot="1" x14ac:dyDescent="0.45">
      <c r="A7570" s="74" t="s">
        <v>191</v>
      </c>
      <c r="B7570" s="75"/>
      <c r="C7570" s="75"/>
      <c r="D7570" s="11"/>
      <c r="E7570" s="70"/>
      <c r="F7570" s="11"/>
      <c r="G7570" s="11"/>
      <c r="H7570" s="11"/>
    </row>
    <row r="7571" spans="1:8" ht="16" thickBot="1" x14ac:dyDescent="0.4">
      <c r="A7571" s="11"/>
      <c r="B7571" s="11"/>
      <c r="C7571" s="11"/>
      <c r="D7571" s="11"/>
      <c r="E7571" s="70"/>
      <c r="F7571" s="11"/>
      <c r="G7571" s="11"/>
      <c r="H7571" s="11"/>
    </row>
    <row r="7572" spans="1:8" ht="16" thickTop="1" x14ac:dyDescent="0.35">
      <c r="A7572" s="11">
        <v>1</v>
      </c>
      <c r="B7572" s="76" t="s">
        <v>192</v>
      </c>
      <c r="C7572" s="77">
        <v>262390000</v>
      </c>
      <c r="D7572" s="78"/>
      <c r="E7572" s="79"/>
      <c r="F7572" s="11"/>
      <c r="G7572" s="11"/>
      <c r="H7572" s="11"/>
    </row>
    <row r="7573" spans="1:8" ht="15.5" x14ac:dyDescent="0.35">
      <c r="A7573" s="11">
        <v>2</v>
      </c>
      <c r="B7573" s="76" t="s">
        <v>193</v>
      </c>
      <c r="C7573" s="80" t="s">
        <v>179</v>
      </c>
      <c r="D7573" s="81"/>
      <c r="E7573" s="82"/>
      <c r="F7573" s="11"/>
      <c r="G7573" s="11"/>
      <c r="H7573" s="11"/>
    </row>
    <row r="7574" spans="1:8" ht="16" thickBot="1" x14ac:dyDescent="0.4">
      <c r="A7574" s="11">
        <v>3</v>
      </c>
      <c r="B7574" s="76" t="s">
        <v>194</v>
      </c>
      <c r="C7574" s="83" t="s">
        <v>87</v>
      </c>
      <c r="D7574" s="84"/>
      <c r="E7574" s="85"/>
      <c r="F7574" s="11"/>
      <c r="G7574" s="11"/>
      <c r="H7574" s="11"/>
    </row>
    <row r="7575" spans="1:8" ht="16" thickTop="1" x14ac:dyDescent="0.35">
      <c r="A7575" s="11"/>
      <c r="B7575" s="76" t="s">
        <v>195</v>
      </c>
      <c r="C7575" s="76"/>
      <c r="D7575" s="86"/>
      <c r="E7575" s="70"/>
      <c r="F7575" s="11"/>
      <c r="G7575" s="11"/>
      <c r="H7575" s="11"/>
    </row>
    <row r="7576" spans="1:8" ht="15.5" x14ac:dyDescent="0.35">
      <c r="A7576" s="11"/>
      <c r="B7576" s="11"/>
      <c r="C7576" s="11"/>
      <c r="D7576" s="11"/>
      <c r="E7576" s="70"/>
      <c r="F7576" s="11"/>
      <c r="G7576" s="11"/>
      <c r="H7576" s="11"/>
    </row>
    <row r="7577" spans="1:8" ht="15.5" x14ac:dyDescent="0.35">
      <c r="A7577" s="11"/>
      <c r="B7577" s="76"/>
      <c r="C7577" s="76"/>
      <c r="D7577" s="11"/>
      <c r="E7577" s="70"/>
      <c r="F7577" s="86"/>
      <c r="G7577" s="11"/>
      <c r="H7577" s="11"/>
    </row>
    <row r="7578" spans="1:8" ht="16" thickBot="1" x14ac:dyDescent="0.4">
      <c r="A7578" s="11"/>
      <c r="B7578" s="11"/>
      <c r="C7578" s="11"/>
      <c r="D7578" s="86" t="s">
        <v>196</v>
      </c>
      <c r="E7578" s="70" t="s">
        <v>197</v>
      </c>
      <c r="F7578" s="86" t="s">
        <v>198</v>
      </c>
      <c r="G7578" s="86" t="s">
        <v>199</v>
      </c>
      <c r="H7578" s="11"/>
    </row>
    <row r="7579" spans="1:8" ht="16.5" thickTop="1" thickBot="1" x14ac:dyDescent="0.4">
      <c r="A7579" s="11">
        <v>4</v>
      </c>
      <c r="B7579" s="76" t="s">
        <v>200</v>
      </c>
      <c r="C7579" s="76"/>
      <c r="D7579" s="87"/>
      <c r="E7579" s="88"/>
      <c r="F7579" s="89"/>
      <c r="G7579" s="88"/>
      <c r="H7579" s="90"/>
    </row>
    <row r="7580" spans="1:8" ht="16" thickTop="1" x14ac:dyDescent="0.35">
      <c r="A7580" s="11"/>
      <c r="B7580" s="11"/>
      <c r="C7580" s="11"/>
      <c r="D7580" s="91" t="s">
        <v>201</v>
      </c>
      <c r="E7580" s="92" t="s">
        <v>201</v>
      </c>
      <c r="F7580" s="91" t="s">
        <v>201</v>
      </c>
      <c r="G7580" s="91" t="s">
        <v>202</v>
      </c>
      <c r="H7580" s="91" t="s">
        <v>203</v>
      </c>
    </row>
    <row r="7581" spans="1:8" ht="16" thickBot="1" x14ac:dyDescent="0.4">
      <c r="A7581" s="11"/>
      <c r="B7581" s="92" t="s">
        <v>204</v>
      </c>
      <c r="C7581" s="92"/>
      <c r="D7581" s="93"/>
      <c r="E7581" s="94"/>
      <c r="F7581" s="93"/>
      <c r="G7581" s="93"/>
      <c r="H7581" s="93"/>
    </row>
    <row r="7582" spans="1:8" ht="16" thickTop="1" x14ac:dyDescent="0.35">
      <c r="A7582" s="11">
        <f>1+A7579</f>
        <v>5</v>
      </c>
      <c r="B7582" s="76" t="s">
        <v>205</v>
      </c>
      <c r="C7582" s="92"/>
      <c r="D7582" s="95">
        <v>0</v>
      </c>
      <c r="E7582" s="96"/>
      <c r="F7582" s="97"/>
      <c r="G7582" s="97"/>
      <c r="H7582" s="98">
        <f>D7582</f>
        <v>0</v>
      </c>
    </row>
    <row r="7583" spans="1:8" ht="15.5" x14ac:dyDescent="0.35">
      <c r="A7583" s="11">
        <f>+A7582+1</f>
        <v>6</v>
      </c>
      <c r="B7583" s="11" t="s">
        <v>206</v>
      </c>
      <c r="C7583" s="11"/>
      <c r="D7583" s="99"/>
      <c r="E7583" s="100">
        <v>0</v>
      </c>
      <c r="F7583" s="101"/>
      <c r="G7583" s="102"/>
      <c r="H7583" s="103">
        <f>E7583</f>
        <v>0</v>
      </c>
    </row>
    <row r="7584" spans="1:8" ht="15.5" x14ac:dyDescent="0.35">
      <c r="A7584" s="11">
        <f>+A7583+1</f>
        <v>7</v>
      </c>
      <c r="B7584" s="11" t="s">
        <v>32</v>
      </c>
      <c r="C7584" s="11"/>
      <c r="D7584" s="104"/>
      <c r="E7584" s="105"/>
      <c r="F7584" s="106">
        <v>0</v>
      </c>
      <c r="G7584" s="107"/>
      <c r="H7584" s="103">
        <f>F7584</f>
        <v>0</v>
      </c>
    </row>
    <row r="7585" spans="1:8" ht="15.5" x14ac:dyDescent="0.35">
      <c r="A7585" s="11">
        <f>+A7584+1</f>
        <v>8</v>
      </c>
      <c r="B7585" s="11" t="s">
        <v>207</v>
      </c>
      <c r="C7585" s="11"/>
      <c r="D7585" s="104"/>
      <c r="E7585" s="108"/>
      <c r="F7585" s="106">
        <v>0</v>
      </c>
      <c r="G7585" s="101"/>
      <c r="H7585" s="109">
        <f>F7585</f>
        <v>0</v>
      </c>
    </row>
    <row r="7586" spans="1:8" ht="15.5" x14ac:dyDescent="0.35">
      <c r="A7586" s="11">
        <f>+A7585+1</f>
        <v>9</v>
      </c>
      <c r="B7586" s="11" t="s">
        <v>208</v>
      </c>
      <c r="C7586" s="11"/>
      <c r="D7586" s="104"/>
      <c r="E7586" s="110"/>
      <c r="F7586" s="111"/>
      <c r="G7586" s="112">
        <v>0</v>
      </c>
      <c r="H7586" s="113">
        <f>G7586</f>
        <v>0</v>
      </c>
    </row>
    <row r="7587" spans="1:8" ht="16" thickBot="1" x14ac:dyDescent="0.4">
      <c r="A7587" s="11">
        <f>+A7586+1</f>
        <v>10</v>
      </c>
      <c r="B7587" s="114" t="s">
        <v>209</v>
      </c>
      <c r="C7587" s="114"/>
      <c r="D7587" s="115">
        <f>D7582</f>
        <v>0</v>
      </c>
      <c r="E7587" s="116">
        <f>E7583</f>
        <v>0</v>
      </c>
      <c r="F7587" s="116">
        <f>F7584+F7585</f>
        <v>0</v>
      </c>
      <c r="G7587" s="116">
        <f>G7586</f>
        <v>0</v>
      </c>
      <c r="H7587" s="117">
        <f>SUM(H7582:H7586)</f>
        <v>0</v>
      </c>
    </row>
    <row r="7588" spans="1:8" ht="16" thickTop="1" x14ac:dyDescent="0.35">
      <c r="A7588" s="11"/>
      <c r="B7588" s="11"/>
      <c r="C7588" s="11"/>
      <c r="D7588" s="118"/>
      <c r="E7588" s="119"/>
      <c r="F7588" s="118"/>
      <c r="G7588" s="118"/>
      <c r="H7588" s="118"/>
    </row>
    <row r="7589" spans="1:8" ht="16" thickBot="1" x14ac:dyDescent="0.4">
      <c r="A7589" s="11"/>
      <c r="B7589" s="92" t="s">
        <v>210</v>
      </c>
      <c r="C7589" s="92"/>
      <c r="D7589" s="118"/>
      <c r="E7589" s="119"/>
      <c r="F7589" s="118"/>
      <c r="G7589" s="118"/>
      <c r="H7589" s="118"/>
    </row>
    <row r="7590" spans="1:8" ht="16" thickTop="1" x14ac:dyDescent="0.35">
      <c r="A7590" s="11">
        <f>+A7587+1</f>
        <v>11</v>
      </c>
      <c r="B7590" s="11" t="s">
        <v>211</v>
      </c>
      <c r="C7590" s="11"/>
      <c r="D7590" s="120">
        <v>0</v>
      </c>
      <c r="E7590" s="121">
        <v>0</v>
      </c>
      <c r="F7590" s="121">
        <v>0</v>
      </c>
      <c r="G7590" s="121">
        <v>0</v>
      </c>
      <c r="H7590" s="98">
        <f>SUM(D7590:G7590)</f>
        <v>0</v>
      </c>
    </row>
    <row r="7591" spans="1:8" ht="16" thickBot="1" x14ac:dyDescent="0.4">
      <c r="A7591" s="11">
        <f>+A7590+1</f>
        <v>12</v>
      </c>
      <c r="B7591" s="114" t="s">
        <v>212</v>
      </c>
      <c r="C7591" s="114"/>
      <c r="D7591" s="115">
        <f>D7587-D7590</f>
        <v>0</v>
      </c>
      <c r="E7591" s="116">
        <f>E7587-E7590</f>
        <v>0</v>
      </c>
      <c r="F7591" s="116">
        <f>F7587-F7590</f>
        <v>0</v>
      </c>
      <c r="G7591" s="116">
        <f>G7587-G7590</f>
        <v>0</v>
      </c>
      <c r="H7591" s="117">
        <f>SUM(D7591:G7591)</f>
        <v>0</v>
      </c>
    </row>
    <row r="7592" spans="1:8" ht="16" thickTop="1" x14ac:dyDescent="0.35">
      <c r="A7592" s="11"/>
      <c r="B7592" s="11"/>
      <c r="C7592" s="11"/>
      <c r="D7592" s="11"/>
      <c r="E7592" s="122"/>
      <c r="F7592" s="11"/>
      <c r="G7592" s="11"/>
      <c r="H7592" s="11"/>
    </row>
    <row r="7593" spans="1:8" ht="16" thickBot="1" x14ac:dyDescent="0.4">
      <c r="A7593" s="11"/>
      <c r="B7593" s="123" t="s">
        <v>213</v>
      </c>
      <c r="C7593" s="91"/>
      <c r="D7593" s="11"/>
      <c r="E7593" s="122"/>
      <c r="F7593" s="11"/>
      <c r="G7593" s="11"/>
      <c r="H7593" s="11"/>
    </row>
    <row r="7594" spans="1:8" ht="16" thickTop="1" x14ac:dyDescent="0.35">
      <c r="A7594" s="11">
        <f>+A7591+1</f>
        <v>13</v>
      </c>
      <c r="B7594" s="11" t="s">
        <v>214</v>
      </c>
      <c r="C7594" s="11"/>
      <c r="D7594" s="124"/>
      <c r="E7594" s="125"/>
      <c r="F7594" s="126"/>
      <c r="G7594" s="126"/>
      <c r="H7594" s="127">
        <v>45105020</v>
      </c>
    </row>
    <row r="7595" spans="1:8" ht="15.5" x14ac:dyDescent="0.35">
      <c r="A7595" s="11">
        <f>+A7594+1</f>
        <v>14</v>
      </c>
      <c r="B7595" s="11" t="s">
        <v>215</v>
      </c>
      <c r="C7595" s="11"/>
      <c r="D7595" s="128"/>
      <c r="E7595" s="129"/>
      <c r="F7595" s="130"/>
      <c r="G7595" s="130"/>
      <c r="H7595" s="131">
        <v>0</v>
      </c>
    </row>
    <row r="7596" spans="1:8" ht="15.5" x14ac:dyDescent="0.35">
      <c r="A7596" s="11">
        <f>+A7595+1</f>
        <v>15</v>
      </c>
      <c r="B7596" s="11" t="s">
        <v>216</v>
      </c>
      <c r="C7596" s="11"/>
      <c r="D7596" s="128"/>
      <c r="E7596" s="129"/>
      <c r="F7596" s="130"/>
      <c r="G7596" s="130"/>
      <c r="H7596" s="131">
        <v>0</v>
      </c>
    </row>
    <row r="7597" spans="1:8" ht="15.5" x14ac:dyDescent="0.35">
      <c r="A7597" s="11">
        <f>+A7596+1</f>
        <v>16</v>
      </c>
      <c r="B7597" s="11" t="s">
        <v>217</v>
      </c>
      <c r="C7597" s="11"/>
      <c r="D7597" s="128"/>
      <c r="E7597" s="129"/>
      <c r="F7597" s="130"/>
      <c r="G7597" s="130"/>
      <c r="H7597" s="131">
        <v>0</v>
      </c>
    </row>
    <row r="7598" spans="1:8" ht="16" thickBot="1" x14ac:dyDescent="0.4">
      <c r="A7598" s="11">
        <f>+A7597+1</f>
        <v>17</v>
      </c>
      <c r="B7598" s="114" t="s">
        <v>218</v>
      </c>
      <c r="C7598" s="114"/>
      <c r="D7598" s="132"/>
      <c r="E7598" s="133"/>
      <c r="F7598" s="134"/>
      <c r="G7598" s="134"/>
      <c r="H7598" s="135">
        <f>H7594+H7595+H7596-H7597</f>
        <v>45105020</v>
      </c>
    </row>
    <row r="7599" spans="1:8" ht="16" thickTop="1" x14ac:dyDescent="0.35">
      <c r="A7599" s="11"/>
      <c r="B7599" s="11" t="s">
        <v>195</v>
      </c>
      <c r="C7599" s="11"/>
      <c r="D7599" s="136"/>
      <c r="E7599" s="137"/>
      <c r="F7599" s="136"/>
      <c r="G7599" s="136"/>
      <c r="H7599" s="136"/>
    </row>
    <row r="7600" spans="1:8" ht="16" thickBot="1" x14ac:dyDescent="0.4">
      <c r="A7600" s="11"/>
      <c r="B7600" s="92" t="s">
        <v>219</v>
      </c>
      <c r="C7600" s="92"/>
      <c r="D7600" s="136"/>
      <c r="E7600" s="137"/>
      <c r="F7600" s="136"/>
      <c r="G7600" s="136"/>
      <c r="H7600" s="136"/>
    </row>
    <row r="7601" spans="1:8" ht="16" thickTop="1" x14ac:dyDescent="0.35">
      <c r="A7601" s="11">
        <f>+A7598+1</f>
        <v>18</v>
      </c>
      <c r="B7601" s="11" t="s">
        <v>220</v>
      </c>
      <c r="C7601" s="11"/>
      <c r="D7601" s="138">
        <v>4.1367000000000001E-3</v>
      </c>
      <c r="E7601" s="139">
        <v>0</v>
      </c>
      <c r="F7601" s="139">
        <v>0</v>
      </c>
      <c r="G7601" s="139">
        <v>0</v>
      </c>
      <c r="H7601" s="140">
        <f>SUM(D7601:G7601)</f>
        <v>4.1367000000000001E-3</v>
      </c>
    </row>
    <row r="7602" spans="1:8" ht="15.5" x14ac:dyDescent="0.35">
      <c r="A7602" s="11">
        <f t="shared" ref="A7602:A7607" si="295">+A7601+1</f>
        <v>19</v>
      </c>
      <c r="B7602" s="11" t="s">
        <v>221</v>
      </c>
      <c r="C7602" s="11"/>
      <c r="D7602" s="141">
        <f>H7598*D7601</f>
        <v>186585.93623399999</v>
      </c>
      <c r="E7602" s="106">
        <f>H7598*E7601</f>
        <v>0</v>
      </c>
      <c r="F7602" s="106">
        <f>H7598*F7601</f>
        <v>0</v>
      </c>
      <c r="G7602" s="106">
        <f>H7598*G7601</f>
        <v>0</v>
      </c>
      <c r="H7602" s="103">
        <f>SUM(D7602:G7602)</f>
        <v>186585.93623399999</v>
      </c>
    </row>
    <row r="7603" spans="1:8" ht="15.5" x14ac:dyDescent="0.35">
      <c r="A7603" s="11">
        <f t="shared" si="295"/>
        <v>20</v>
      </c>
      <c r="B7603" s="11" t="s">
        <v>222</v>
      </c>
      <c r="C7603" s="11"/>
      <c r="D7603" s="141">
        <f>IF(D7591&gt;0,D7591-D7602,0)</f>
        <v>0</v>
      </c>
      <c r="E7603" s="106">
        <f>IF(E7591&gt;0,E7591-E7602,0)</f>
        <v>0</v>
      </c>
      <c r="F7603" s="106">
        <f>IF(F7591&gt;0,F7591-F7602,0)</f>
        <v>0</v>
      </c>
      <c r="G7603" s="106">
        <f>IF(G7591&gt;0,G7591-G7602,0)</f>
        <v>0</v>
      </c>
      <c r="H7603" s="103">
        <f>SUM(D7603:G7603)</f>
        <v>0</v>
      </c>
    </row>
    <row r="7604" spans="1:8" ht="15.5" x14ac:dyDescent="0.35">
      <c r="A7604" s="11">
        <f t="shared" si="295"/>
        <v>21</v>
      </c>
      <c r="B7604" s="11" t="s">
        <v>223</v>
      </c>
      <c r="C7604" s="11"/>
      <c r="D7604" s="142"/>
      <c r="E7604" s="143"/>
      <c r="F7604" s="143"/>
      <c r="G7604" s="143"/>
      <c r="H7604" s="144"/>
    </row>
    <row r="7605" spans="1:8" ht="15.5" x14ac:dyDescent="0.35">
      <c r="A7605" s="11">
        <f t="shared" si="295"/>
        <v>22</v>
      </c>
      <c r="B7605" s="11" t="s">
        <v>224</v>
      </c>
      <c r="C7605" s="11"/>
      <c r="D7605" s="145"/>
      <c r="E7605" s="146"/>
      <c r="F7605" s="146"/>
      <c r="G7605" s="146"/>
      <c r="H7605" s="147"/>
    </row>
    <row r="7606" spans="1:8" ht="15.5" x14ac:dyDescent="0.35">
      <c r="A7606" s="11">
        <f t="shared" si="295"/>
        <v>23</v>
      </c>
      <c r="B7606" s="11" t="s">
        <v>225</v>
      </c>
      <c r="C7606" s="11"/>
      <c r="D7606" s="145"/>
      <c r="E7606" s="146"/>
      <c r="F7606" s="146"/>
      <c r="G7606" s="146"/>
      <c r="H7606" s="147"/>
    </row>
    <row r="7607" spans="1:8" ht="15.5" x14ac:dyDescent="0.35">
      <c r="A7607" s="11">
        <f t="shared" si="295"/>
        <v>24</v>
      </c>
      <c r="B7607" s="11" t="s">
        <v>226</v>
      </c>
      <c r="C7607" s="11"/>
      <c r="D7607" s="148"/>
      <c r="E7607" s="149"/>
      <c r="F7607" s="149"/>
      <c r="G7607" s="149"/>
      <c r="H7607" s="144"/>
    </row>
    <row r="7608" spans="1:8" ht="15.5" x14ac:dyDescent="0.35">
      <c r="A7608" s="122" t="s">
        <v>7</v>
      </c>
      <c r="B7608" s="2" t="s">
        <v>19</v>
      </c>
      <c r="C7608" s="34"/>
      <c r="D7608" s="141">
        <v>0</v>
      </c>
      <c r="E7608" s="106">
        <v>0</v>
      </c>
      <c r="F7608" s="106">
        <v>0</v>
      </c>
      <c r="G7608" s="106">
        <v>0</v>
      </c>
      <c r="H7608" s="103">
        <f t="shared" ref="H7608:H7614" si="296">SUM(D7608:G7608)</f>
        <v>0</v>
      </c>
    </row>
    <row r="7609" spans="1:8" ht="15.5" x14ac:dyDescent="0.35">
      <c r="A7609" s="122" t="s">
        <v>8</v>
      </c>
      <c r="B7609" s="2" t="s">
        <v>20</v>
      </c>
      <c r="C7609" s="11"/>
      <c r="D7609" s="141">
        <v>-6296.66</v>
      </c>
      <c r="E7609" s="106">
        <v>0</v>
      </c>
      <c r="F7609" s="106">
        <v>0</v>
      </c>
      <c r="G7609" s="106">
        <v>0</v>
      </c>
      <c r="H7609" s="103">
        <f t="shared" si="296"/>
        <v>-6296.66</v>
      </c>
    </row>
    <row r="7610" spans="1:8" ht="15.5" x14ac:dyDescent="0.35">
      <c r="A7610" s="122" t="s">
        <v>9</v>
      </c>
      <c r="B7610" s="11" t="s">
        <v>21</v>
      </c>
      <c r="C7610" s="11"/>
      <c r="D7610" s="141">
        <f>D7602+D7608+D7609</f>
        <v>180289.27623399999</v>
      </c>
      <c r="E7610" s="106">
        <f>E7602+E7608+E7609</f>
        <v>0</v>
      </c>
      <c r="F7610" s="106">
        <f>F7602+F7608+F7609</f>
        <v>0</v>
      </c>
      <c r="G7610" s="106">
        <f>G7602+G7608+G7609</f>
        <v>0</v>
      </c>
      <c r="H7610" s="103">
        <f t="shared" si="296"/>
        <v>180289.27623399999</v>
      </c>
    </row>
    <row r="7611" spans="1:8" ht="15.5" x14ac:dyDescent="0.35">
      <c r="A7611" s="11">
        <v>25</v>
      </c>
      <c r="B7611" s="11" t="s">
        <v>22</v>
      </c>
      <c r="C7611" s="11"/>
      <c r="D7611" s="141">
        <v>180289.28</v>
      </c>
      <c r="E7611" s="106">
        <v>0</v>
      </c>
      <c r="F7611" s="106">
        <v>0</v>
      </c>
      <c r="G7611" s="106">
        <v>0</v>
      </c>
      <c r="H7611" s="103">
        <f t="shared" si="296"/>
        <v>180289.28</v>
      </c>
    </row>
    <row r="7612" spans="1:8" ht="15.5" x14ac:dyDescent="0.35">
      <c r="A7612" s="11">
        <f>+A7611+1</f>
        <v>26</v>
      </c>
      <c r="B7612" s="11" t="s">
        <v>23</v>
      </c>
      <c r="C7612" s="11"/>
      <c r="D7612" s="141">
        <f>D7611-D7610</f>
        <v>3.7660000089090317E-3</v>
      </c>
      <c r="E7612" s="106">
        <f>E7611-E7610</f>
        <v>0</v>
      </c>
      <c r="F7612" s="106">
        <f>F7611-F7610</f>
        <v>0</v>
      </c>
      <c r="G7612" s="106">
        <f>G7611-G7610</f>
        <v>0</v>
      </c>
      <c r="H7612" s="103">
        <f t="shared" si="296"/>
        <v>3.7660000089090317E-3</v>
      </c>
    </row>
    <row r="7613" spans="1:8" ht="15.5" x14ac:dyDescent="0.35">
      <c r="A7613" s="11">
        <f>+A7612+1</f>
        <v>27</v>
      </c>
      <c r="B7613" s="11" t="s">
        <v>227</v>
      </c>
      <c r="C7613" s="11"/>
      <c r="D7613" s="141">
        <v>-34518.519999999997</v>
      </c>
      <c r="E7613" s="106">
        <v>0</v>
      </c>
      <c r="F7613" s="106">
        <v>0</v>
      </c>
      <c r="G7613" s="150"/>
      <c r="H7613" s="103">
        <f t="shared" si="296"/>
        <v>-34518.519999999997</v>
      </c>
    </row>
    <row r="7614" spans="1:8" ht="16" thickBot="1" x14ac:dyDescent="0.4">
      <c r="A7614" s="11">
        <f>+A7613+1</f>
        <v>28</v>
      </c>
      <c r="B7614" s="114" t="s">
        <v>228</v>
      </c>
      <c r="C7614" s="114"/>
      <c r="D7614" s="115">
        <v>145770.76</v>
      </c>
      <c r="E7614" s="116">
        <v>0</v>
      </c>
      <c r="F7614" s="116">
        <v>0</v>
      </c>
      <c r="G7614" s="116">
        <v>0</v>
      </c>
      <c r="H7614" s="117">
        <f t="shared" si="296"/>
        <v>145770.76</v>
      </c>
    </row>
    <row r="7615" spans="1:8" ht="16" thickTop="1" x14ac:dyDescent="0.35">
      <c r="A7615" s="11"/>
      <c r="B7615" s="11"/>
      <c r="C7615" s="11"/>
      <c r="D7615" s="122"/>
      <c r="E7615" s="122"/>
      <c r="F7615" s="122"/>
      <c r="G7615" s="122"/>
      <c r="H7615" s="122"/>
    </row>
    <row r="7616" spans="1:8" ht="16" thickBot="1" x14ac:dyDescent="0.4">
      <c r="A7616" s="11"/>
      <c r="B7616" s="92" t="s">
        <v>229</v>
      </c>
      <c r="C7616" s="92"/>
      <c r="D7616" s="122"/>
      <c r="E7616" s="122"/>
      <c r="F7616" s="122"/>
      <c r="G7616" s="122"/>
      <c r="H7616" s="122"/>
    </row>
    <row r="7617" spans="1:8" ht="16" thickTop="1" x14ac:dyDescent="0.35">
      <c r="A7617" s="11">
        <f>+A7614+1</f>
        <v>29</v>
      </c>
      <c r="B7617" s="11" t="s">
        <v>230</v>
      </c>
      <c r="C7617" s="11"/>
      <c r="D7617" s="151"/>
      <c r="E7617" s="152"/>
      <c r="F7617" s="152"/>
      <c r="G7617" s="121">
        <v>0</v>
      </c>
      <c r="H7617" s="98">
        <f>G7617</f>
        <v>0</v>
      </c>
    </row>
    <row r="7618" spans="1:8" ht="15.5" x14ac:dyDescent="0.35">
      <c r="A7618" s="11">
        <f t="shared" ref="A7618:A7626" si="297">+A7617+1</f>
        <v>30</v>
      </c>
      <c r="B7618" s="11" t="s">
        <v>231</v>
      </c>
      <c r="C7618" s="11"/>
      <c r="D7618" s="153"/>
      <c r="E7618" s="154"/>
      <c r="F7618" s="154"/>
      <c r="G7618" s="106">
        <v>0</v>
      </c>
      <c r="H7618" s="103">
        <f>G7618</f>
        <v>0</v>
      </c>
    </row>
    <row r="7619" spans="1:8" ht="15.5" x14ac:dyDescent="0.35">
      <c r="A7619" s="11">
        <f t="shared" si="297"/>
        <v>31</v>
      </c>
      <c r="B7619" s="11" t="s">
        <v>232</v>
      </c>
      <c r="C7619" s="11"/>
      <c r="D7619" s="153"/>
      <c r="E7619" s="154"/>
      <c r="F7619" s="154"/>
      <c r="G7619" s="106">
        <v>0</v>
      </c>
      <c r="H7619" s="103">
        <f>G7619</f>
        <v>0</v>
      </c>
    </row>
    <row r="7620" spans="1:8" ht="15.5" x14ac:dyDescent="0.35">
      <c r="A7620" s="11">
        <f t="shared" si="297"/>
        <v>32</v>
      </c>
      <c r="B7620" s="11" t="s">
        <v>233</v>
      </c>
      <c r="C7620" s="11"/>
      <c r="D7620" s="153"/>
      <c r="E7620" s="154"/>
      <c r="F7620" s="154"/>
      <c r="G7620" s="106">
        <v>0</v>
      </c>
      <c r="H7620" s="103">
        <f>G7620</f>
        <v>0</v>
      </c>
    </row>
    <row r="7621" spans="1:8" ht="15.5" x14ac:dyDescent="0.35">
      <c r="A7621" s="11">
        <f t="shared" si="297"/>
        <v>33</v>
      </c>
      <c r="B7621" s="11"/>
      <c r="C7621" s="11"/>
      <c r="D7621" s="153"/>
      <c r="E7621" s="154"/>
      <c r="F7621" s="154"/>
      <c r="G7621" s="155"/>
      <c r="H7621" s="156"/>
    </row>
    <row r="7622" spans="1:8" ht="15.5" x14ac:dyDescent="0.35">
      <c r="A7622" s="11">
        <f t="shared" si="297"/>
        <v>34</v>
      </c>
      <c r="B7622" s="11" t="s">
        <v>234</v>
      </c>
      <c r="C7622" s="11"/>
      <c r="D7622" s="153"/>
      <c r="E7622" s="154"/>
      <c r="F7622" s="154"/>
      <c r="G7622" s="106">
        <v>0</v>
      </c>
      <c r="H7622" s="103">
        <f>G7622</f>
        <v>0</v>
      </c>
    </row>
    <row r="7623" spans="1:8" ht="15.5" x14ac:dyDescent="0.35">
      <c r="A7623" s="11">
        <f t="shared" si="297"/>
        <v>35</v>
      </c>
      <c r="B7623" s="11" t="s">
        <v>235</v>
      </c>
      <c r="C7623" s="11"/>
      <c r="D7623" s="153"/>
      <c r="E7623" s="154"/>
      <c r="F7623" s="154"/>
      <c r="G7623" s="106">
        <v>0</v>
      </c>
      <c r="H7623" s="103">
        <f>G7623</f>
        <v>0</v>
      </c>
    </row>
    <row r="7624" spans="1:8" ht="15.5" x14ac:dyDescent="0.35">
      <c r="A7624" s="11">
        <f t="shared" si="297"/>
        <v>36</v>
      </c>
      <c r="B7624" s="11" t="s">
        <v>236</v>
      </c>
      <c r="C7624" s="11"/>
      <c r="D7624" s="153"/>
      <c r="E7624" s="154"/>
      <c r="F7624" s="154"/>
      <c r="G7624" s="106">
        <v>0</v>
      </c>
      <c r="H7624" s="103">
        <f>G7624</f>
        <v>0</v>
      </c>
    </row>
    <row r="7625" spans="1:8" ht="62" x14ac:dyDescent="0.35">
      <c r="A7625" s="157">
        <f t="shared" si="297"/>
        <v>37</v>
      </c>
      <c r="B7625" s="158" t="s">
        <v>237</v>
      </c>
      <c r="C7625" s="159"/>
      <c r="D7625" s="160"/>
      <c r="E7625" s="161"/>
      <c r="F7625" s="161"/>
      <c r="G7625" s="162">
        <v>0</v>
      </c>
      <c r="H7625" s="163">
        <f>G7625</f>
        <v>0</v>
      </c>
    </row>
    <row r="7626" spans="1:8" ht="16" thickBot="1" x14ac:dyDescent="0.4">
      <c r="A7626" s="11">
        <f t="shared" si="297"/>
        <v>38</v>
      </c>
      <c r="B7626" s="114" t="s">
        <v>238</v>
      </c>
      <c r="C7626" s="114"/>
      <c r="D7626" s="164"/>
      <c r="E7626" s="165"/>
      <c r="F7626" s="165"/>
      <c r="G7626" s="166">
        <f>SUM(G7617:G7620)+SUM(G7622:G7625)</f>
        <v>0</v>
      </c>
      <c r="H7626" s="167">
        <f>G7626</f>
        <v>0</v>
      </c>
    </row>
    <row r="7627" spans="1:8" ht="16.5" thickTop="1" thickBot="1" x14ac:dyDescent="0.4">
      <c r="A7627" s="11"/>
      <c r="B7627" s="11"/>
      <c r="C7627" s="11"/>
      <c r="D7627" s="168"/>
      <c r="E7627" s="168"/>
      <c r="F7627" s="168"/>
      <c r="G7627" s="168"/>
      <c r="H7627" s="168"/>
    </row>
    <row r="7628" spans="1:8" ht="16" thickTop="1" x14ac:dyDescent="0.35">
      <c r="A7628" s="11">
        <f>+A7626+1</f>
        <v>39</v>
      </c>
      <c r="B7628" s="114" t="s">
        <v>239</v>
      </c>
      <c r="C7628" s="114"/>
      <c r="D7628" s="169">
        <f>D7614</f>
        <v>145770.76</v>
      </c>
      <c r="E7628" s="170">
        <f>E7614</f>
        <v>0</v>
      </c>
      <c r="F7628" s="170">
        <f>F7614</f>
        <v>0</v>
      </c>
      <c r="G7628" s="170">
        <f>G7614+G7626</f>
        <v>0</v>
      </c>
      <c r="H7628" s="171">
        <f>SUM(D7628:G7628)</f>
        <v>145770.76</v>
      </c>
    </row>
    <row r="7629" spans="1:8" ht="16" thickBot="1" x14ac:dyDescent="0.4">
      <c r="A7629" s="11">
        <f>+A7628+1</f>
        <v>40</v>
      </c>
      <c r="B7629" s="172" t="s">
        <v>240</v>
      </c>
      <c r="C7629" s="172"/>
      <c r="D7629" s="164"/>
      <c r="E7629" s="173"/>
      <c r="F7629" s="173"/>
      <c r="G7629" s="173"/>
      <c r="H7629" s="174">
        <v>5.6005801999999997E-5</v>
      </c>
    </row>
    <row r="7630" spans="1:8" ht="16" thickTop="1" x14ac:dyDescent="0.35">
      <c r="A7630" s="11"/>
      <c r="B7630" s="11"/>
      <c r="C7630" s="11"/>
      <c r="D7630" s="11"/>
      <c r="E7630" s="70"/>
      <c r="F7630" s="11"/>
      <c r="G7630" s="11"/>
      <c r="H7630" s="11"/>
    </row>
    <row r="7631" spans="1:8" ht="15.5" x14ac:dyDescent="0.35">
      <c r="A7631" s="11" t="s">
        <v>241</v>
      </c>
      <c r="B7631" s="11"/>
      <c r="C7631" s="11"/>
      <c r="D7631" s="11"/>
      <c r="E7631" s="70"/>
      <c r="F7631" s="11"/>
      <c r="G7631" s="11"/>
      <c r="H7631" s="11"/>
    </row>
    <row r="7632" spans="1:8" ht="15.5" x14ac:dyDescent="0.35">
      <c r="A7632" s="11" t="s">
        <v>242</v>
      </c>
      <c r="B7632" s="11"/>
      <c r="C7632" s="11"/>
      <c r="D7632" s="11"/>
      <c r="E7632" s="70"/>
      <c r="F7632" s="11"/>
      <c r="G7632" s="11"/>
      <c r="H7632" s="11"/>
    </row>
    <row r="7633" spans="1:8" ht="15.5" x14ac:dyDescent="0.35">
      <c r="A7633" s="11" t="s">
        <v>243</v>
      </c>
      <c r="B7633" s="11"/>
      <c r="C7633" s="11"/>
      <c r="D7633" s="11"/>
      <c r="E7633" s="70"/>
      <c r="F7633" s="11"/>
      <c r="G7633" s="11"/>
      <c r="H7633" s="11"/>
    </row>
    <row r="7634" spans="1:8" ht="15.5" x14ac:dyDescent="0.35">
      <c r="A7634" s="11" t="s">
        <v>244</v>
      </c>
      <c r="B7634" s="11"/>
      <c r="C7634" s="11"/>
      <c r="D7634" s="11"/>
      <c r="E7634" s="70"/>
      <c r="F7634" s="11"/>
      <c r="G7634" s="11"/>
      <c r="H7634" s="11"/>
    </row>
    <row r="7645" spans="1:8" ht="20" x14ac:dyDescent="0.4">
      <c r="A7645" s="68" t="s">
        <v>0</v>
      </c>
      <c r="B7645" s="11"/>
      <c r="C7645" s="68"/>
      <c r="E7645" s="69"/>
      <c r="F7645" s="11"/>
      <c r="G7645" s="11"/>
      <c r="H7645" s="11"/>
    </row>
    <row r="7646" spans="1:8" ht="20.25" customHeight="1" x14ac:dyDescent="0.4">
      <c r="A7646" s="4" t="s">
        <v>1</v>
      </c>
      <c r="B7646" s="4"/>
      <c r="C7646" s="4"/>
      <c r="D7646" s="11"/>
      <c r="E7646" s="70"/>
      <c r="F7646" s="11"/>
      <c r="G7646" s="11"/>
      <c r="H7646" s="11"/>
    </row>
    <row r="7647" spans="1:8" ht="15.5" x14ac:dyDescent="0.35">
      <c r="A7647" s="71" t="s">
        <v>190</v>
      </c>
      <c r="B7647" s="72"/>
      <c r="C7647" s="73"/>
      <c r="D7647" s="11"/>
      <c r="E7647" s="70"/>
      <c r="F7647" s="11"/>
      <c r="G7647" s="11"/>
      <c r="H7647" s="11"/>
    </row>
    <row r="7648" spans="1:8" ht="20.5" thickBot="1" x14ac:dyDescent="0.45">
      <c r="A7648" s="74" t="s">
        <v>191</v>
      </c>
      <c r="B7648" s="75"/>
      <c r="C7648" s="75"/>
      <c r="D7648" s="11"/>
      <c r="E7648" s="70"/>
      <c r="F7648" s="11"/>
      <c r="G7648" s="11"/>
      <c r="H7648" s="11"/>
    </row>
    <row r="7649" spans="1:8" ht="16" thickBot="1" x14ac:dyDescent="0.4">
      <c r="A7649" s="11"/>
      <c r="B7649" s="11"/>
      <c r="C7649" s="11"/>
      <c r="D7649" s="11"/>
      <c r="E7649" s="70"/>
      <c r="F7649" s="11"/>
      <c r="G7649" s="11"/>
      <c r="H7649" s="11"/>
    </row>
    <row r="7650" spans="1:8" ht="16" thickTop="1" x14ac:dyDescent="0.35">
      <c r="A7650" s="11">
        <v>1</v>
      </c>
      <c r="B7650" s="76" t="s">
        <v>192</v>
      </c>
      <c r="C7650" s="77">
        <v>262390000</v>
      </c>
      <c r="D7650" s="78"/>
      <c r="E7650" s="79"/>
      <c r="F7650" s="11"/>
      <c r="G7650" s="11"/>
      <c r="H7650" s="11"/>
    </row>
    <row r="7651" spans="1:8" ht="15.5" x14ac:dyDescent="0.35">
      <c r="A7651" s="11">
        <v>2</v>
      </c>
      <c r="B7651" s="76" t="s">
        <v>193</v>
      </c>
      <c r="C7651" s="80" t="s">
        <v>180</v>
      </c>
      <c r="D7651" s="81"/>
      <c r="E7651" s="82"/>
      <c r="F7651" s="11"/>
      <c r="G7651" s="11"/>
      <c r="H7651" s="11"/>
    </row>
    <row r="7652" spans="1:8" ht="16" thickBot="1" x14ac:dyDescent="0.4">
      <c r="A7652" s="11">
        <v>3</v>
      </c>
      <c r="B7652" s="76" t="s">
        <v>194</v>
      </c>
      <c r="C7652" s="83" t="s">
        <v>87</v>
      </c>
      <c r="D7652" s="84"/>
      <c r="E7652" s="85"/>
      <c r="F7652" s="11"/>
      <c r="G7652" s="11"/>
      <c r="H7652" s="11"/>
    </row>
    <row r="7653" spans="1:8" ht="16" thickTop="1" x14ac:dyDescent="0.35">
      <c r="A7653" s="11"/>
      <c r="B7653" s="76" t="s">
        <v>195</v>
      </c>
      <c r="C7653" s="76"/>
      <c r="D7653" s="86"/>
      <c r="E7653" s="70"/>
      <c r="F7653" s="11"/>
      <c r="G7653" s="11"/>
      <c r="H7653" s="11"/>
    </row>
    <row r="7654" spans="1:8" ht="15.5" x14ac:dyDescent="0.35">
      <c r="A7654" s="11"/>
      <c r="B7654" s="11"/>
      <c r="C7654" s="11"/>
      <c r="D7654" s="11"/>
      <c r="E7654" s="70"/>
      <c r="F7654" s="11"/>
      <c r="G7654" s="11"/>
      <c r="H7654" s="11"/>
    </row>
    <row r="7655" spans="1:8" ht="15.5" x14ac:dyDescent="0.35">
      <c r="A7655" s="11"/>
      <c r="B7655" s="76"/>
      <c r="C7655" s="76"/>
      <c r="D7655" s="11"/>
      <c r="E7655" s="70"/>
      <c r="F7655" s="86"/>
      <c r="G7655" s="11"/>
      <c r="H7655" s="11"/>
    </row>
    <row r="7656" spans="1:8" ht="16" thickBot="1" x14ac:dyDescent="0.4">
      <c r="A7656" s="11"/>
      <c r="B7656" s="11"/>
      <c r="C7656" s="11"/>
      <c r="D7656" s="86" t="s">
        <v>196</v>
      </c>
      <c r="E7656" s="70" t="s">
        <v>197</v>
      </c>
      <c r="F7656" s="86" t="s">
        <v>198</v>
      </c>
      <c r="G7656" s="86" t="s">
        <v>199</v>
      </c>
      <c r="H7656" s="11"/>
    </row>
    <row r="7657" spans="1:8" ht="16.5" thickTop="1" thickBot="1" x14ac:dyDescent="0.4">
      <c r="A7657" s="11">
        <v>4</v>
      </c>
      <c r="B7657" s="76" t="s">
        <v>200</v>
      </c>
      <c r="C7657" s="76"/>
      <c r="D7657" s="87"/>
      <c r="E7657" s="88"/>
      <c r="F7657" s="89"/>
      <c r="G7657" s="88" t="s">
        <v>79</v>
      </c>
      <c r="H7657" s="90"/>
    </row>
    <row r="7658" spans="1:8" ht="16" thickTop="1" x14ac:dyDescent="0.35">
      <c r="A7658" s="11"/>
      <c r="B7658" s="11"/>
      <c r="C7658" s="11"/>
      <c r="D7658" s="91" t="s">
        <v>201</v>
      </c>
      <c r="E7658" s="92" t="s">
        <v>201</v>
      </c>
      <c r="F7658" s="91" t="s">
        <v>201</v>
      </c>
      <c r="G7658" s="91" t="s">
        <v>202</v>
      </c>
      <c r="H7658" s="91" t="s">
        <v>203</v>
      </c>
    </row>
    <row r="7659" spans="1:8" ht="16" thickBot="1" x14ac:dyDescent="0.4">
      <c r="A7659" s="11"/>
      <c r="B7659" s="92" t="s">
        <v>204</v>
      </c>
      <c r="C7659" s="92"/>
      <c r="D7659" s="93"/>
      <c r="E7659" s="94"/>
      <c r="F7659" s="93"/>
      <c r="G7659" s="93"/>
      <c r="H7659" s="93"/>
    </row>
    <row r="7660" spans="1:8" ht="16" thickTop="1" x14ac:dyDescent="0.35">
      <c r="A7660" s="11">
        <f>1+A7657</f>
        <v>5</v>
      </c>
      <c r="B7660" s="76" t="s">
        <v>205</v>
      </c>
      <c r="C7660" s="92"/>
      <c r="D7660" s="95">
        <v>0</v>
      </c>
      <c r="E7660" s="96"/>
      <c r="F7660" s="97"/>
      <c r="G7660" s="97"/>
      <c r="H7660" s="98">
        <f>D7660</f>
        <v>0</v>
      </c>
    </row>
    <row r="7661" spans="1:8" ht="15.5" x14ac:dyDescent="0.35">
      <c r="A7661" s="11">
        <f>+A7660+1</f>
        <v>6</v>
      </c>
      <c r="B7661" s="11" t="s">
        <v>206</v>
      </c>
      <c r="C7661" s="11"/>
      <c r="D7661" s="99"/>
      <c r="E7661" s="100">
        <v>0</v>
      </c>
      <c r="F7661" s="101"/>
      <c r="G7661" s="102"/>
      <c r="H7661" s="103">
        <f>E7661</f>
        <v>0</v>
      </c>
    </row>
    <row r="7662" spans="1:8" ht="15.5" x14ac:dyDescent="0.35">
      <c r="A7662" s="11">
        <f>+A7661+1</f>
        <v>7</v>
      </c>
      <c r="B7662" s="11" t="s">
        <v>32</v>
      </c>
      <c r="C7662" s="11"/>
      <c r="D7662" s="104"/>
      <c r="E7662" s="105"/>
      <c r="F7662" s="106">
        <v>0</v>
      </c>
      <c r="G7662" s="107"/>
      <c r="H7662" s="103">
        <f>F7662</f>
        <v>0</v>
      </c>
    </row>
    <row r="7663" spans="1:8" ht="15.5" x14ac:dyDescent="0.35">
      <c r="A7663" s="11">
        <f>+A7662+1</f>
        <v>8</v>
      </c>
      <c r="B7663" s="11" t="s">
        <v>207</v>
      </c>
      <c r="C7663" s="11"/>
      <c r="D7663" s="104"/>
      <c r="E7663" s="108"/>
      <c r="F7663" s="106">
        <v>0</v>
      </c>
      <c r="G7663" s="101"/>
      <c r="H7663" s="109">
        <f>F7663</f>
        <v>0</v>
      </c>
    </row>
    <row r="7664" spans="1:8" ht="15.5" x14ac:dyDescent="0.35">
      <c r="A7664" s="11">
        <f>+A7663+1</f>
        <v>9</v>
      </c>
      <c r="B7664" s="11" t="s">
        <v>208</v>
      </c>
      <c r="C7664" s="11"/>
      <c r="D7664" s="104"/>
      <c r="E7664" s="110"/>
      <c r="F7664" s="111"/>
      <c r="G7664" s="112">
        <v>851855</v>
      </c>
      <c r="H7664" s="113">
        <f>G7664</f>
        <v>851855</v>
      </c>
    </row>
    <row r="7665" spans="1:8" ht="16" thickBot="1" x14ac:dyDescent="0.4">
      <c r="A7665" s="11">
        <f>+A7664+1</f>
        <v>10</v>
      </c>
      <c r="B7665" s="114" t="s">
        <v>209</v>
      </c>
      <c r="C7665" s="114"/>
      <c r="D7665" s="115">
        <f>D7660</f>
        <v>0</v>
      </c>
      <c r="E7665" s="116">
        <f>E7661</f>
        <v>0</v>
      </c>
      <c r="F7665" s="116">
        <f>F7662+F7663</f>
        <v>0</v>
      </c>
      <c r="G7665" s="116">
        <f>G7664</f>
        <v>851855</v>
      </c>
      <c r="H7665" s="117">
        <f>SUM(H7660:H7664)</f>
        <v>851855</v>
      </c>
    </row>
    <row r="7666" spans="1:8" ht="16" thickTop="1" x14ac:dyDescent="0.35">
      <c r="A7666" s="11"/>
      <c r="B7666" s="11"/>
      <c r="C7666" s="11"/>
      <c r="D7666" s="118"/>
      <c r="E7666" s="119"/>
      <c r="F7666" s="118"/>
      <c r="G7666" s="118"/>
      <c r="H7666" s="118"/>
    </row>
    <row r="7667" spans="1:8" ht="16" thickBot="1" x14ac:dyDescent="0.4">
      <c r="A7667" s="11"/>
      <c r="B7667" s="92" t="s">
        <v>210</v>
      </c>
      <c r="C7667" s="92"/>
      <c r="D7667" s="118"/>
      <c r="E7667" s="119"/>
      <c r="F7667" s="118"/>
      <c r="G7667" s="118"/>
      <c r="H7667" s="118"/>
    </row>
    <row r="7668" spans="1:8" ht="16" thickTop="1" x14ac:dyDescent="0.35">
      <c r="A7668" s="11">
        <f>+A7665+1</f>
        <v>11</v>
      </c>
      <c r="B7668" s="11" t="s">
        <v>211</v>
      </c>
      <c r="C7668" s="11"/>
      <c r="D7668" s="120">
        <v>0</v>
      </c>
      <c r="E7668" s="121">
        <v>0</v>
      </c>
      <c r="F7668" s="121">
        <v>0</v>
      </c>
      <c r="G7668" s="121">
        <v>838750.87</v>
      </c>
      <c r="H7668" s="98">
        <f>SUM(D7668:G7668)</f>
        <v>838750.87</v>
      </c>
    </row>
    <row r="7669" spans="1:8" ht="16" thickBot="1" x14ac:dyDescent="0.4">
      <c r="A7669" s="11">
        <f>+A7668+1</f>
        <v>12</v>
      </c>
      <c r="B7669" s="114" t="s">
        <v>212</v>
      </c>
      <c r="C7669" s="114"/>
      <c r="D7669" s="115">
        <f>D7665-D7668</f>
        <v>0</v>
      </c>
      <c r="E7669" s="116">
        <f>E7665-E7668</f>
        <v>0</v>
      </c>
      <c r="F7669" s="116">
        <f>F7665-F7668</f>
        <v>0</v>
      </c>
      <c r="G7669" s="116">
        <f>G7665-G7668</f>
        <v>13104.130000000005</v>
      </c>
      <c r="H7669" s="117">
        <f>SUM(D7669:G7669)</f>
        <v>13104.130000000005</v>
      </c>
    </row>
    <row r="7670" spans="1:8" ht="16" thickTop="1" x14ac:dyDescent="0.35">
      <c r="A7670" s="11"/>
      <c r="B7670" s="11"/>
      <c r="C7670" s="11"/>
      <c r="D7670" s="11"/>
      <c r="E7670" s="122"/>
      <c r="F7670" s="11"/>
      <c r="G7670" s="11"/>
      <c r="H7670" s="11"/>
    </row>
    <row r="7671" spans="1:8" ht="16" thickBot="1" x14ac:dyDescent="0.4">
      <c r="A7671" s="11"/>
      <c r="B7671" s="123" t="s">
        <v>213</v>
      </c>
      <c r="C7671" s="91"/>
      <c r="D7671" s="11"/>
      <c r="E7671" s="122"/>
      <c r="F7671" s="11"/>
      <c r="G7671" s="11"/>
      <c r="H7671" s="11"/>
    </row>
    <row r="7672" spans="1:8" ht="16" thickTop="1" x14ac:dyDescent="0.35">
      <c r="A7672" s="11">
        <f>+A7669+1</f>
        <v>13</v>
      </c>
      <c r="B7672" s="11" t="s">
        <v>214</v>
      </c>
      <c r="C7672" s="11"/>
      <c r="D7672" s="124"/>
      <c r="E7672" s="125"/>
      <c r="F7672" s="126"/>
      <c r="G7672" s="126"/>
      <c r="H7672" s="127">
        <v>45105020</v>
      </c>
    </row>
    <row r="7673" spans="1:8" ht="15.5" x14ac:dyDescent="0.35">
      <c r="A7673" s="11">
        <f>+A7672+1</f>
        <v>14</v>
      </c>
      <c r="B7673" s="11" t="s">
        <v>215</v>
      </c>
      <c r="C7673" s="11"/>
      <c r="D7673" s="128"/>
      <c r="E7673" s="129"/>
      <c r="F7673" s="130"/>
      <c r="G7673" s="130"/>
      <c r="H7673" s="131">
        <v>0</v>
      </c>
    </row>
    <row r="7674" spans="1:8" ht="15.5" x14ac:dyDescent="0.35">
      <c r="A7674" s="11">
        <f>+A7673+1</f>
        <v>15</v>
      </c>
      <c r="B7674" s="11" t="s">
        <v>216</v>
      </c>
      <c r="C7674" s="11"/>
      <c r="D7674" s="128"/>
      <c r="E7674" s="129"/>
      <c r="F7674" s="130"/>
      <c r="G7674" s="130"/>
      <c r="H7674" s="131">
        <v>0</v>
      </c>
    </row>
    <row r="7675" spans="1:8" ht="15.5" x14ac:dyDescent="0.35">
      <c r="A7675" s="11">
        <f>+A7674+1</f>
        <v>16</v>
      </c>
      <c r="B7675" s="11" t="s">
        <v>217</v>
      </c>
      <c r="C7675" s="11"/>
      <c r="D7675" s="128"/>
      <c r="E7675" s="129"/>
      <c r="F7675" s="130"/>
      <c r="G7675" s="130"/>
      <c r="H7675" s="131">
        <v>0</v>
      </c>
    </row>
    <row r="7676" spans="1:8" ht="16" thickBot="1" x14ac:dyDescent="0.4">
      <c r="A7676" s="11">
        <f>+A7675+1</f>
        <v>17</v>
      </c>
      <c r="B7676" s="114" t="s">
        <v>218</v>
      </c>
      <c r="C7676" s="114"/>
      <c r="D7676" s="132"/>
      <c r="E7676" s="133"/>
      <c r="F7676" s="134"/>
      <c r="G7676" s="134"/>
      <c r="H7676" s="135">
        <f>H7672+H7673+H7674-H7675</f>
        <v>45105020</v>
      </c>
    </row>
    <row r="7677" spans="1:8" ht="16" thickTop="1" x14ac:dyDescent="0.35">
      <c r="A7677" s="11"/>
      <c r="B7677" s="11" t="s">
        <v>195</v>
      </c>
      <c r="C7677" s="11"/>
      <c r="D7677" s="136"/>
      <c r="E7677" s="137"/>
      <c r="F7677" s="136"/>
      <c r="G7677" s="136"/>
      <c r="H7677" s="136"/>
    </row>
    <row r="7678" spans="1:8" ht="16" thickBot="1" x14ac:dyDescent="0.4">
      <c r="A7678" s="11"/>
      <c r="B7678" s="92" t="s">
        <v>219</v>
      </c>
      <c r="C7678" s="92"/>
      <c r="D7678" s="136"/>
      <c r="E7678" s="137"/>
      <c r="F7678" s="136"/>
      <c r="G7678" s="136"/>
      <c r="H7678" s="136"/>
    </row>
    <row r="7679" spans="1:8" ht="16" thickTop="1" x14ac:dyDescent="0.35">
      <c r="A7679" s="11">
        <f>+A7676+1</f>
        <v>18</v>
      </c>
      <c r="B7679" s="11" t="s">
        <v>220</v>
      </c>
      <c r="C7679" s="11"/>
      <c r="D7679" s="138">
        <v>0</v>
      </c>
      <c r="E7679" s="139">
        <v>0</v>
      </c>
      <c r="F7679" s="139">
        <v>0</v>
      </c>
      <c r="G7679" s="139">
        <v>2.9050000000000001E-4</v>
      </c>
      <c r="H7679" s="140">
        <f>SUM(D7679:G7679)</f>
        <v>2.9050000000000001E-4</v>
      </c>
    </row>
    <row r="7680" spans="1:8" ht="15.5" x14ac:dyDescent="0.35">
      <c r="A7680" s="11">
        <f t="shared" ref="A7680:A7685" si="298">+A7679+1</f>
        <v>19</v>
      </c>
      <c r="B7680" s="11" t="s">
        <v>221</v>
      </c>
      <c r="C7680" s="11"/>
      <c r="D7680" s="141">
        <f>H7676*D7679</f>
        <v>0</v>
      </c>
      <c r="E7680" s="106">
        <f>H7676*E7679</f>
        <v>0</v>
      </c>
      <c r="F7680" s="106">
        <f>H7676*F7679</f>
        <v>0</v>
      </c>
      <c r="G7680" s="106">
        <f>H7676*G7679</f>
        <v>13103.008310000001</v>
      </c>
      <c r="H7680" s="103">
        <f>SUM(D7680:G7680)</f>
        <v>13103.008310000001</v>
      </c>
    </row>
    <row r="7681" spans="1:8" ht="15.5" x14ac:dyDescent="0.35">
      <c r="A7681" s="11">
        <f t="shared" si="298"/>
        <v>20</v>
      </c>
      <c r="B7681" s="11" t="s">
        <v>222</v>
      </c>
      <c r="C7681" s="11"/>
      <c r="D7681" s="141">
        <f>IF(D7669&gt;0,D7669-D7680,0)</f>
        <v>0</v>
      </c>
      <c r="E7681" s="106">
        <f>IF(E7669&gt;0,E7669-E7680,0)</f>
        <v>0</v>
      </c>
      <c r="F7681" s="106">
        <f>IF(F7669&gt;0,F7669-F7680,0)</f>
        <v>0</v>
      </c>
      <c r="G7681" s="106">
        <f>IF(G7669&gt;0,G7669-G7680,0)</f>
        <v>1.1216900000035821</v>
      </c>
      <c r="H7681" s="103">
        <f>SUM(D7681:G7681)</f>
        <v>1.1216900000035821</v>
      </c>
    </row>
    <row r="7682" spans="1:8" ht="15.5" x14ac:dyDescent="0.35">
      <c r="A7682" s="11">
        <f t="shared" si="298"/>
        <v>21</v>
      </c>
      <c r="B7682" s="11" t="s">
        <v>223</v>
      </c>
      <c r="C7682" s="11"/>
      <c r="D7682" s="142"/>
      <c r="E7682" s="143"/>
      <c r="F7682" s="143"/>
      <c r="G7682" s="143"/>
      <c r="H7682" s="144"/>
    </row>
    <row r="7683" spans="1:8" ht="15.5" x14ac:dyDescent="0.35">
      <c r="A7683" s="11">
        <f t="shared" si="298"/>
        <v>22</v>
      </c>
      <c r="B7683" s="11" t="s">
        <v>224</v>
      </c>
      <c r="C7683" s="11"/>
      <c r="D7683" s="145"/>
      <c r="E7683" s="146"/>
      <c r="F7683" s="146"/>
      <c r="G7683" s="146"/>
      <c r="H7683" s="147"/>
    </row>
    <row r="7684" spans="1:8" ht="15.5" x14ac:dyDescent="0.35">
      <c r="A7684" s="11">
        <f t="shared" si="298"/>
        <v>23</v>
      </c>
      <c r="B7684" s="11" t="s">
        <v>225</v>
      </c>
      <c r="C7684" s="11"/>
      <c r="D7684" s="145"/>
      <c r="E7684" s="146"/>
      <c r="F7684" s="146"/>
      <c r="G7684" s="146"/>
      <c r="H7684" s="147"/>
    </row>
    <row r="7685" spans="1:8" ht="15.5" x14ac:dyDescent="0.35">
      <c r="A7685" s="11">
        <f t="shared" si="298"/>
        <v>24</v>
      </c>
      <c r="B7685" s="11" t="s">
        <v>226</v>
      </c>
      <c r="C7685" s="11"/>
      <c r="D7685" s="148"/>
      <c r="E7685" s="149"/>
      <c r="F7685" s="149"/>
      <c r="G7685" s="149"/>
      <c r="H7685" s="144"/>
    </row>
    <row r="7686" spans="1:8" ht="15.5" x14ac:dyDescent="0.35">
      <c r="A7686" s="122" t="s">
        <v>7</v>
      </c>
      <c r="B7686" s="2" t="s">
        <v>19</v>
      </c>
      <c r="C7686" s="34"/>
      <c r="D7686" s="141">
        <v>0</v>
      </c>
      <c r="E7686" s="106">
        <v>0</v>
      </c>
      <c r="F7686" s="106">
        <v>0</v>
      </c>
      <c r="G7686" s="106">
        <v>0</v>
      </c>
      <c r="H7686" s="103">
        <f t="shared" ref="H7686:H7692" si="299">SUM(D7686:G7686)</f>
        <v>0</v>
      </c>
    </row>
    <row r="7687" spans="1:8" ht="15.5" x14ac:dyDescent="0.35">
      <c r="A7687" s="122" t="s">
        <v>8</v>
      </c>
      <c r="B7687" s="2" t="s">
        <v>20</v>
      </c>
      <c r="C7687" s="11"/>
      <c r="D7687" s="141">
        <v>0</v>
      </c>
      <c r="E7687" s="106">
        <v>0</v>
      </c>
      <c r="F7687" s="106">
        <v>0</v>
      </c>
      <c r="G7687" s="106">
        <v>0</v>
      </c>
      <c r="H7687" s="103">
        <f t="shared" si="299"/>
        <v>0</v>
      </c>
    </row>
    <row r="7688" spans="1:8" ht="15.5" x14ac:dyDescent="0.35">
      <c r="A7688" s="122" t="s">
        <v>9</v>
      </c>
      <c r="B7688" s="11" t="s">
        <v>21</v>
      </c>
      <c r="C7688" s="11"/>
      <c r="D7688" s="141">
        <f>D7680+D7686+D7687</f>
        <v>0</v>
      </c>
      <c r="E7688" s="106">
        <f>E7680+E7686+E7687</f>
        <v>0</v>
      </c>
      <c r="F7688" s="106">
        <f>F7680+F7686+F7687</f>
        <v>0</v>
      </c>
      <c r="G7688" s="106">
        <f>G7680+G7686+G7687</f>
        <v>13103.008310000001</v>
      </c>
      <c r="H7688" s="103">
        <f t="shared" si="299"/>
        <v>13103.008310000001</v>
      </c>
    </row>
    <row r="7689" spans="1:8" ht="15.5" x14ac:dyDescent="0.35">
      <c r="A7689" s="11">
        <v>25</v>
      </c>
      <c r="B7689" s="11" t="s">
        <v>22</v>
      </c>
      <c r="C7689" s="11"/>
      <c r="D7689" s="141">
        <v>0</v>
      </c>
      <c r="E7689" s="106">
        <v>0</v>
      </c>
      <c r="F7689" s="106">
        <v>0</v>
      </c>
      <c r="G7689" s="106">
        <v>13103.01</v>
      </c>
      <c r="H7689" s="103">
        <f t="shared" si="299"/>
        <v>13103.01</v>
      </c>
    </row>
    <row r="7690" spans="1:8" ht="15.5" x14ac:dyDescent="0.35">
      <c r="A7690" s="11">
        <f>+A7689+1</f>
        <v>26</v>
      </c>
      <c r="B7690" s="11" t="s">
        <v>23</v>
      </c>
      <c r="C7690" s="11"/>
      <c r="D7690" s="141">
        <f>D7689-D7688</f>
        <v>0</v>
      </c>
      <c r="E7690" s="106">
        <f>E7689-E7688</f>
        <v>0</v>
      </c>
      <c r="F7690" s="106">
        <f>F7689-F7688</f>
        <v>0</v>
      </c>
      <c r="G7690" s="106">
        <f>G7689-G7688</f>
        <v>1.6899999991437653E-3</v>
      </c>
      <c r="H7690" s="103">
        <f t="shared" si="299"/>
        <v>1.6899999991437653E-3</v>
      </c>
    </row>
    <row r="7691" spans="1:8" ht="15.5" x14ac:dyDescent="0.35">
      <c r="A7691" s="11">
        <f>+A7690+1</f>
        <v>27</v>
      </c>
      <c r="B7691" s="11" t="s">
        <v>227</v>
      </c>
      <c r="C7691" s="11"/>
      <c r="D7691" s="141">
        <v>0</v>
      </c>
      <c r="E7691" s="106">
        <v>0</v>
      </c>
      <c r="F7691" s="106">
        <v>0</v>
      </c>
      <c r="G7691" s="150"/>
      <c r="H7691" s="103">
        <f t="shared" si="299"/>
        <v>0</v>
      </c>
    </row>
    <row r="7692" spans="1:8" ht="16" thickBot="1" x14ac:dyDescent="0.4">
      <c r="A7692" s="11">
        <f>+A7691+1</f>
        <v>28</v>
      </c>
      <c r="B7692" s="114" t="s">
        <v>228</v>
      </c>
      <c r="C7692" s="114"/>
      <c r="D7692" s="115">
        <v>0</v>
      </c>
      <c r="E7692" s="116">
        <v>0</v>
      </c>
      <c r="F7692" s="116">
        <v>0</v>
      </c>
      <c r="G7692" s="116">
        <v>13103.01</v>
      </c>
      <c r="H7692" s="117">
        <f t="shared" si="299"/>
        <v>13103.01</v>
      </c>
    </row>
    <row r="7693" spans="1:8" ht="16" thickTop="1" x14ac:dyDescent="0.35">
      <c r="A7693" s="11"/>
      <c r="B7693" s="11"/>
      <c r="C7693" s="11"/>
      <c r="D7693" s="122"/>
      <c r="E7693" s="122"/>
      <c r="F7693" s="122"/>
      <c r="G7693" s="122"/>
      <c r="H7693" s="122"/>
    </row>
    <row r="7694" spans="1:8" ht="16" thickBot="1" x14ac:dyDescent="0.4">
      <c r="A7694" s="11"/>
      <c r="B7694" s="92" t="s">
        <v>229</v>
      </c>
      <c r="C7694" s="92"/>
      <c r="D7694" s="122"/>
      <c r="E7694" s="122"/>
      <c r="F7694" s="122"/>
      <c r="G7694" s="122"/>
      <c r="H7694" s="122"/>
    </row>
    <row r="7695" spans="1:8" ht="16" thickTop="1" x14ac:dyDescent="0.35">
      <c r="A7695" s="11">
        <f>+A7692+1</f>
        <v>29</v>
      </c>
      <c r="B7695" s="11" t="s">
        <v>230</v>
      </c>
      <c r="C7695" s="11"/>
      <c r="D7695" s="151"/>
      <c r="E7695" s="152"/>
      <c r="F7695" s="152"/>
      <c r="G7695" s="121">
        <v>0</v>
      </c>
      <c r="H7695" s="98">
        <f>G7695</f>
        <v>0</v>
      </c>
    </row>
    <row r="7696" spans="1:8" ht="15.5" x14ac:dyDescent="0.35">
      <c r="A7696" s="11">
        <f t="shared" ref="A7696:A7704" si="300">+A7695+1</f>
        <v>30</v>
      </c>
      <c r="B7696" s="11" t="s">
        <v>231</v>
      </c>
      <c r="C7696" s="11"/>
      <c r="D7696" s="153"/>
      <c r="E7696" s="154"/>
      <c r="F7696" s="154"/>
      <c r="G7696" s="106">
        <v>0</v>
      </c>
      <c r="H7696" s="103">
        <f>G7696</f>
        <v>0</v>
      </c>
    </row>
    <row r="7697" spans="1:8" ht="15.5" x14ac:dyDescent="0.35">
      <c r="A7697" s="11">
        <f t="shared" si="300"/>
        <v>31</v>
      </c>
      <c r="B7697" s="11" t="s">
        <v>232</v>
      </c>
      <c r="C7697" s="11"/>
      <c r="D7697" s="153"/>
      <c r="E7697" s="154"/>
      <c r="F7697" s="154"/>
      <c r="G7697" s="106">
        <v>0</v>
      </c>
      <c r="H7697" s="103">
        <f>G7697</f>
        <v>0</v>
      </c>
    </row>
    <row r="7698" spans="1:8" ht="15.5" x14ac:dyDescent="0.35">
      <c r="A7698" s="11">
        <f t="shared" si="300"/>
        <v>32</v>
      </c>
      <c r="B7698" s="11" t="s">
        <v>233</v>
      </c>
      <c r="C7698" s="11"/>
      <c r="D7698" s="153"/>
      <c r="E7698" s="154"/>
      <c r="F7698" s="154"/>
      <c r="G7698" s="106">
        <v>0</v>
      </c>
      <c r="H7698" s="103">
        <f>G7698</f>
        <v>0</v>
      </c>
    </row>
    <row r="7699" spans="1:8" ht="15.5" x14ac:dyDescent="0.35">
      <c r="A7699" s="11">
        <f t="shared" si="300"/>
        <v>33</v>
      </c>
      <c r="B7699" s="11"/>
      <c r="C7699" s="11"/>
      <c r="D7699" s="153"/>
      <c r="E7699" s="154"/>
      <c r="F7699" s="154"/>
      <c r="G7699" s="155"/>
      <c r="H7699" s="156"/>
    </row>
    <row r="7700" spans="1:8" ht="15.5" x14ac:dyDescent="0.35">
      <c r="A7700" s="11">
        <f t="shared" si="300"/>
        <v>34</v>
      </c>
      <c r="B7700" s="11" t="s">
        <v>234</v>
      </c>
      <c r="C7700" s="11"/>
      <c r="D7700" s="153"/>
      <c r="E7700" s="154"/>
      <c r="F7700" s="154"/>
      <c r="G7700" s="106">
        <v>0</v>
      </c>
      <c r="H7700" s="103">
        <f>G7700</f>
        <v>0</v>
      </c>
    </row>
    <row r="7701" spans="1:8" ht="15.5" x14ac:dyDescent="0.35">
      <c r="A7701" s="11">
        <f t="shared" si="300"/>
        <v>35</v>
      </c>
      <c r="B7701" s="11" t="s">
        <v>235</v>
      </c>
      <c r="C7701" s="11"/>
      <c r="D7701" s="153"/>
      <c r="E7701" s="154"/>
      <c r="F7701" s="154"/>
      <c r="G7701" s="106">
        <v>0</v>
      </c>
      <c r="H7701" s="103">
        <f>G7701</f>
        <v>0</v>
      </c>
    </row>
    <row r="7702" spans="1:8" ht="15.5" x14ac:dyDescent="0.35">
      <c r="A7702" s="11">
        <f t="shared" si="300"/>
        <v>36</v>
      </c>
      <c r="B7702" s="11" t="s">
        <v>236</v>
      </c>
      <c r="C7702" s="11"/>
      <c r="D7702" s="153"/>
      <c r="E7702" s="154"/>
      <c r="F7702" s="154"/>
      <c r="G7702" s="106">
        <v>0</v>
      </c>
      <c r="H7702" s="103">
        <f>G7702</f>
        <v>0</v>
      </c>
    </row>
    <row r="7703" spans="1:8" ht="62" x14ac:dyDescent="0.35">
      <c r="A7703" s="157">
        <f t="shared" si="300"/>
        <v>37</v>
      </c>
      <c r="B7703" s="158" t="s">
        <v>237</v>
      </c>
      <c r="C7703" s="159"/>
      <c r="D7703" s="160"/>
      <c r="E7703" s="161"/>
      <c r="F7703" s="161"/>
      <c r="G7703" s="162">
        <v>0</v>
      </c>
      <c r="H7703" s="163">
        <f>G7703</f>
        <v>0</v>
      </c>
    </row>
    <row r="7704" spans="1:8" ht="16" thickBot="1" x14ac:dyDescent="0.4">
      <c r="A7704" s="11">
        <f t="shared" si="300"/>
        <v>38</v>
      </c>
      <c r="B7704" s="114" t="s">
        <v>238</v>
      </c>
      <c r="C7704" s="114"/>
      <c r="D7704" s="164"/>
      <c r="E7704" s="165"/>
      <c r="F7704" s="165"/>
      <c r="G7704" s="166">
        <f>SUM(G7695:G7698)+SUM(G7700:G7703)</f>
        <v>0</v>
      </c>
      <c r="H7704" s="167">
        <f>G7704</f>
        <v>0</v>
      </c>
    </row>
    <row r="7705" spans="1:8" ht="16.5" thickTop="1" thickBot="1" x14ac:dyDescent="0.4">
      <c r="A7705" s="11"/>
      <c r="B7705" s="11"/>
      <c r="C7705" s="11"/>
      <c r="D7705" s="168"/>
      <c r="E7705" s="168"/>
      <c r="F7705" s="168"/>
      <c r="G7705" s="168"/>
      <c r="H7705" s="168"/>
    </row>
    <row r="7706" spans="1:8" ht="16" thickTop="1" x14ac:dyDescent="0.35">
      <c r="A7706" s="11">
        <f>+A7704+1</f>
        <v>39</v>
      </c>
      <c r="B7706" s="114" t="s">
        <v>239</v>
      </c>
      <c r="C7706" s="114"/>
      <c r="D7706" s="169">
        <f>D7692</f>
        <v>0</v>
      </c>
      <c r="E7706" s="170">
        <f>E7692</f>
        <v>0</v>
      </c>
      <c r="F7706" s="170">
        <f>F7692</f>
        <v>0</v>
      </c>
      <c r="G7706" s="170">
        <f>G7692+G7704</f>
        <v>13103.01</v>
      </c>
      <c r="H7706" s="171">
        <f>SUM(D7706:G7706)</f>
        <v>13103.01</v>
      </c>
    </row>
    <row r="7707" spans="1:8" ht="16" thickBot="1" x14ac:dyDescent="0.4">
      <c r="A7707" s="11">
        <f>+A7706+1</f>
        <v>40</v>
      </c>
      <c r="B7707" s="172" t="s">
        <v>240</v>
      </c>
      <c r="C7707" s="172"/>
      <c r="D7707" s="164"/>
      <c r="E7707" s="173"/>
      <c r="F7707" s="173"/>
      <c r="G7707" s="173"/>
      <c r="H7707" s="174">
        <v>5.0342370000000004E-6</v>
      </c>
    </row>
    <row r="7708" spans="1:8" ht="16" thickTop="1" x14ac:dyDescent="0.35">
      <c r="A7708" s="11"/>
      <c r="B7708" s="11"/>
      <c r="C7708" s="11"/>
      <c r="D7708" s="11"/>
      <c r="E7708" s="70"/>
      <c r="F7708" s="11"/>
      <c r="G7708" s="11"/>
      <c r="H7708" s="11"/>
    </row>
    <row r="7709" spans="1:8" ht="15.5" x14ac:dyDescent="0.35">
      <c r="A7709" s="11" t="s">
        <v>241</v>
      </c>
      <c r="B7709" s="11"/>
      <c r="C7709" s="11"/>
      <c r="D7709" s="11"/>
      <c r="E7709" s="70"/>
      <c r="F7709" s="11"/>
      <c r="G7709" s="11"/>
      <c r="H7709" s="11"/>
    </row>
    <row r="7710" spans="1:8" ht="15.5" x14ac:dyDescent="0.35">
      <c r="A7710" s="11" t="s">
        <v>242</v>
      </c>
      <c r="B7710" s="11"/>
      <c r="C7710" s="11"/>
      <c r="D7710" s="11"/>
      <c r="E7710" s="70"/>
      <c r="F7710" s="11"/>
      <c r="G7710" s="11"/>
      <c r="H7710" s="11"/>
    </row>
    <row r="7711" spans="1:8" ht="15.5" x14ac:dyDescent="0.35">
      <c r="A7711" s="11" t="s">
        <v>243</v>
      </c>
      <c r="B7711" s="11"/>
      <c r="C7711" s="11"/>
      <c r="D7711" s="11"/>
      <c r="E7711" s="70"/>
      <c r="F7711" s="11"/>
      <c r="G7711" s="11"/>
      <c r="H7711" s="11"/>
    </row>
    <row r="7712" spans="1:8" ht="15.5" x14ac:dyDescent="0.35">
      <c r="A7712" s="11" t="s">
        <v>244</v>
      </c>
      <c r="B7712" s="11"/>
      <c r="C7712" s="11"/>
      <c r="D7712" s="11"/>
      <c r="E7712" s="70"/>
      <c r="F7712" s="11"/>
      <c r="G7712" s="11"/>
      <c r="H7712" s="11"/>
    </row>
    <row r="7723" spans="1:8" ht="20" x14ac:dyDescent="0.4">
      <c r="A7723" s="68" t="s">
        <v>0</v>
      </c>
      <c r="B7723" s="11"/>
      <c r="C7723" s="68"/>
      <c r="E7723" s="69"/>
      <c r="F7723" s="11"/>
      <c r="G7723" s="11"/>
      <c r="H7723" s="11"/>
    </row>
    <row r="7724" spans="1:8" ht="20.25" customHeight="1" x14ac:dyDescent="0.4">
      <c r="A7724" s="4" t="s">
        <v>1</v>
      </c>
      <c r="B7724" s="4"/>
      <c r="C7724" s="4"/>
      <c r="D7724" s="11"/>
      <c r="E7724" s="70"/>
      <c r="F7724" s="11"/>
      <c r="G7724" s="11"/>
      <c r="H7724" s="11"/>
    </row>
    <row r="7725" spans="1:8" ht="15.5" x14ac:dyDescent="0.35">
      <c r="A7725" s="71" t="s">
        <v>190</v>
      </c>
      <c r="B7725" s="72"/>
      <c r="C7725" s="73"/>
      <c r="D7725" s="11"/>
      <c r="E7725" s="70"/>
      <c r="F7725" s="11"/>
      <c r="G7725" s="11"/>
      <c r="H7725" s="11"/>
    </row>
    <row r="7726" spans="1:8" ht="20.5" thickBot="1" x14ac:dyDescent="0.45">
      <c r="A7726" s="74" t="s">
        <v>191</v>
      </c>
      <c r="B7726" s="75"/>
      <c r="C7726" s="75"/>
      <c r="D7726" s="11"/>
      <c r="E7726" s="70"/>
      <c r="F7726" s="11"/>
      <c r="G7726" s="11"/>
      <c r="H7726" s="11"/>
    </row>
    <row r="7727" spans="1:8" ht="16" thickBot="1" x14ac:dyDescent="0.4">
      <c r="A7727" s="11"/>
      <c r="B7727" s="11"/>
      <c r="C7727" s="11"/>
      <c r="D7727" s="11"/>
      <c r="E7727" s="70"/>
      <c r="F7727" s="11"/>
      <c r="G7727" s="11"/>
      <c r="H7727" s="11"/>
    </row>
    <row r="7728" spans="1:8" ht="16" thickTop="1" x14ac:dyDescent="0.35">
      <c r="A7728" s="11">
        <v>1</v>
      </c>
      <c r="B7728" s="76" t="s">
        <v>192</v>
      </c>
      <c r="C7728" s="77">
        <v>262680000</v>
      </c>
      <c r="D7728" s="78"/>
      <c r="E7728" s="79"/>
      <c r="F7728" s="11"/>
      <c r="G7728" s="11"/>
      <c r="H7728" s="11"/>
    </row>
    <row r="7729" spans="1:8" ht="15.5" x14ac:dyDescent="0.35">
      <c r="A7729" s="11">
        <v>2</v>
      </c>
      <c r="B7729" s="76" t="s">
        <v>193</v>
      </c>
      <c r="C7729" s="80" t="s">
        <v>181</v>
      </c>
      <c r="D7729" s="81"/>
      <c r="E7729" s="82"/>
      <c r="F7729" s="11"/>
      <c r="G7729" s="11"/>
      <c r="H7729" s="11"/>
    </row>
    <row r="7730" spans="1:8" ht="16" thickBot="1" x14ac:dyDescent="0.4">
      <c r="A7730" s="11">
        <v>3</v>
      </c>
      <c r="B7730" s="76" t="s">
        <v>194</v>
      </c>
      <c r="C7730" s="83" t="s">
        <v>83</v>
      </c>
      <c r="D7730" s="84"/>
      <c r="E7730" s="85"/>
      <c r="F7730" s="11"/>
      <c r="G7730" s="11"/>
      <c r="H7730" s="11"/>
    </row>
    <row r="7731" spans="1:8" ht="16" thickTop="1" x14ac:dyDescent="0.35">
      <c r="A7731" s="11"/>
      <c r="B7731" s="76" t="s">
        <v>195</v>
      </c>
      <c r="C7731" s="76"/>
      <c r="D7731" s="86"/>
      <c r="E7731" s="70"/>
      <c r="F7731" s="11"/>
      <c r="G7731" s="11"/>
      <c r="H7731" s="11"/>
    </row>
    <row r="7732" spans="1:8" ht="15.5" x14ac:dyDescent="0.35">
      <c r="A7732" s="11"/>
      <c r="B7732" s="11"/>
      <c r="C7732" s="11"/>
      <c r="D7732" s="11"/>
      <c r="E7732" s="70"/>
      <c r="F7732" s="11"/>
      <c r="G7732" s="11"/>
      <c r="H7732" s="11"/>
    </row>
    <row r="7733" spans="1:8" ht="15.5" x14ac:dyDescent="0.35">
      <c r="A7733" s="11"/>
      <c r="B7733" s="76"/>
      <c r="C7733" s="76"/>
      <c r="D7733" s="11"/>
      <c r="E7733" s="70"/>
      <c r="F7733" s="86"/>
      <c r="G7733" s="11"/>
      <c r="H7733" s="11"/>
    </row>
    <row r="7734" spans="1:8" ht="16" thickBot="1" x14ac:dyDescent="0.4">
      <c r="A7734" s="11"/>
      <c r="B7734" s="11"/>
      <c r="C7734" s="11"/>
      <c r="D7734" s="86" t="s">
        <v>196</v>
      </c>
      <c r="E7734" s="70" t="s">
        <v>197</v>
      </c>
      <c r="F7734" s="86" t="s">
        <v>198</v>
      </c>
      <c r="G7734" s="86" t="s">
        <v>199</v>
      </c>
      <c r="H7734" s="11"/>
    </row>
    <row r="7735" spans="1:8" ht="16.5" thickTop="1" thickBot="1" x14ac:dyDescent="0.4">
      <c r="A7735" s="11">
        <v>4</v>
      </c>
      <c r="B7735" s="76" t="s">
        <v>200</v>
      </c>
      <c r="C7735" s="76"/>
      <c r="D7735" s="87"/>
      <c r="E7735" s="88"/>
      <c r="F7735" s="89"/>
      <c r="G7735" s="88"/>
      <c r="H7735" s="90"/>
    </row>
    <row r="7736" spans="1:8" ht="16" thickTop="1" x14ac:dyDescent="0.35">
      <c r="A7736" s="11"/>
      <c r="B7736" s="11"/>
      <c r="C7736" s="11"/>
      <c r="D7736" s="91" t="s">
        <v>201</v>
      </c>
      <c r="E7736" s="92" t="s">
        <v>201</v>
      </c>
      <c r="F7736" s="91" t="s">
        <v>201</v>
      </c>
      <c r="G7736" s="91" t="s">
        <v>202</v>
      </c>
      <c r="H7736" s="91" t="s">
        <v>203</v>
      </c>
    </row>
    <row r="7737" spans="1:8" ht="16" thickBot="1" x14ac:dyDescent="0.4">
      <c r="A7737" s="11"/>
      <c r="B7737" s="92" t="s">
        <v>204</v>
      </c>
      <c r="C7737" s="92"/>
      <c r="D7737" s="93"/>
      <c r="E7737" s="94"/>
      <c r="F7737" s="93"/>
      <c r="G7737" s="93"/>
      <c r="H7737" s="93"/>
    </row>
    <row r="7738" spans="1:8" ht="16" thickTop="1" x14ac:dyDescent="0.35">
      <c r="A7738" s="11">
        <f>1+A7735</f>
        <v>5</v>
      </c>
      <c r="B7738" s="76" t="s">
        <v>205</v>
      </c>
      <c r="C7738" s="92"/>
      <c r="D7738" s="95">
        <v>0</v>
      </c>
      <c r="E7738" s="96"/>
      <c r="F7738" s="97"/>
      <c r="G7738" s="97"/>
      <c r="H7738" s="98">
        <f>D7738</f>
        <v>0</v>
      </c>
    </row>
    <row r="7739" spans="1:8" ht="15.5" x14ac:dyDescent="0.35">
      <c r="A7739" s="11">
        <f>+A7738+1</f>
        <v>6</v>
      </c>
      <c r="B7739" s="11" t="s">
        <v>206</v>
      </c>
      <c r="C7739" s="11"/>
      <c r="D7739" s="99"/>
      <c r="E7739" s="100">
        <v>0</v>
      </c>
      <c r="F7739" s="101"/>
      <c r="G7739" s="102"/>
      <c r="H7739" s="103">
        <f>E7739</f>
        <v>0</v>
      </c>
    </row>
    <row r="7740" spans="1:8" ht="15.5" x14ac:dyDescent="0.35">
      <c r="A7740" s="11">
        <f>+A7739+1</f>
        <v>7</v>
      </c>
      <c r="B7740" s="11" t="s">
        <v>32</v>
      </c>
      <c r="C7740" s="11"/>
      <c r="D7740" s="104"/>
      <c r="E7740" s="105"/>
      <c r="F7740" s="106">
        <v>279235522</v>
      </c>
      <c r="G7740" s="107"/>
      <c r="H7740" s="103">
        <f>F7740</f>
        <v>279235522</v>
      </c>
    </row>
    <row r="7741" spans="1:8" ht="15.5" x14ac:dyDescent="0.35">
      <c r="A7741" s="11">
        <f>+A7740+1</f>
        <v>8</v>
      </c>
      <c r="B7741" s="11" t="s">
        <v>207</v>
      </c>
      <c r="C7741" s="11"/>
      <c r="D7741" s="104"/>
      <c r="E7741" s="108"/>
      <c r="F7741" s="106">
        <v>0</v>
      </c>
      <c r="G7741" s="101"/>
      <c r="H7741" s="109">
        <f>F7741</f>
        <v>0</v>
      </c>
    </row>
    <row r="7742" spans="1:8" ht="15.5" x14ac:dyDescent="0.35">
      <c r="A7742" s="11">
        <f>+A7741+1</f>
        <v>9</v>
      </c>
      <c r="B7742" s="11" t="s">
        <v>208</v>
      </c>
      <c r="C7742" s="11"/>
      <c r="D7742" s="104"/>
      <c r="E7742" s="110"/>
      <c r="F7742" s="111"/>
      <c r="G7742" s="112">
        <v>0</v>
      </c>
      <c r="H7742" s="113">
        <f>G7742</f>
        <v>0</v>
      </c>
    </row>
    <row r="7743" spans="1:8" ht="16" thickBot="1" x14ac:dyDescent="0.4">
      <c r="A7743" s="11">
        <f>+A7742+1</f>
        <v>10</v>
      </c>
      <c r="B7743" s="114" t="s">
        <v>209</v>
      </c>
      <c r="C7743" s="114"/>
      <c r="D7743" s="115">
        <f>D7738</f>
        <v>0</v>
      </c>
      <c r="E7743" s="116">
        <f>E7739</f>
        <v>0</v>
      </c>
      <c r="F7743" s="116">
        <f>F7740+F7741</f>
        <v>279235522</v>
      </c>
      <c r="G7743" s="116">
        <f>G7742</f>
        <v>0</v>
      </c>
      <c r="H7743" s="117">
        <f>SUM(H7738:H7742)</f>
        <v>279235522</v>
      </c>
    </row>
    <row r="7744" spans="1:8" ht="16" thickTop="1" x14ac:dyDescent="0.35">
      <c r="A7744" s="11"/>
      <c r="B7744" s="11"/>
      <c r="C7744" s="11"/>
      <c r="D7744" s="118"/>
      <c r="E7744" s="119"/>
      <c r="F7744" s="118"/>
      <c r="G7744" s="118"/>
      <c r="H7744" s="118"/>
    </row>
    <row r="7745" spans="1:8" ht="16" thickBot="1" x14ac:dyDescent="0.4">
      <c r="A7745" s="11"/>
      <c r="B7745" s="92" t="s">
        <v>210</v>
      </c>
      <c r="C7745" s="92"/>
      <c r="D7745" s="118"/>
      <c r="E7745" s="119"/>
      <c r="F7745" s="118"/>
      <c r="G7745" s="118"/>
      <c r="H7745" s="118"/>
    </row>
    <row r="7746" spans="1:8" ht="16" thickTop="1" x14ac:dyDescent="0.35">
      <c r="A7746" s="11">
        <f>+A7743+1</f>
        <v>11</v>
      </c>
      <c r="B7746" s="11" t="s">
        <v>211</v>
      </c>
      <c r="C7746" s="11"/>
      <c r="D7746" s="120">
        <v>0</v>
      </c>
      <c r="E7746" s="121">
        <v>0</v>
      </c>
      <c r="F7746" s="121">
        <v>1192478.95</v>
      </c>
      <c r="G7746" s="121">
        <v>0</v>
      </c>
      <c r="H7746" s="98">
        <f>SUM(D7746:G7746)</f>
        <v>1192478.95</v>
      </c>
    </row>
    <row r="7747" spans="1:8" ht="16" thickBot="1" x14ac:dyDescent="0.4">
      <c r="A7747" s="11">
        <f>+A7746+1</f>
        <v>12</v>
      </c>
      <c r="B7747" s="114" t="s">
        <v>212</v>
      </c>
      <c r="C7747" s="114"/>
      <c r="D7747" s="115">
        <f>D7743-D7746</f>
        <v>0</v>
      </c>
      <c r="E7747" s="116">
        <f>E7743-E7746</f>
        <v>0</v>
      </c>
      <c r="F7747" s="116">
        <f>F7743-F7746</f>
        <v>278043043.05000001</v>
      </c>
      <c r="G7747" s="116">
        <f>G7743-G7746</f>
        <v>0</v>
      </c>
      <c r="H7747" s="117">
        <f>SUM(D7747:G7747)</f>
        <v>278043043.05000001</v>
      </c>
    </row>
    <row r="7748" spans="1:8" ht="16" thickTop="1" x14ac:dyDescent="0.35">
      <c r="A7748" s="11"/>
      <c r="B7748" s="11"/>
      <c r="C7748" s="11"/>
      <c r="D7748" s="11"/>
      <c r="E7748" s="122"/>
      <c r="F7748" s="11"/>
      <c r="G7748" s="11"/>
      <c r="H7748" s="11"/>
    </row>
    <row r="7749" spans="1:8" ht="16" thickBot="1" x14ac:dyDescent="0.4">
      <c r="A7749" s="11"/>
      <c r="B7749" s="123" t="s">
        <v>213</v>
      </c>
      <c r="C7749" s="91"/>
      <c r="D7749" s="11"/>
      <c r="E7749" s="122"/>
      <c r="F7749" s="11"/>
      <c r="G7749" s="11"/>
      <c r="H7749" s="11"/>
    </row>
    <row r="7750" spans="1:8" ht="16" thickTop="1" x14ac:dyDescent="0.35">
      <c r="A7750" s="11">
        <f>+A7747+1</f>
        <v>13</v>
      </c>
      <c r="B7750" s="11" t="s">
        <v>214</v>
      </c>
      <c r="C7750" s="11"/>
      <c r="D7750" s="124"/>
      <c r="E7750" s="125"/>
      <c r="F7750" s="126"/>
      <c r="G7750" s="126"/>
      <c r="H7750" s="127">
        <v>88103850850</v>
      </c>
    </row>
    <row r="7751" spans="1:8" ht="15.5" x14ac:dyDescent="0.35">
      <c r="A7751" s="11">
        <f>+A7750+1</f>
        <v>14</v>
      </c>
      <c r="B7751" s="11" t="s">
        <v>215</v>
      </c>
      <c r="C7751" s="11"/>
      <c r="D7751" s="128"/>
      <c r="E7751" s="129"/>
      <c r="F7751" s="130"/>
      <c r="G7751" s="130"/>
      <c r="H7751" s="131">
        <v>44474920</v>
      </c>
    </row>
    <row r="7752" spans="1:8" ht="15.5" x14ac:dyDescent="0.35">
      <c r="A7752" s="11">
        <f>+A7751+1</f>
        <v>15</v>
      </c>
      <c r="B7752" s="11" t="s">
        <v>216</v>
      </c>
      <c r="C7752" s="11"/>
      <c r="D7752" s="128"/>
      <c r="E7752" s="129"/>
      <c r="F7752" s="130"/>
      <c r="G7752" s="130"/>
      <c r="H7752" s="131">
        <v>0</v>
      </c>
    </row>
    <row r="7753" spans="1:8" ht="15.5" x14ac:dyDescent="0.35">
      <c r="A7753" s="11">
        <f>+A7752+1</f>
        <v>16</v>
      </c>
      <c r="B7753" s="11" t="s">
        <v>217</v>
      </c>
      <c r="C7753" s="11"/>
      <c r="D7753" s="128"/>
      <c r="E7753" s="129"/>
      <c r="F7753" s="130"/>
      <c r="G7753" s="130"/>
      <c r="H7753" s="131">
        <v>919140028</v>
      </c>
    </row>
    <row r="7754" spans="1:8" ht="16" thickBot="1" x14ac:dyDescent="0.4">
      <c r="A7754" s="11">
        <f>+A7753+1</f>
        <v>17</v>
      </c>
      <c r="B7754" s="114" t="s">
        <v>218</v>
      </c>
      <c r="C7754" s="114"/>
      <c r="D7754" s="132"/>
      <c r="E7754" s="133"/>
      <c r="F7754" s="134"/>
      <c r="G7754" s="134"/>
      <c r="H7754" s="135">
        <f>H7750+H7751+H7752-H7753</f>
        <v>87229185742</v>
      </c>
    </row>
    <row r="7755" spans="1:8" ht="16" thickTop="1" x14ac:dyDescent="0.35">
      <c r="A7755" s="11"/>
      <c r="B7755" s="11" t="s">
        <v>195</v>
      </c>
      <c r="C7755" s="11"/>
      <c r="D7755" s="136"/>
      <c r="E7755" s="137"/>
      <c r="F7755" s="136"/>
      <c r="G7755" s="136"/>
      <c r="H7755" s="136"/>
    </row>
    <row r="7756" spans="1:8" ht="16" thickBot="1" x14ac:dyDescent="0.4">
      <c r="A7756" s="11"/>
      <c r="B7756" s="92" t="s">
        <v>219</v>
      </c>
      <c r="C7756" s="92"/>
      <c r="D7756" s="136"/>
      <c r="E7756" s="137"/>
      <c r="F7756" s="136"/>
      <c r="G7756" s="136"/>
      <c r="H7756" s="136"/>
    </row>
    <row r="7757" spans="1:8" ht="16" thickTop="1" x14ac:dyDescent="0.35">
      <c r="A7757" s="11">
        <f>+A7754+1</f>
        <v>18</v>
      </c>
      <c r="B7757" s="11" t="s">
        <v>220</v>
      </c>
      <c r="C7757" s="11"/>
      <c r="D7757" s="138">
        <v>4.5770000000000003E-3</v>
      </c>
      <c r="E7757" s="139">
        <v>0</v>
      </c>
      <c r="F7757" s="139">
        <v>3.1874999999999998E-3</v>
      </c>
      <c r="G7757" s="139">
        <v>0</v>
      </c>
      <c r="H7757" s="140">
        <f>SUM(D7757:G7757)</f>
        <v>7.7645000000000006E-3</v>
      </c>
    </row>
    <row r="7758" spans="1:8" ht="15.5" x14ac:dyDescent="0.35">
      <c r="A7758" s="11">
        <f t="shared" ref="A7758:A7763" si="301">+A7757+1</f>
        <v>19</v>
      </c>
      <c r="B7758" s="11" t="s">
        <v>221</v>
      </c>
      <c r="C7758" s="11"/>
      <c r="D7758" s="141">
        <f>H7754*D7757</f>
        <v>399247983.14113402</v>
      </c>
      <c r="E7758" s="106">
        <f>H7754*E7757</f>
        <v>0</v>
      </c>
      <c r="F7758" s="106">
        <f>H7754*F7757</f>
        <v>278043029.552625</v>
      </c>
      <c r="G7758" s="106">
        <f>H7754*G7757</f>
        <v>0</v>
      </c>
      <c r="H7758" s="103">
        <f>SUM(D7758:G7758)</f>
        <v>677291012.69375896</v>
      </c>
    </row>
    <row r="7759" spans="1:8" ht="15.5" x14ac:dyDescent="0.35">
      <c r="A7759" s="11">
        <f t="shared" si="301"/>
        <v>20</v>
      </c>
      <c r="B7759" s="11" t="s">
        <v>222</v>
      </c>
      <c r="C7759" s="11"/>
      <c r="D7759" s="141">
        <f>IF(D7747&gt;0,D7747-D7758,0)</f>
        <v>0</v>
      </c>
      <c r="E7759" s="106">
        <f>IF(E7747&gt;0,E7747-E7758,0)</f>
        <v>0</v>
      </c>
      <c r="F7759" s="106">
        <f>IF(F7747&gt;0,F7747-F7758,0)</f>
        <v>13.497375011444092</v>
      </c>
      <c r="G7759" s="106">
        <f>IF(G7747&gt;0,G7747-G7758,0)</f>
        <v>0</v>
      </c>
      <c r="H7759" s="103">
        <f>SUM(D7759:G7759)</f>
        <v>13.497375011444092</v>
      </c>
    </row>
    <row r="7760" spans="1:8" ht="15.5" x14ac:dyDescent="0.35">
      <c r="A7760" s="11">
        <f t="shared" si="301"/>
        <v>21</v>
      </c>
      <c r="B7760" s="11" t="s">
        <v>223</v>
      </c>
      <c r="C7760" s="11"/>
      <c r="D7760" s="142"/>
      <c r="E7760" s="143"/>
      <c r="F7760" s="143"/>
      <c r="G7760" s="143"/>
      <c r="H7760" s="144"/>
    </row>
    <row r="7761" spans="1:8" ht="15.5" x14ac:dyDescent="0.35">
      <c r="A7761" s="11">
        <f t="shared" si="301"/>
        <v>22</v>
      </c>
      <c r="B7761" s="11" t="s">
        <v>224</v>
      </c>
      <c r="C7761" s="11"/>
      <c r="D7761" s="145"/>
      <c r="E7761" s="146"/>
      <c r="F7761" s="146"/>
      <c r="G7761" s="146"/>
      <c r="H7761" s="147"/>
    </row>
    <row r="7762" spans="1:8" ht="15.5" x14ac:dyDescent="0.35">
      <c r="A7762" s="11">
        <f t="shared" si="301"/>
        <v>23</v>
      </c>
      <c r="B7762" s="11" t="s">
        <v>225</v>
      </c>
      <c r="C7762" s="11"/>
      <c r="D7762" s="145"/>
      <c r="E7762" s="146"/>
      <c r="F7762" s="146"/>
      <c r="G7762" s="146"/>
      <c r="H7762" s="147"/>
    </row>
    <row r="7763" spans="1:8" ht="15.5" x14ac:dyDescent="0.35">
      <c r="A7763" s="11">
        <f t="shared" si="301"/>
        <v>24</v>
      </c>
      <c r="B7763" s="11" t="s">
        <v>226</v>
      </c>
      <c r="C7763" s="11"/>
      <c r="D7763" s="148"/>
      <c r="E7763" s="149"/>
      <c r="F7763" s="149"/>
      <c r="G7763" s="149"/>
      <c r="H7763" s="144"/>
    </row>
    <row r="7764" spans="1:8" ht="15.5" x14ac:dyDescent="0.35">
      <c r="A7764" s="122" t="s">
        <v>7</v>
      </c>
      <c r="B7764" s="2" t="s">
        <v>19</v>
      </c>
      <c r="C7764" s="34"/>
      <c r="D7764" s="141">
        <v>19786</v>
      </c>
      <c r="E7764" s="106">
        <v>0</v>
      </c>
      <c r="F7764" s="106">
        <v>17366.05</v>
      </c>
      <c r="G7764" s="106">
        <v>0</v>
      </c>
      <c r="H7764" s="103">
        <f t="shared" ref="H7764:H7770" si="302">SUM(D7764:G7764)</f>
        <v>37152.050000000003</v>
      </c>
    </row>
    <row r="7765" spans="1:8" ht="15.5" x14ac:dyDescent="0.35">
      <c r="A7765" s="122" t="s">
        <v>8</v>
      </c>
      <c r="B7765" s="2" t="s">
        <v>20</v>
      </c>
      <c r="C7765" s="11"/>
      <c r="D7765" s="141">
        <v>17702.12</v>
      </c>
      <c r="E7765" s="106">
        <v>0</v>
      </c>
      <c r="F7765" s="106">
        <v>12312.88</v>
      </c>
      <c r="G7765" s="106">
        <v>0</v>
      </c>
      <c r="H7765" s="103">
        <f t="shared" si="302"/>
        <v>30015</v>
      </c>
    </row>
    <row r="7766" spans="1:8" ht="15.5" x14ac:dyDescent="0.35">
      <c r="A7766" s="122" t="s">
        <v>9</v>
      </c>
      <c r="B7766" s="11" t="s">
        <v>21</v>
      </c>
      <c r="C7766" s="11"/>
      <c r="D7766" s="141">
        <f>D7758+D7764+D7765</f>
        <v>399285471.26113403</v>
      </c>
      <c r="E7766" s="106">
        <f>E7758+E7764+E7765</f>
        <v>0</v>
      </c>
      <c r="F7766" s="106">
        <f>F7758+F7764+F7765</f>
        <v>278072708.48262501</v>
      </c>
      <c r="G7766" s="106">
        <f>G7758+G7764+G7765</f>
        <v>0</v>
      </c>
      <c r="H7766" s="103">
        <f t="shared" si="302"/>
        <v>677358179.74375904</v>
      </c>
    </row>
    <row r="7767" spans="1:8" ht="15.5" x14ac:dyDescent="0.35">
      <c r="A7767" s="11">
        <v>25</v>
      </c>
      <c r="B7767" s="11" t="s">
        <v>22</v>
      </c>
      <c r="C7767" s="11"/>
      <c r="D7767" s="141">
        <v>399285466.32999998</v>
      </c>
      <c r="E7767" s="106">
        <v>0</v>
      </c>
      <c r="F7767" s="106">
        <v>278072718.94</v>
      </c>
      <c r="G7767" s="106">
        <v>0</v>
      </c>
      <c r="H7767" s="103">
        <f t="shared" si="302"/>
        <v>677358185.26999998</v>
      </c>
    </row>
    <row r="7768" spans="1:8" ht="15.5" x14ac:dyDescent="0.35">
      <c r="A7768" s="11">
        <f>+A7767+1</f>
        <v>26</v>
      </c>
      <c r="B7768" s="11" t="s">
        <v>23</v>
      </c>
      <c r="C7768" s="11"/>
      <c r="D7768" s="141">
        <f>D7767-D7766</f>
        <v>-4.931134045124054</v>
      </c>
      <c r="E7768" s="106">
        <f>E7767-E7766</f>
        <v>0</v>
      </c>
      <c r="F7768" s="106">
        <f>F7767-F7766</f>
        <v>10.45737498998642</v>
      </c>
      <c r="G7768" s="106">
        <f>G7767-G7766</f>
        <v>0</v>
      </c>
      <c r="H7768" s="103">
        <f t="shared" si="302"/>
        <v>5.5262409448623657</v>
      </c>
    </row>
    <row r="7769" spans="1:8" ht="15.5" x14ac:dyDescent="0.35">
      <c r="A7769" s="11">
        <f>+A7768+1</f>
        <v>27</v>
      </c>
      <c r="B7769" s="11" t="s">
        <v>227</v>
      </c>
      <c r="C7769" s="11"/>
      <c r="D7769" s="141">
        <v>-23947193.420000002</v>
      </c>
      <c r="E7769" s="106">
        <v>0</v>
      </c>
      <c r="F7769" s="106">
        <v>-16677453.119999999</v>
      </c>
      <c r="G7769" s="150"/>
      <c r="H7769" s="103">
        <f t="shared" si="302"/>
        <v>-40624646.539999999</v>
      </c>
    </row>
    <row r="7770" spans="1:8" ht="16" thickBot="1" x14ac:dyDescent="0.4">
      <c r="A7770" s="11">
        <f>+A7769+1</f>
        <v>28</v>
      </c>
      <c r="B7770" s="114" t="s">
        <v>228</v>
      </c>
      <c r="C7770" s="114"/>
      <c r="D7770" s="115">
        <v>375338272.91000003</v>
      </c>
      <c r="E7770" s="116">
        <v>0</v>
      </c>
      <c r="F7770" s="116">
        <v>261395265.81999999</v>
      </c>
      <c r="G7770" s="116">
        <v>0</v>
      </c>
      <c r="H7770" s="117">
        <f t="shared" si="302"/>
        <v>636733538.73000002</v>
      </c>
    </row>
    <row r="7771" spans="1:8" ht="16" thickTop="1" x14ac:dyDescent="0.35">
      <c r="A7771" s="11"/>
      <c r="B7771" s="11"/>
      <c r="C7771" s="11"/>
      <c r="D7771" s="122"/>
      <c r="E7771" s="122"/>
      <c r="F7771" s="122"/>
      <c r="G7771" s="122"/>
      <c r="H7771" s="122"/>
    </row>
    <row r="7772" spans="1:8" ht="16" thickBot="1" x14ac:dyDescent="0.4">
      <c r="A7772" s="11"/>
      <c r="B7772" s="92" t="s">
        <v>229</v>
      </c>
      <c r="C7772" s="92"/>
      <c r="D7772" s="122"/>
      <c r="E7772" s="122"/>
      <c r="F7772" s="122"/>
      <c r="G7772" s="122"/>
      <c r="H7772" s="122"/>
    </row>
    <row r="7773" spans="1:8" ht="16" thickTop="1" x14ac:dyDescent="0.35">
      <c r="A7773" s="11">
        <f>+A7770+1</f>
        <v>29</v>
      </c>
      <c r="B7773" s="11" t="s">
        <v>230</v>
      </c>
      <c r="C7773" s="11"/>
      <c r="D7773" s="151"/>
      <c r="E7773" s="152"/>
      <c r="F7773" s="152"/>
      <c r="G7773" s="121">
        <v>0</v>
      </c>
      <c r="H7773" s="98">
        <f>G7773</f>
        <v>0</v>
      </c>
    </row>
    <row r="7774" spans="1:8" ht="15.5" x14ac:dyDescent="0.35">
      <c r="A7774" s="11">
        <f t="shared" ref="A7774:A7782" si="303">+A7773+1</f>
        <v>30</v>
      </c>
      <c r="B7774" s="11" t="s">
        <v>231</v>
      </c>
      <c r="C7774" s="11"/>
      <c r="D7774" s="153"/>
      <c r="E7774" s="154"/>
      <c r="F7774" s="154"/>
      <c r="G7774" s="106">
        <v>0</v>
      </c>
      <c r="H7774" s="103">
        <f>G7774</f>
        <v>0</v>
      </c>
    </row>
    <row r="7775" spans="1:8" ht="15.5" x14ac:dyDescent="0.35">
      <c r="A7775" s="11">
        <f t="shared" si="303"/>
        <v>31</v>
      </c>
      <c r="B7775" s="11" t="s">
        <v>232</v>
      </c>
      <c r="C7775" s="11"/>
      <c r="D7775" s="153"/>
      <c r="E7775" s="154"/>
      <c r="F7775" s="154"/>
      <c r="G7775" s="106">
        <v>0</v>
      </c>
      <c r="H7775" s="103">
        <f>G7775</f>
        <v>0</v>
      </c>
    </row>
    <row r="7776" spans="1:8" ht="15.5" x14ac:dyDescent="0.35">
      <c r="A7776" s="11">
        <f t="shared" si="303"/>
        <v>32</v>
      </c>
      <c r="B7776" s="11" t="s">
        <v>233</v>
      </c>
      <c r="C7776" s="11"/>
      <c r="D7776" s="153"/>
      <c r="E7776" s="154"/>
      <c r="F7776" s="154"/>
      <c r="G7776" s="106">
        <v>2927.7</v>
      </c>
      <c r="H7776" s="103">
        <f>G7776</f>
        <v>2927.7</v>
      </c>
    </row>
    <row r="7777" spans="1:8" ht="15.5" x14ac:dyDescent="0.35">
      <c r="A7777" s="11">
        <f t="shared" si="303"/>
        <v>33</v>
      </c>
      <c r="B7777" s="11"/>
      <c r="C7777" s="11"/>
      <c r="D7777" s="153"/>
      <c r="E7777" s="154"/>
      <c r="F7777" s="154"/>
      <c r="G7777" s="155"/>
      <c r="H7777" s="156"/>
    </row>
    <row r="7778" spans="1:8" ht="15.5" x14ac:dyDescent="0.35">
      <c r="A7778" s="11">
        <f t="shared" si="303"/>
        <v>34</v>
      </c>
      <c r="B7778" s="11" t="s">
        <v>234</v>
      </c>
      <c r="C7778" s="11"/>
      <c r="D7778" s="153"/>
      <c r="E7778" s="154"/>
      <c r="F7778" s="154"/>
      <c r="G7778" s="106">
        <v>3981.61</v>
      </c>
      <c r="H7778" s="103">
        <f>G7778</f>
        <v>3981.61</v>
      </c>
    </row>
    <row r="7779" spans="1:8" ht="15.5" x14ac:dyDescent="0.35">
      <c r="A7779" s="11">
        <f t="shared" si="303"/>
        <v>35</v>
      </c>
      <c r="B7779" s="11" t="s">
        <v>235</v>
      </c>
      <c r="C7779" s="11"/>
      <c r="D7779" s="153"/>
      <c r="E7779" s="154"/>
      <c r="F7779" s="154"/>
      <c r="G7779" s="106">
        <v>29825.72</v>
      </c>
      <c r="H7779" s="103">
        <f>G7779</f>
        <v>29825.72</v>
      </c>
    </row>
    <row r="7780" spans="1:8" ht="15.5" x14ac:dyDescent="0.35">
      <c r="A7780" s="11">
        <f t="shared" si="303"/>
        <v>36</v>
      </c>
      <c r="B7780" s="11" t="s">
        <v>236</v>
      </c>
      <c r="C7780" s="11"/>
      <c r="D7780" s="153"/>
      <c r="E7780" s="154"/>
      <c r="F7780" s="154"/>
      <c r="G7780" s="106">
        <v>0</v>
      </c>
      <c r="H7780" s="103">
        <f>G7780</f>
        <v>0</v>
      </c>
    </row>
    <row r="7781" spans="1:8" ht="62" x14ac:dyDescent="0.35">
      <c r="A7781" s="157">
        <f t="shared" si="303"/>
        <v>37</v>
      </c>
      <c r="B7781" s="158" t="s">
        <v>237</v>
      </c>
      <c r="C7781" s="159"/>
      <c r="D7781" s="160"/>
      <c r="E7781" s="161"/>
      <c r="F7781" s="161"/>
      <c r="G7781" s="162">
        <v>345610.63</v>
      </c>
      <c r="H7781" s="163">
        <f>G7781</f>
        <v>345610.63</v>
      </c>
    </row>
    <row r="7782" spans="1:8" ht="16" thickBot="1" x14ac:dyDescent="0.4">
      <c r="A7782" s="11">
        <f t="shared" si="303"/>
        <v>38</v>
      </c>
      <c r="B7782" s="114" t="s">
        <v>238</v>
      </c>
      <c r="C7782" s="114"/>
      <c r="D7782" s="164"/>
      <c r="E7782" s="165"/>
      <c r="F7782" s="165"/>
      <c r="G7782" s="166">
        <f>SUM(G7773:G7776)+SUM(G7778:G7781)</f>
        <v>382345.66000000003</v>
      </c>
      <c r="H7782" s="167">
        <f>G7782</f>
        <v>382345.66000000003</v>
      </c>
    </row>
    <row r="7783" spans="1:8" ht="16.5" thickTop="1" thickBot="1" x14ac:dyDescent="0.4">
      <c r="A7783" s="11"/>
      <c r="B7783" s="11"/>
      <c r="C7783" s="11"/>
      <c r="D7783" s="168"/>
      <c r="E7783" s="168"/>
      <c r="F7783" s="168"/>
      <c r="G7783" s="168"/>
      <c r="H7783" s="168"/>
    </row>
    <row r="7784" spans="1:8" ht="16" thickTop="1" x14ac:dyDescent="0.35">
      <c r="A7784" s="11">
        <f>+A7782+1</f>
        <v>39</v>
      </c>
      <c r="B7784" s="114" t="s">
        <v>239</v>
      </c>
      <c r="C7784" s="114"/>
      <c r="D7784" s="169">
        <f>D7770</f>
        <v>375338272.91000003</v>
      </c>
      <c r="E7784" s="170">
        <f>E7770</f>
        <v>0</v>
      </c>
      <c r="F7784" s="170">
        <f>F7770</f>
        <v>261395265.81999999</v>
      </c>
      <c r="G7784" s="170">
        <f>G7770+G7782</f>
        <v>382345.66000000003</v>
      </c>
      <c r="H7784" s="171">
        <f>SUM(D7784:G7784)</f>
        <v>637115884.38999999</v>
      </c>
    </row>
    <row r="7785" spans="1:8" ht="16" thickBot="1" x14ac:dyDescent="0.4">
      <c r="A7785" s="11">
        <f>+A7784+1</f>
        <v>40</v>
      </c>
      <c r="B7785" s="172" t="s">
        <v>240</v>
      </c>
      <c r="C7785" s="172"/>
      <c r="D7785" s="164"/>
      <c r="E7785" s="173"/>
      <c r="F7785" s="173"/>
      <c r="G7785" s="173"/>
      <c r="H7785" s="174">
        <v>0.24478287876400001</v>
      </c>
    </row>
    <row r="7786" spans="1:8" ht="16" thickTop="1" x14ac:dyDescent="0.35">
      <c r="A7786" s="11"/>
      <c r="B7786" s="11"/>
      <c r="C7786" s="11"/>
      <c r="D7786" s="11"/>
      <c r="E7786" s="70"/>
      <c r="F7786" s="11"/>
      <c r="G7786" s="11"/>
      <c r="H7786" s="11"/>
    </row>
    <row r="7787" spans="1:8" ht="15.5" x14ac:dyDescent="0.35">
      <c r="A7787" s="11" t="s">
        <v>241</v>
      </c>
      <c r="B7787" s="11"/>
      <c r="C7787" s="11"/>
      <c r="D7787" s="11"/>
      <c r="E7787" s="70"/>
      <c r="F7787" s="11"/>
      <c r="G7787" s="11"/>
      <c r="H7787" s="11"/>
    </row>
    <row r="7788" spans="1:8" ht="15.5" x14ac:dyDescent="0.35">
      <c r="A7788" s="11" t="s">
        <v>242</v>
      </c>
      <c r="B7788" s="11"/>
      <c r="C7788" s="11"/>
      <c r="D7788" s="11"/>
      <c r="E7788" s="70"/>
      <c r="F7788" s="11"/>
      <c r="G7788" s="11"/>
      <c r="H7788" s="11"/>
    </row>
    <row r="7789" spans="1:8" ht="15.5" x14ac:dyDescent="0.35">
      <c r="A7789" s="11" t="s">
        <v>243</v>
      </c>
      <c r="B7789" s="11"/>
      <c r="C7789" s="11"/>
      <c r="D7789" s="11"/>
      <c r="E7789" s="70"/>
      <c r="F7789" s="11"/>
      <c r="G7789" s="11"/>
      <c r="H7789" s="11"/>
    </row>
    <row r="7790" spans="1:8" ht="15.5" x14ac:dyDescent="0.35">
      <c r="A7790" s="11" t="s">
        <v>244</v>
      </c>
      <c r="B7790" s="11"/>
      <c r="C7790" s="11"/>
      <c r="D7790" s="11"/>
      <c r="E7790" s="70"/>
      <c r="F7790" s="11"/>
      <c r="G7790" s="11"/>
      <c r="H7790" s="11"/>
    </row>
    <row r="7801" spans="1:8" ht="20" x14ac:dyDescent="0.4">
      <c r="A7801" s="68" t="s">
        <v>0</v>
      </c>
      <c r="B7801" s="11"/>
      <c r="C7801" s="68"/>
      <c r="E7801" s="69"/>
      <c r="F7801" s="11"/>
      <c r="G7801" s="11"/>
      <c r="H7801" s="11"/>
    </row>
    <row r="7802" spans="1:8" ht="20.25" customHeight="1" x14ac:dyDescent="0.4">
      <c r="A7802" s="4" t="s">
        <v>1</v>
      </c>
      <c r="B7802" s="4"/>
      <c r="C7802" s="4"/>
      <c r="D7802" s="11"/>
      <c r="E7802" s="70"/>
      <c r="F7802" s="11"/>
      <c r="G7802" s="11"/>
      <c r="H7802" s="11"/>
    </row>
    <row r="7803" spans="1:8" ht="15.5" x14ac:dyDescent="0.35">
      <c r="A7803" s="71" t="s">
        <v>190</v>
      </c>
      <c r="B7803" s="72"/>
      <c r="C7803" s="73"/>
      <c r="D7803" s="11"/>
      <c r="E7803" s="70"/>
      <c r="F7803" s="11"/>
      <c r="G7803" s="11"/>
      <c r="H7803" s="11"/>
    </row>
    <row r="7804" spans="1:8" ht="20.5" thickBot="1" x14ac:dyDescent="0.45">
      <c r="A7804" s="74" t="s">
        <v>191</v>
      </c>
      <c r="B7804" s="75"/>
      <c r="C7804" s="75"/>
      <c r="D7804" s="11"/>
      <c r="E7804" s="70"/>
      <c r="F7804" s="11"/>
      <c r="G7804" s="11"/>
      <c r="H7804" s="11"/>
    </row>
    <row r="7805" spans="1:8" ht="16" thickBot="1" x14ac:dyDescent="0.4">
      <c r="A7805" s="11"/>
      <c r="B7805" s="11"/>
      <c r="C7805" s="11"/>
      <c r="D7805" s="11"/>
      <c r="E7805" s="70"/>
      <c r="F7805" s="11"/>
      <c r="G7805" s="11"/>
      <c r="H7805" s="11"/>
    </row>
    <row r="7806" spans="1:8" ht="16" thickTop="1" x14ac:dyDescent="0.35">
      <c r="A7806" s="11">
        <v>1</v>
      </c>
      <c r="B7806" s="76" t="s">
        <v>192</v>
      </c>
      <c r="C7806" s="77">
        <v>262680000</v>
      </c>
      <c r="D7806" s="78"/>
      <c r="E7806" s="79"/>
      <c r="F7806" s="11"/>
      <c r="G7806" s="11"/>
      <c r="H7806" s="11"/>
    </row>
    <row r="7807" spans="1:8" ht="15.5" x14ac:dyDescent="0.35">
      <c r="A7807" s="11">
        <v>2</v>
      </c>
      <c r="B7807" s="76" t="s">
        <v>193</v>
      </c>
      <c r="C7807" s="80" t="s">
        <v>182</v>
      </c>
      <c r="D7807" s="81"/>
      <c r="E7807" s="82"/>
      <c r="F7807" s="11"/>
      <c r="G7807" s="11"/>
      <c r="H7807" s="11"/>
    </row>
    <row r="7808" spans="1:8" ht="16" thickBot="1" x14ac:dyDescent="0.4">
      <c r="A7808" s="11">
        <v>3</v>
      </c>
      <c r="B7808" s="76" t="s">
        <v>194</v>
      </c>
      <c r="C7808" s="83" t="s">
        <v>83</v>
      </c>
      <c r="D7808" s="84"/>
      <c r="E7808" s="85"/>
      <c r="F7808" s="11"/>
      <c r="G7808" s="11"/>
      <c r="H7808" s="11"/>
    </row>
    <row r="7809" spans="1:8" ht="16" thickTop="1" x14ac:dyDescent="0.35">
      <c r="A7809" s="11"/>
      <c r="B7809" s="76" t="s">
        <v>195</v>
      </c>
      <c r="C7809" s="76"/>
      <c r="D7809" s="86"/>
      <c r="E7809" s="70"/>
      <c r="F7809" s="11"/>
      <c r="G7809" s="11"/>
      <c r="H7809" s="11"/>
    </row>
    <row r="7810" spans="1:8" ht="15.5" x14ac:dyDescent="0.35">
      <c r="A7810" s="11"/>
      <c r="B7810" s="11"/>
      <c r="C7810" s="11"/>
      <c r="D7810" s="11"/>
      <c r="E7810" s="70"/>
      <c r="F7810" s="11"/>
      <c r="G7810" s="11"/>
      <c r="H7810" s="11"/>
    </row>
    <row r="7811" spans="1:8" ht="15.5" x14ac:dyDescent="0.35">
      <c r="A7811" s="11"/>
      <c r="B7811" s="76"/>
      <c r="C7811" s="76"/>
      <c r="D7811" s="11"/>
      <c r="E7811" s="70"/>
      <c r="F7811" s="86"/>
      <c r="G7811" s="11"/>
      <c r="H7811" s="11"/>
    </row>
    <row r="7812" spans="1:8" ht="16" thickBot="1" x14ac:dyDescent="0.4">
      <c r="A7812" s="11"/>
      <c r="B7812" s="11"/>
      <c r="C7812" s="11"/>
      <c r="D7812" s="86" t="s">
        <v>196</v>
      </c>
      <c r="E7812" s="70" t="s">
        <v>197</v>
      </c>
      <c r="F7812" s="86" t="s">
        <v>198</v>
      </c>
      <c r="G7812" s="86" t="s">
        <v>199</v>
      </c>
      <c r="H7812" s="11"/>
    </row>
    <row r="7813" spans="1:8" ht="16.5" thickTop="1" thickBot="1" x14ac:dyDescent="0.4">
      <c r="A7813" s="11">
        <v>4</v>
      </c>
      <c r="B7813" s="76" t="s">
        <v>200</v>
      </c>
      <c r="C7813" s="76"/>
      <c r="D7813" s="87"/>
      <c r="E7813" s="88"/>
      <c r="F7813" s="89"/>
      <c r="G7813" s="88" t="s">
        <v>113</v>
      </c>
      <c r="H7813" s="90"/>
    </row>
    <row r="7814" spans="1:8" ht="16" thickTop="1" x14ac:dyDescent="0.35">
      <c r="A7814" s="11"/>
      <c r="B7814" s="11"/>
      <c r="C7814" s="11"/>
      <c r="D7814" s="91" t="s">
        <v>201</v>
      </c>
      <c r="E7814" s="92" t="s">
        <v>201</v>
      </c>
      <c r="F7814" s="91" t="s">
        <v>201</v>
      </c>
      <c r="G7814" s="91" t="s">
        <v>202</v>
      </c>
      <c r="H7814" s="91" t="s">
        <v>203</v>
      </c>
    </row>
    <row r="7815" spans="1:8" ht="16" thickBot="1" x14ac:dyDescent="0.4">
      <c r="A7815" s="11"/>
      <c r="B7815" s="92" t="s">
        <v>204</v>
      </c>
      <c r="C7815" s="92"/>
      <c r="D7815" s="93"/>
      <c r="E7815" s="94"/>
      <c r="F7815" s="93"/>
      <c r="G7815" s="93"/>
      <c r="H7815" s="93"/>
    </row>
    <row r="7816" spans="1:8" ht="16" thickTop="1" x14ac:dyDescent="0.35">
      <c r="A7816" s="11">
        <f>1+A7813</f>
        <v>5</v>
      </c>
      <c r="B7816" s="76" t="s">
        <v>205</v>
      </c>
      <c r="C7816" s="92"/>
      <c r="D7816" s="95">
        <v>0</v>
      </c>
      <c r="E7816" s="96"/>
      <c r="F7816" s="97"/>
      <c r="G7816" s="97"/>
      <c r="H7816" s="98">
        <f>D7816</f>
        <v>0</v>
      </c>
    </row>
    <row r="7817" spans="1:8" ht="15.5" x14ac:dyDescent="0.35">
      <c r="A7817" s="11">
        <f>+A7816+1</f>
        <v>6</v>
      </c>
      <c r="B7817" s="11" t="s">
        <v>206</v>
      </c>
      <c r="C7817" s="11"/>
      <c r="D7817" s="99"/>
      <c r="E7817" s="100">
        <v>0</v>
      </c>
      <c r="F7817" s="101"/>
      <c r="G7817" s="102"/>
      <c r="H7817" s="103">
        <f>E7817</f>
        <v>0</v>
      </c>
    </row>
    <row r="7818" spans="1:8" ht="15.5" x14ac:dyDescent="0.35">
      <c r="A7818" s="11">
        <f>+A7817+1</f>
        <v>7</v>
      </c>
      <c r="B7818" s="11" t="s">
        <v>32</v>
      </c>
      <c r="C7818" s="11"/>
      <c r="D7818" s="104"/>
      <c r="E7818" s="105"/>
      <c r="F7818" s="106">
        <v>0</v>
      </c>
      <c r="G7818" s="107"/>
      <c r="H7818" s="103">
        <f>F7818</f>
        <v>0</v>
      </c>
    </row>
    <row r="7819" spans="1:8" ht="15.5" x14ac:dyDescent="0.35">
      <c r="A7819" s="11">
        <f>+A7818+1</f>
        <v>8</v>
      </c>
      <c r="B7819" s="11" t="s">
        <v>207</v>
      </c>
      <c r="C7819" s="11"/>
      <c r="D7819" s="104"/>
      <c r="E7819" s="108"/>
      <c r="F7819" s="106">
        <v>0</v>
      </c>
      <c r="G7819" s="101"/>
      <c r="H7819" s="109">
        <f>F7819</f>
        <v>0</v>
      </c>
    </row>
    <row r="7820" spans="1:8" ht="15.5" x14ac:dyDescent="0.35">
      <c r="A7820" s="11">
        <f>+A7819+1</f>
        <v>9</v>
      </c>
      <c r="B7820" s="11" t="s">
        <v>208</v>
      </c>
      <c r="C7820" s="11"/>
      <c r="D7820" s="104"/>
      <c r="E7820" s="110"/>
      <c r="F7820" s="111"/>
      <c r="G7820" s="112">
        <v>1130431</v>
      </c>
      <c r="H7820" s="113">
        <f>G7820</f>
        <v>1130431</v>
      </c>
    </row>
    <row r="7821" spans="1:8" ht="16" thickBot="1" x14ac:dyDescent="0.4">
      <c r="A7821" s="11">
        <f>+A7820+1</f>
        <v>10</v>
      </c>
      <c r="B7821" s="114" t="s">
        <v>209</v>
      </c>
      <c r="C7821" s="114"/>
      <c r="D7821" s="115">
        <f>D7816</f>
        <v>0</v>
      </c>
      <c r="E7821" s="116">
        <f>E7817</f>
        <v>0</v>
      </c>
      <c r="F7821" s="116">
        <f>F7818+F7819</f>
        <v>0</v>
      </c>
      <c r="G7821" s="116">
        <f>G7820</f>
        <v>1130431</v>
      </c>
      <c r="H7821" s="117">
        <f>SUM(H7816:H7820)</f>
        <v>1130431</v>
      </c>
    </row>
    <row r="7822" spans="1:8" ht="16" thickTop="1" x14ac:dyDescent="0.35">
      <c r="A7822" s="11"/>
      <c r="B7822" s="11"/>
      <c r="C7822" s="11"/>
      <c r="D7822" s="118"/>
      <c r="E7822" s="119"/>
      <c r="F7822" s="118"/>
      <c r="G7822" s="118"/>
      <c r="H7822" s="118"/>
    </row>
    <row r="7823" spans="1:8" ht="16" thickBot="1" x14ac:dyDescent="0.4">
      <c r="A7823" s="11"/>
      <c r="B7823" s="92" t="s">
        <v>210</v>
      </c>
      <c r="C7823" s="92"/>
      <c r="D7823" s="118"/>
      <c r="E7823" s="119"/>
      <c r="F7823" s="118"/>
      <c r="G7823" s="118"/>
      <c r="H7823" s="118"/>
    </row>
    <row r="7824" spans="1:8" ht="16" thickTop="1" x14ac:dyDescent="0.35">
      <c r="A7824" s="11">
        <f>+A7821+1</f>
        <v>11</v>
      </c>
      <c r="B7824" s="11" t="s">
        <v>211</v>
      </c>
      <c r="C7824" s="11"/>
      <c r="D7824" s="120">
        <v>0</v>
      </c>
      <c r="E7824" s="121">
        <v>0</v>
      </c>
      <c r="F7824" s="121">
        <v>0</v>
      </c>
      <c r="G7824" s="121">
        <v>4799.91</v>
      </c>
      <c r="H7824" s="98">
        <f>SUM(D7824:G7824)</f>
        <v>4799.91</v>
      </c>
    </row>
    <row r="7825" spans="1:8" ht="16" thickBot="1" x14ac:dyDescent="0.4">
      <c r="A7825" s="11">
        <f>+A7824+1</f>
        <v>12</v>
      </c>
      <c r="B7825" s="114" t="s">
        <v>212</v>
      </c>
      <c r="C7825" s="114"/>
      <c r="D7825" s="115">
        <f>D7821-D7824</f>
        <v>0</v>
      </c>
      <c r="E7825" s="116">
        <f>E7821-E7824</f>
        <v>0</v>
      </c>
      <c r="F7825" s="116">
        <f>F7821-F7824</f>
        <v>0</v>
      </c>
      <c r="G7825" s="116">
        <f>G7821-G7824</f>
        <v>1125631.0900000001</v>
      </c>
      <c r="H7825" s="117">
        <f>SUM(D7825:G7825)</f>
        <v>1125631.0900000001</v>
      </c>
    </row>
    <row r="7826" spans="1:8" ht="16" thickTop="1" x14ac:dyDescent="0.35">
      <c r="A7826" s="11"/>
      <c r="B7826" s="11"/>
      <c r="C7826" s="11"/>
      <c r="D7826" s="11"/>
      <c r="E7826" s="122"/>
      <c r="F7826" s="11"/>
      <c r="G7826" s="11"/>
      <c r="H7826" s="11"/>
    </row>
    <row r="7827" spans="1:8" ht="16" thickBot="1" x14ac:dyDescent="0.4">
      <c r="A7827" s="11"/>
      <c r="B7827" s="123" t="s">
        <v>213</v>
      </c>
      <c r="C7827" s="91"/>
      <c r="D7827" s="11"/>
      <c r="E7827" s="122"/>
      <c r="F7827" s="11"/>
      <c r="G7827" s="11"/>
      <c r="H7827" s="11"/>
    </row>
    <row r="7828" spans="1:8" ht="16" thickTop="1" x14ac:dyDescent="0.35">
      <c r="A7828" s="11">
        <f>+A7825+1</f>
        <v>13</v>
      </c>
      <c r="B7828" s="11" t="s">
        <v>214</v>
      </c>
      <c r="C7828" s="11"/>
      <c r="D7828" s="124"/>
      <c r="E7828" s="125"/>
      <c r="F7828" s="126"/>
      <c r="G7828" s="126"/>
      <c r="H7828" s="127">
        <v>88103850850</v>
      </c>
    </row>
    <row r="7829" spans="1:8" ht="15.5" x14ac:dyDescent="0.35">
      <c r="A7829" s="11">
        <f>+A7828+1</f>
        <v>14</v>
      </c>
      <c r="B7829" s="11" t="s">
        <v>215</v>
      </c>
      <c r="C7829" s="11"/>
      <c r="D7829" s="128"/>
      <c r="E7829" s="129"/>
      <c r="F7829" s="130"/>
      <c r="G7829" s="130"/>
      <c r="H7829" s="131">
        <v>44474920</v>
      </c>
    </row>
    <row r="7830" spans="1:8" ht="15.5" x14ac:dyDescent="0.35">
      <c r="A7830" s="11">
        <f>+A7829+1</f>
        <v>15</v>
      </c>
      <c r="B7830" s="11" t="s">
        <v>216</v>
      </c>
      <c r="C7830" s="11"/>
      <c r="D7830" s="128"/>
      <c r="E7830" s="129"/>
      <c r="F7830" s="130"/>
      <c r="G7830" s="130"/>
      <c r="H7830" s="131">
        <v>0</v>
      </c>
    </row>
    <row r="7831" spans="1:8" ht="15.5" x14ac:dyDescent="0.35">
      <c r="A7831" s="11">
        <f>+A7830+1</f>
        <v>16</v>
      </c>
      <c r="B7831" s="11" t="s">
        <v>217</v>
      </c>
      <c r="C7831" s="11"/>
      <c r="D7831" s="128"/>
      <c r="E7831" s="129"/>
      <c r="F7831" s="130"/>
      <c r="G7831" s="130"/>
      <c r="H7831" s="131">
        <v>415261289</v>
      </c>
    </row>
    <row r="7832" spans="1:8" ht="16" thickBot="1" x14ac:dyDescent="0.4">
      <c r="A7832" s="11">
        <f>+A7831+1</f>
        <v>17</v>
      </c>
      <c r="B7832" s="114" t="s">
        <v>218</v>
      </c>
      <c r="C7832" s="114"/>
      <c r="D7832" s="132"/>
      <c r="E7832" s="133"/>
      <c r="F7832" s="134"/>
      <c r="G7832" s="134"/>
      <c r="H7832" s="135">
        <f>H7828+H7829+H7830-H7831</f>
        <v>87733064481</v>
      </c>
    </row>
    <row r="7833" spans="1:8" ht="16" thickTop="1" x14ac:dyDescent="0.35">
      <c r="A7833" s="11"/>
      <c r="B7833" s="11" t="s">
        <v>195</v>
      </c>
      <c r="C7833" s="11"/>
      <c r="D7833" s="136"/>
      <c r="E7833" s="137"/>
      <c r="F7833" s="136"/>
      <c r="G7833" s="136"/>
      <c r="H7833" s="136"/>
    </row>
    <row r="7834" spans="1:8" ht="16" thickBot="1" x14ac:dyDescent="0.4">
      <c r="A7834" s="11"/>
      <c r="B7834" s="92" t="s">
        <v>219</v>
      </c>
      <c r="C7834" s="92"/>
      <c r="D7834" s="136"/>
      <c r="E7834" s="137"/>
      <c r="F7834" s="136"/>
      <c r="G7834" s="136"/>
      <c r="H7834" s="136"/>
    </row>
    <row r="7835" spans="1:8" ht="16" thickTop="1" x14ac:dyDescent="0.35">
      <c r="A7835" s="11">
        <f>+A7832+1</f>
        <v>18</v>
      </c>
      <c r="B7835" s="11" t="s">
        <v>220</v>
      </c>
      <c r="C7835" s="11"/>
      <c r="D7835" s="138">
        <v>0</v>
      </c>
      <c r="E7835" s="139">
        <v>0</v>
      </c>
      <c r="F7835" s="139">
        <v>0</v>
      </c>
      <c r="G7835" s="139">
        <v>1.2799999999999999E-5</v>
      </c>
      <c r="H7835" s="140">
        <f>SUM(D7835:G7835)</f>
        <v>1.2799999999999999E-5</v>
      </c>
    </row>
    <row r="7836" spans="1:8" ht="15.5" x14ac:dyDescent="0.35">
      <c r="A7836" s="11">
        <f t="shared" ref="A7836:A7841" si="304">+A7835+1</f>
        <v>19</v>
      </c>
      <c r="B7836" s="11" t="s">
        <v>221</v>
      </c>
      <c r="C7836" s="11"/>
      <c r="D7836" s="141">
        <f>H7832*D7835</f>
        <v>0</v>
      </c>
      <c r="E7836" s="106">
        <f>H7832*E7835</f>
        <v>0</v>
      </c>
      <c r="F7836" s="106">
        <f>H7832*F7835</f>
        <v>0</v>
      </c>
      <c r="G7836" s="106">
        <f>H7832*G7835</f>
        <v>1122983.2253568</v>
      </c>
      <c r="H7836" s="103">
        <f>SUM(D7836:G7836)</f>
        <v>1122983.2253568</v>
      </c>
    </row>
    <row r="7837" spans="1:8" ht="15.5" x14ac:dyDescent="0.35">
      <c r="A7837" s="11">
        <f t="shared" si="304"/>
        <v>20</v>
      </c>
      <c r="B7837" s="11" t="s">
        <v>222</v>
      </c>
      <c r="C7837" s="11"/>
      <c r="D7837" s="141">
        <f>IF(D7825&gt;0,D7825-D7836,0)</f>
        <v>0</v>
      </c>
      <c r="E7837" s="106">
        <f>IF(E7825&gt;0,E7825-E7836,0)</f>
        <v>0</v>
      </c>
      <c r="F7837" s="106">
        <f>IF(F7825&gt;0,F7825-F7836,0)</f>
        <v>0</v>
      </c>
      <c r="G7837" s="106">
        <f>IF(G7825&gt;0,G7825-G7836,0)</f>
        <v>2647.8646432000678</v>
      </c>
      <c r="H7837" s="103">
        <f>SUM(D7837:G7837)</f>
        <v>2647.8646432000678</v>
      </c>
    </row>
    <row r="7838" spans="1:8" ht="15.5" x14ac:dyDescent="0.35">
      <c r="A7838" s="11">
        <f t="shared" si="304"/>
        <v>21</v>
      </c>
      <c r="B7838" s="11" t="s">
        <v>223</v>
      </c>
      <c r="C7838" s="11"/>
      <c r="D7838" s="142"/>
      <c r="E7838" s="143"/>
      <c r="F7838" s="143"/>
      <c r="G7838" s="143"/>
      <c r="H7838" s="144"/>
    </row>
    <row r="7839" spans="1:8" ht="15.5" x14ac:dyDescent="0.35">
      <c r="A7839" s="11">
        <f t="shared" si="304"/>
        <v>22</v>
      </c>
      <c r="B7839" s="11" t="s">
        <v>224</v>
      </c>
      <c r="C7839" s="11"/>
      <c r="D7839" s="145"/>
      <c r="E7839" s="146"/>
      <c r="F7839" s="146"/>
      <c r="G7839" s="146"/>
      <c r="H7839" s="147"/>
    </row>
    <row r="7840" spans="1:8" ht="15.5" x14ac:dyDescent="0.35">
      <c r="A7840" s="11">
        <f t="shared" si="304"/>
        <v>23</v>
      </c>
      <c r="B7840" s="11" t="s">
        <v>225</v>
      </c>
      <c r="C7840" s="11"/>
      <c r="D7840" s="145"/>
      <c r="E7840" s="146"/>
      <c r="F7840" s="146"/>
      <c r="G7840" s="146"/>
      <c r="H7840" s="147"/>
    </row>
    <row r="7841" spans="1:8" ht="15.5" x14ac:dyDescent="0.35">
      <c r="A7841" s="11">
        <f t="shared" si="304"/>
        <v>24</v>
      </c>
      <c r="B7841" s="11" t="s">
        <v>226</v>
      </c>
      <c r="C7841" s="11"/>
      <c r="D7841" s="148"/>
      <c r="E7841" s="149"/>
      <c r="F7841" s="149"/>
      <c r="G7841" s="149"/>
      <c r="H7841" s="144"/>
    </row>
    <row r="7842" spans="1:8" ht="15.5" x14ac:dyDescent="0.35">
      <c r="A7842" s="122" t="s">
        <v>7</v>
      </c>
      <c r="B7842" s="2" t="s">
        <v>19</v>
      </c>
      <c r="C7842" s="34"/>
      <c r="D7842" s="141">
        <v>0</v>
      </c>
      <c r="E7842" s="106">
        <v>0</v>
      </c>
      <c r="F7842" s="106">
        <v>0</v>
      </c>
      <c r="G7842" s="106">
        <v>5315.34</v>
      </c>
      <c r="H7842" s="103">
        <f t="shared" ref="H7842:H7848" si="305">SUM(D7842:G7842)</f>
        <v>5315.34</v>
      </c>
    </row>
    <row r="7843" spans="1:8" ht="15.5" x14ac:dyDescent="0.35">
      <c r="A7843" s="122" t="s">
        <v>8</v>
      </c>
      <c r="B7843" s="2" t="s">
        <v>20</v>
      </c>
      <c r="C7843" s="11"/>
      <c r="D7843" s="141">
        <v>0</v>
      </c>
      <c r="E7843" s="106">
        <v>0</v>
      </c>
      <c r="F7843" s="106">
        <v>0</v>
      </c>
      <c r="G7843" s="106">
        <v>0</v>
      </c>
      <c r="H7843" s="103">
        <f t="shared" si="305"/>
        <v>0</v>
      </c>
    </row>
    <row r="7844" spans="1:8" ht="15.5" x14ac:dyDescent="0.35">
      <c r="A7844" s="122" t="s">
        <v>9</v>
      </c>
      <c r="B7844" s="11" t="s">
        <v>21</v>
      </c>
      <c r="C7844" s="11"/>
      <c r="D7844" s="141">
        <f>D7836+D7842+D7843</f>
        <v>0</v>
      </c>
      <c r="E7844" s="106">
        <f>E7836+E7842+E7843</f>
        <v>0</v>
      </c>
      <c r="F7844" s="106">
        <f>F7836+F7842+F7843</f>
        <v>0</v>
      </c>
      <c r="G7844" s="106">
        <f>G7836+G7842+G7843</f>
        <v>1128298.5653568001</v>
      </c>
      <c r="H7844" s="103">
        <f t="shared" si="305"/>
        <v>1128298.5653568001</v>
      </c>
    </row>
    <row r="7845" spans="1:8" ht="15.5" x14ac:dyDescent="0.35">
      <c r="A7845" s="11">
        <v>25</v>
      </c>
      <c r="B7845" s="11" t="s">
        <v>22</v>
      </c>
      <c r="C7845" s="11"/>
      <c r="D7845" s="141">
        <v>0</v>
      </c>
      <c r="E7845" s="106">
        <v>0</v>
      </c>
      <c r="F7845" s="106">
        <v>0</v>
      </c>
      <c r="G7845" s="106">
        <v>1128311.55</v>
      </c>
      <c r="H7845" s="103">
        <f t="shared" si="305"/>
        <v>1128311.55</v>
      </c>
    </row>
    <row r="7846" spans="1:8" ht="15.5" x14ac:dyDescent="0.35">
      <c r="A7846" s="11">
        <f>+A7845+1</f>
        <v>26</v>
      </c>
      <c r="B7846" s="11" t="s">
        <v>23</v>
      </c>
      <c r="C7846" s="11"/>
      <c r="D7846" s="141">
        <f>D7845-D7844</f>
        <v>0</v>
      </c>
      <c r="E7846" s="106">
        <f>E7845-E7844</f>
        <v>0</v>
      </c>
      <c r="F7846" s="106">
        <f>F7845-F7844</f>
        <v>0</v>
      </c>
      <c r="G7846" s="106">
        <f>G7845-G7844</f>
        <v>12.984643199946731</v>
      </c>
      <c r="H7846" s="103">
        <f t="shared" si="305"/>
        <v>12.984643199946731</v>
      </c>
    </row>
    <row r="7847" spans="1:8" ht="15.5" x14ac:dyDescent="0.35">
      <c r="A7847" s="11">
        <f>+A7846+1</f>
        <v>27</v>
      </c>
      <c r="B7847" s="11" t="s">
        <v>227</v>
      </c>
      <c r="C7847" s="11"/>
      <c r="D7847" s="141">
        <v>0</v>
      </c>
      <c r="E7847" s="106">
        <v>0</v>
      </c>
      <c r="F7847" s="106">
        <v>0</v>
      </c>
      <c r="G7847" s="150"/>
      <c r="H7847" s="103">
        <f t="shared" si="305"/>
        <v>0</v>
      </c>
    </row>
    <row r="7848" spans="1:8" ht="16" thickBot="1" x14ac:dyDescent="0.4">
      <c r="A7848" s="11">
        <f>+A7847+1</f>
        <v>28</v>
      </c>
      <c r="B7848" s="114" t="s">
        <v>228</v>
      </c>
      <c r="C7848" s="114"/>
      <c r="D7848" s="115">
        <v>0</v>
      </c>
      <c r="E7848" s="116">
        <v>0</v>
      </c>
      <c r="F7848" s="116">
        <v>0</v>
      </c>
      <c r="G7848" s="116">
        <v>1128311.55</v>
      </c>
      <c r="H7848" s="117">
        <f t="shared" si="305"/>
        <v>1128311.55</v>
      </c>
    </row>
    <row r="7849" spans="1:8" ht="16" thickTop="1" x14ac:dyDescent="0.35">
      <c r="A7849" s="11"/>
      <c r="B7849" s="11"/>
      <c r="C7849" s="11"/>
      <c r="D7849" s="122"/>
      <c r="E7849" s="122"/>
      <c r="F7849" s="122"/>
      <c r="G7849" s="122"/>
      <c r="H7849" s="122"/>
    </row>
    <row r="7850" spans="1:8" ht="16" thickBot="1" x14ac:dyDescent="0.4">
      <c r="A7850" s="11"/>
      <c r="B7850" s="92" t="s">
        <v>229</v>
      </c>
      <c r="C7850" s="92"/>
      <c r="D7850" s="122"/>
      <c r="E7850" s="122"/>
      <c r="F7850" s="122"/>
      <c r="G7850" s="122"/>
      <c r="H7850" s="122"/>
    </row>
    <row r="7851" spans="1:8" ht="16" thickTop="1" x14ac:dyDescent="0.35">
      <c r="A7851" s="11">
        <f>+A7848+1</f>
        <v>29</v>
      </c>
      <c r="B7851" s="11" t="s">
        <v>230</v>
      </c>
      <c r="C7851" s="11"/>
      <c r="D7851" s="151"/>
      <c r="E7851" s="152"/>
      <c r="F7851" s="152"/>
      <c r="G7851" s="121">
        <v>0</v>
      </c>
      <c r="H7851" s="98">
        <f>G7851</f>
        <v>0</v>
      </c>
    </row>
    <row r="7852" spans="1:8" ht="15.5" x14ac:dyDescent="0.35">
      <c r="A7852" s="11">
        <f t="shared" ref="A7852:A7860" si="306">+A7851+1</f>
        <v>30</v>
      </c>
      <c r="B7852" s="11" t="s">
        <v>231</v>
      </c>
      <c r="C7852" s="11"/>
      <c r="D7852" s="153"/>
      <c r="E7852" s="154"/>
      <c r="F7852" s="154"/>
      <c r="G7852" s="106">
        <v>0</v>
      </c>
      <c r="H7852" s="103">
        <f>G7852</f>
        <v>0</v>
      </c>
    </row>
    <row r="7853" spans="1:8" ht="15.5" x14ac:dyDescent="0.35">
      <c r="A7853" s="11">
        <f t="shared" si="306"/>
        <v>31</v>
      </c>
      <c r="B7853" s="11" t="s">
        <v>232</v>
      </c>
      <c r="C7853" s="11"/>
      <c r="D7853" s="153"/>
      <c r="E7853" s="154"/>
      <c r="F7853" s="154"/>
      <c r="G7853" s="106">
        <v>0</v>
      </c>
      <c r="H7853" s="103">
        <f>G7853</f>
        <v>0</v>
      </c>
    </row>
    <row r="7854" spans="1:8" ht="15.5" x14ac:dyDescent="0.35">
      <c r="A7854" s="11">
        <f t="shared" si="306"/>
        <v>32</v>
      </c>
      <c r="B7854" s="11" t="s">
        <v>233</v>
      </c>
      <c r="C7854" s="11"/>
      <c r="D7854" s="153"/>
      <c r="E7854" s="154"/>
      <c r="F7854" s="154"/>
      <c r="G7854" s="106">
        <v>4.88</v>
      </c>
      <c r="H7854" s="103">
        <f>G7854</f>
        <v>4.88</v>
      </c>
    </row>
    <row r="7855" spans="1:8" ht="15.5" x14ac:dyDescent="0.35">
      <c r="A7855" s="11">
        <f t="shared" si="306"/>
        <v>33</v>
      </c>
      <c r="B7855" s="11"/>
      <c r="C7855" s="11"/>
      <c r="D7855" s="153"/>
      <c r="E7855" s="154"/>
      <c r="F7855" s="154"/>
      <c r="G7855" s="155"/>
      <c r="H7855" s="156"/>
    </row>
    <row r="7856" spans="1:8" ht="15.5" x14ac:dyDescent="0.35">
      <c r="A7856" s="11">
        <f t="shared" si="306"/>
        <v>34</v>
      </c>
      <c r="B7856" s="11" t="s">
        <v>234</v>
      </c>
      <c r="C7856" s="11"/>
      <c r="D7856" s="153"/>
      <c r="E7856" s="154"/>
      <c r="F7856" s="154"/>
      <c r="G7856" s="106">
        <v>6.63</v>
      </c>
      <c r="H7856" s="103">
        <f>G7856</f>
        <v>6.63</v>
      </c>
    </row>
    <row r="7857" spans="1:8" ht="15.5" x14ac:dyDescent="0.35">
      <c r="A7857" s="11">
        <f t="shared" si="306"/>
        <v>35</v>
      </c>
      <c r="B7857" s="11" t="s">
        <v>235</v>
      </c>
      <c r="C7857" s="11"/>
      <c r="D7857" s="153"/>
      <c r="E7857" s="154"/>
      <c r="F7857" s="154"/>
      <c r="G7857" s="106">
        <v>49.68</v>
      </c>
      <c r="H7857" s="103">
        <f>G7857</f>
        <v>49.68</v>
      </c>
    </row>
    <row r="7858" spans="1:8" ht="15.5" x14ac:dyDescent="0.35">
      <c r="A7858" s="11">
        <f t="shared" si="306"/>
        <v>36</v>
      </c>
      <c r="B7858" s="11" t="s">
        <v>236</v>
      </c>
      <c r="C7858" s="11"/>
      <c r="D7858" s="153"/>
      <c r="E7858" s="154"/>
      <c r="F7858" s="154"/>
      <c r="G7858" s="106">
        <v>0</v>
      </c>
      <c r="H7858" s="103">
        <f>G7858</f>
        <v>0</v>
      </c>
    </row>
    <row r="7859" spans="1:8" ht="62" x14ac:dyDescent="0.35">
      <c r="A7859" s="157">
        <f t="shared" si="306"/>
        <v>37</v>
      </c>
      <c r="B7859" s="158" t="s">
        <v>237</v>
      </c>
      <c r="C7859" s="159"/>
      <c r="D7859" s="160"/>
      <c r="E7859" s="161"/>
      <c r="F7859" s="161"/>
      <c r="G7859" s="162">
        <v>575.66999999999996</v>
      </c>
      <c r="H7859" s="163">
        <f>G7859</f>
        <v>575.66999999999996</v>
      </c>
    </row>
    <row r="7860" spans="1:8" ht="16" thickBot="1" x14ac:dyDescent="0.4">
      <c r="A7860" s="11">
        <f t="shared" si="306"/>
        <v>38</v>
      </c>
      <c r="B7860" s="114" t="s">
        <v>238</v>
      </c>
      <c r="C7860" s="114"/>
      <c r="D7860" s="164"/>
      <c r="E7860" s="165"/>
      <c r="F7860" s="165"/>
      <c r="G7860" s="166">
        <f>SUM(G7851:G7854)+SUM(G7856:G7859)</f>
        <v>636.86</v>
      </c>
      <c r="H7860" s="167">
        <f>G7860</f>
        <v>636.86</v>
      </c>
    </row>
    <row r="7861" spans="1:8" ht="16.5" thickTop="1" thickBot="1" x14ac:dyDescent="0.4">
      <c r="A7861" s="11"/>
      <c r="B7861" s="11"/>
      <c r="C7861" s="11"/>
      <c r="D7861" s="168"/>
      <c r="E7861" s="168"/>
      <c r="F7861" s="168"/>
      <c r="G7861" s="168"/>
      <c r="H7861" s="168"/>
    </row>
    <row r="7862" spans="1:8" ht="16" thickTop="1" x14ac:dyDescent="0.35">
      <c r="A7862" s="11">
        <f>+A7860+1</f>
        <v>39</v>
      </c>
      <c r="B7862" s="114" t="s">
        <v>239</v>
      </c>
      <c r="C7862" s="114"/>
      <c r="D7862" s="169">
        <f>D7848</f>
        <v>0</v>
      </c>
      <c r="E7862" s="170">
        <f>E7848</f>
        <v>0</v>
      </c>
      <c r="F7862" s="170">
        <f>F7848</f>
        <v>0</v>
      </c>
      <c r="G7862" s="170">
        <f>G7848+G7860</f>
        <v>1128948.4100000001</v>
      </c>
      <c r="H7862" s="171">
        <f>SUM(D7862:G7862)</f>
        <v>1128948.4100000001</v>
      </c>
    </row>
    <row r="7863" spans="1:8" ht="16" thickBot="1" x14ac:dyDescent="0.4">
      <c r="A7863" s="11">
        <f>+A7862+1</f>
        <v>40</v>
      </c>
      <c r="B7863" s="172" t="s">
        <v>240</v>
      </c>
      <c r="C7863" s="172"/>
      <c r="D7863" s="164"/>
      <c r="E7863" s="173"/>
      <c r="F7863" s="173"/>
      <c r="G7863" s="173"/>
      <c r="H7863" s="174">
        <v>4.3374721700000001E-4</v>
      </c>
    </row>
    <row r="7864" spans="1:8" ht="16" thickTop="1" x14ac:dyDescent="0.35">
      <c r="A7864" s="11"/>
      <c r="B7864" s="11"/>
      <c r="C7864" s="11"/>
      <c r="D7864" s="11"/>
      <c r="E7864" s="70"/>
      <c r="F7864" s="11"/>
      <c r="G7864" s="11"/>
      <c r="H7864" s="11"/>
    </row>
    <row r="7865" spans="1:8" ht="15.5" x14ac:dyDescent="0.35">
      <c r="A7865" s="11" t="s">
        <v>241</v>
      </c>
      <c r="B7865" s="11"/>
      <c r="C7865" s="11"/>
      <c r="D7865" s="11"/>
      <c r="E7865" s="70"/>
      <c r="F7865" s="11"/>
      <c r="G7865" s="11"/>
      <c r="H7865" s="11"/>
    </row>
    <row r="7866" spans="1:8" ht="15.5" x14ac:dyDescent="0.35">
      <c r="A7866" s="11" t="s">
        <v>242</v>
      </c>
      <c r="B7866" s="11"/>
      <c r="C7866" s="11"/>
      <c r="D7866" s="11"/>
      <c r="E7866" s="70"/>
      <c r="F7866" s="11"/>
      <c r="G7866" s="11"/>
      <c r="H7866" s="11"/>
    </row>
    <row r="7867" spans="1:8" ht="15.5" x14ac:dyDescent="0.35">
      <c r="A7867" s="11" t="s">
        <v>243</v>
      </c>
      <c r="B7867" s="11"/>
      <c r="C7867" s="11"/>
      <c r="D7867" s="11"/>
      <c r="E7867" s="70"/>
      <c r="F7867" s="11"/>
      <c r="G7867" s="11"/>
      <c r="H7867" s="11"/>
    </row>
    <row r="7868" spans="1:8" ht="15.5" x14ac:dyDescent="0.35">
      <c r="A7868" s="11" t="s">
        <v>244</v>
      </c>
      <c r="B7868" s="11"/>
      <c r="C7868" s="11"/>
      <c r="D7868" s="11"/>
      <c r="E7868" s="70"/>
      <c r="F7868" s="11"/>
      <c r="G7868" s="11"/>
      <c r="H7868" s="11"/>
    </row>
    <row r="7879" spans="1:8" ht="20" x14ac:dyDescent="0.4">
      <c r="A7879" s="68" t="s">
        <v>0</v>
      </c>
      <c r="B7879" s="11"/>
      <c r="C7879" s="68"/>
      <c r="E7879" s="69"/>
      <c r="F7879" s="11"/>
      <c r="G7879" s="11"/>
      <c r="H7879" s="11"/>
    </row>
    <row r="7880" spans="1:8" ht="20.25" customHeight="1" x14ac:dyDescent="0.4">
      <c r="A7880" s="4" t="s">
        <v>1</v>
      </c>
      <c r="B7880" s="4"/>
      <c r="C7880" s="4"/>
      <c r="D7880" s="11"/>
      <c r="E7880" s="70"/>
      <c r="F7880" s="11"/>
      <c r="G7880" s="11"/>
      <c r="H7880" s="11"/>
    </row>
    <row r="7881" spans="1:8" ht="15.5" x14ac:dyDescent="0.35">
      <c r="A7881" s="71" t="s">
        <v>190</v>
      </c>
      <c r="B7881" s="72"/>
      <c r="C7881" s="73"/>
      <c r="D7881" s="11"/>
      <c r="E7881" s="70"/>
      <c r="F7881" s="11"/>
      <c r="G7881" s="11"/>
      <c r="H7881" s="11"/>
    </row>
    <row r="7882" spans="1:8" ht="20.5" thickBot="1" x14ac:dyDescent="0.45">
      <c r="A7882" s="74" t="s">
        <v>191</v>
      </c>
      <c r="B7882" s="75"/>
      <c r="C7882" s="75"/>
      <c r="D7882" s="11"/>
      <c r="E7882" s="70"/>
      <c r="F7882" s="11"/>
      <c r="G7882" s="11"/>
      <c r="H7882" s="11"/>
    </row>
    <row r="7883" spans="1:8" ht="16" thickBot="1" x14ac:dyDescent="0.4">
      <c r="A7883" s="11"/>
      <c r="B7883" s="11"/>
      <c r="C7883" s="11"/>
      <c r="D7883" s="11"/>
      <c r="E7883" s="70"/>
      <c r="F7883" s="11"/>
      <c r="G7883" s="11"/>
      <c r="H7883" s="11"/>
    </row>
    <row r="7884" spans="1:8" ht="16" thickTop="1" x14ac:dyDescent="0.35">
      <c r="A7884" s="11">
        <v>1</v>
      </c>
      <c r="B7884" s="76" t="s">
        <v>192</v>
      </c>
      <c r="C7884" s="77">
        <v>262680000</v>
      </c>
      <c r="D7884" s="78"/>
      <c r="E7884" s="79"/>
      <c r="F7884" s="11"/>
      <c r="G7884" s="11"/>
      <c r="H7884" s="11"/>
    </row>
    <row r="7885" spans="1:8" ht="15.5" x14ac:dyDescent="0.35">
      <c r="A7885" s="11">
        <v>2</v>
      </c>
      <c r="B7885" s="76" t="s">
        <v>193</v>
      </c>
      <c r="C7885" s="80" t="s">
        <v>183</v>
      </c>
      <c r="D7885" s="81"/>
      <c r="E7885" s="82"/>
      <c r="F7885" s="11"/>
      <c r="G7885" s="11"/>
      <c r="H7885" s="11"/>
    </row>
    <row r="7886" spans="1:8" ht="16" thickBot="1" x14ac:dyDescent="0.4">
      <c r="A7886" s="11">
        <v>3</v>
      </c>
      <c r="B7886" s="76" t="s">
        <v>194</v>
      </c>
      <c r="C7886" s="83" t="s">
        <v>83</v>
      </c>
      <c r="D7886" s="84"/>
      <c r="E7886" s="85"/>
      <c r="F7886" s="11"/>
      <c r="G7886" s="11"/>
      <c r="H7886" s="11"/>
    </row>
    <row r="7887" spans="1:8" ht="16" thickTop="1" x14ac:dyDescent="0.35">
      <c r="A7887" s="11"/>
      <c r="B7887" s="76" t="s">
        <v>195</v>
      </c>
      <c r="C7887" s="76"/>
      <c r="D7887" s="86"/>
      <c r="E7887" s="70"/>
      <c r="F7887" s="11"/>
      <c r="G7887" s="11"/>
      <c r="H7887" s="11"/>
    </row>
    <row r="7888" spans="1:8" ht="15.5" x14ac:dyDescent="0.35">
      <c r="A7888" s="11"/>
      <c r="B7888" s="11"/>
      <c r="C7888" s="11"/>
      <c r="D7888" s="11"/>
      <c r="E7888" s="70"/>
      <c r="F7888" s="11"/>
      <c r="G7888" s="11"/>
      <c r="H7888" s="11"/>
    </row>
    <row r="7889" spans="1:8" ht="15.5" x14ac:dyDescent="0.35">
      <c r="A7889" s="11"/>
      <c r="B7889" s="76"/>
      <c r="C7889" s="76"/>
      <c r="D7889" s="11"/>
      <c r="E7889" s="70"/>
      <c r="F7889" s="86"/>
      <c r="G7889" s="11"/>
      <c r="H7889" s="11"/>
    </row>
    <row r="7890" spans="1:8" ht="16" thickBot="1" x14ac:dyDescent="0.4">
      <c r="A7890" s="11"/>
      <c r="B7890" s="11"/>
      <c r="C7890" s="11"/>
      <c r="D7890" s="86" t="s">
        <v>196</v>
      </c>
      <c r="E7890" s="70" t="s">
        <v>197</v>
      </c>
      <c r="F7890" s="86" t="s">
        <v>198</v>
      </c>
      <c r="G7890" s="86" t="s">
        <v>199</v>
      </c>
      <c r="H7890" s="11"/>
    </row>
    <row r="7891" spans="1:8" ht="16.5" thickTop="1" thickBot="1" x14ac:dyDescent="0.4">
      <c r="A7891" s="11">
        <v>4</v>
      </c>
      <c r="B7891" s="76" t="s">
        <v>200</v>
      </c>
      <c r="C7891" s="76"/>
      <c r="D7891" s="87"/>
      <c r="E7891" s="88" t="s">
        <v>79</v>
      </c>
      <c r="F7891" s="89"/>
      <c r="G7891" s="88"/>
      <c r="H7891" s="90"/>
    </row>
    <row r="7892" spans="1:8" ht="16" thickTop="1" x14ac:dyDescent="0.35">
      <c r="A7892" s="11"/>
      <c r="B7892" s="11"/>
      <c r="C7892" s="11"/>
      <c r="D7892" s="91" t="s">
        <v>201</v>
      </c>
      <c r="E7892" s="92" t="s">
        <v>201</v>
      </c>
      <c r="F7892" s="91" t="s">
        <v>201</v>
      </c>
      <c r="G7892" s="91" t="s">
        <v>202</v>
      </c>
      <c r="H7892" s="91" t="s">
        <v>203</v>
      </c>
    </row>
    <row r="7893" spans="1:8" ht="16" thickBot="1" x14ac:dyDescent="0.4">
      <c r="A7893" s="11"/>
      <c r="B7893" s="92" t="s">
        <v>204</v>
      </c>
      <c r="C7893" s="92"/>
      <c r="D7893" s="93"/>
      <c r="E7893" s="94"/>
      <c r="F7893" s="93"/>
      <c r="G7893" s="93"/>
      <c r="H7893" s="93"/>
    </row>
    <row r="7894" spans="1:8" ht="16" thickTop="1" x14ac:dyDescent="0.35">
      <c r="A7894" s="11">
        <f>1+A7891</f>
        <v>5</v>
      </c>
      <c r="B7894" s="76" t="s">
        <v>205</v>
      </c>
      <c r="C7894" s="92"/>
      <c r="D7894" s="95">
        <v>0</v>
      </c>
      <c r="E7894" s="96"/>
      <c r="F7894" s="97"/>
      <c r="G7894" s="97"/>
      <c r="H7894" s="98">
        <f>D7894</f>
        <v>0</v>
      </c>
    </row>
    <row r="7895" spans="1:8" ht="15.5" x14ac:dyDescent="0.35">
      <c r="A7895" s="11">
        <f>+A7894+1</f>
        <v>6</v>
      </c>
      <c r="B7895" s="11" t="s">
        <v>206</v>
      </c>
      <c r="C7895" s="11"/>
      <c r="D7895" s="99"/>
      <c r="E7895" s="100">
        <v>0</v>
      </c>
      <c r="F7895" s="101"/>
      <c r="G7895" s="102"/>
      <c r="H7895" s="103">
        <f>E7895</f>
        <v>0</v>
      </c>
    </row>
    <row r="7896" spans="1:8" ht="15.5" x14ac:dyDescent="0.35">
      <c r="A7896" s="11">
        <f>+A7895+1</f>
        <v>7</v>
      </c>
      <c r="B7896" s="11" t="s">
        <v>32</v>
      </c>
      <c r="C7896" s="11"/>
      <c r="D7896" s="104"/>
      <c r="E7896" s="105"/>
      <c r="F7896" s="106">
        <v>0</v>
      </c>
      <c r="G7896" s="107"/>
      <c r="H7896" s="103">
        <f>F7896</f>
        <v>0</v>
      </c>
    </row>
    <row r="7897" spans="1:8" ht="15.5" x14ac:dyDescent="0.35">
      <c r="A7897" s="11">
        <f>+A7896+1</f>
        <v>8</v>
      </c>
      <c r="B7897" s="11" t="s">
        <v>207</v>
      </c>
      <c r="C7897" s="11"/>
      <c r="D7897" s="104"/>
      <c r="E7897" s="108"/>
      <c r="F7897" s="106">
        <v>0</v>
      </c>
      <c r="G7897" s="101"/>
      <c r="H7897" s="109">
        <f>F7897</f>
        <v>0</v>
      </c>
    </row>
    <row r="7898" spans="1:8" ht="15.5" x14ac:dyDescent="0.35">
      <c r="A7898" s="11">
        <f>+A7897+1</f>
        <v>9</v>
      </c>
      <c r="B7898" s="11" t="s">
        <v>208</v>
      </c>
      <c r="C7898" s="11"/>
      <c r="D7898" s="104"/>
      <c r="E7898" s="110"/>
      <c r="F7898" s="111"/>
      <c r="G7898" s="112">
        <v>0</v>
      </c>
      <c r="H7898" s="113">
        <f>G7898</f>
        <v>0</v>
      </c>
    </row>
    <row r="7899" spans="1:8" ht="16" thickBot="1" x14ac:dyDescent="0.4">
      <c r="A7899" s="11">
        <f>+A7898+1</f>
        <v>10</v>
      </c>
      <c r="B7899" s="114" t="s">
        <v>209</v>
      </c>
      <c r="C7899" s="114"/>
      <c r="D7899" s="115">
        <f>D7894</f>
        <v>0</v>
      </c>
      <c r="E7899" s="116">
        <f>E7895</f>
        <v>0</v>
      </c>
      <c r="F7899" s="116">
        <f>F7896+F7897</f>
        <v>0</v>
      </c>
      <c r="G7899" s="116">
        <f>G7898</f>
        <v>0</v>
      </c>
      <c r="H7899" s="117">
        <f>SUM(H7894:H7898)</f>
        <v>0</v>
      </c>
    </row>
    <row r="7900" spans="1:8" ht="16" thickTop="1" x14ac:dyDescent="0.35">
      <c r="A7900" s="11"/>
      <c r="B7900" s="11"/>
      <c r="C7900" s="11"/>
      <c r="D7900" s="118"/>
      <c r="E7900" s="119"/>
      <c r="F7900" s="118"/>
      <c r="G7900" s="118"/>
      <c r="H7900" s="118"/>
    </row>
    <row r="7901" spans="1:8" ht="16" thickBot="1" x14ac:dyDescent="0.4">
      <c r="A7901" s="11"/>
      <c r="B7901" s="92" t="s">
        <v>210</v>
      </c>
      <c r="C7901" s="92"/>
      <c r="D7901" s="118"/>
      <c r="E7901" s="119"/>
      <c r="F7901" s="118"/>
      <c r="G7901" s="118"/>
      <c r="H7901" s="118"/>
    </row>
    <row r="7902" spans="1:8" ht="16" thickTop="1" x14ac:dyDescent="0.35">
      <c r="A7902" s="11">
        <f>+A7899+1</f>
        <v>11</v>
      </c>
      <c r="B7902" s="11" t="s">
        <v>211</v>
      </c>
      <c r="C7902" s="11"/>
      <c r="D7902" s="120">
        <v>0</v>
      </c>
      <c r="E7902" s="121">
        <v>0</v>
      </c>
      <c r="F7902" s="121">
        <v>0</v>
      </c>
      <c r="G7902" s="121">
        <v>0</v>
      </c>
      <c r="H7902" s="98">
        <f>SUM(D7902:G7902)</f>
        <v>0</v>
      </c>
    </row>
    <row r="7903" spans="1:8" ht="16" thickBot="1" x14ac:dyDescent="0.4">
      <c r="A7903" s="11">
        <f>+A7902+1</f>
        <v>12</v>
      </c>
      <c r="B7903" s="114" t="s">
        <v>212</v>
      </c>
      <c r="C7903" s="114"/>
      <c r="D7903" s="115">
        <f>D7899-D7902</f>
        <v>0</v>
      </c>
      <c r="E7903" s="116">
        <f>E7899-E7902</f>
        <v>0</v>
      </c>
      <c r="F7903" s="116">
        <f>F7899-F7902</f>
        <v>0</v>
      </c>
      <c r="G7903" s="116">
        <f>G7899-G7902</f>
        <v>0</v>
      </c>
      <c r="H7903" s="117">
        <f>SUM(D7903:G7903)</f>
        <v>0</v>
      </c>
    </row>
    <row r="7904" spans="1:8" ht="16" thickTop="1" x14ac:dyDescent="0.35">
      <c r="A7904" s="11"/>
      <c r="B7904" s="11"/>
      <c r="C7904" s="11"/>
      <c r="D7904" s="11"/>
      <c r="E7904" s="122"/>
      <c r="F7904" s="11"/>
      <c r="G7904" s="11"/>
      <c r="H7904" s="11"/>
    </row>
    <row r="7905" spans="1:8" ht="16" thickBot="1" x14ac:dyDescent="0.4">
      <c r="A7905" s="11"/>
      <c r="B7905" s="123" t="s">
        <v>213</v>
      </c>
      <c r="C7905" s="91"/>
      <c r="D7905" s="11"/>
      <c r="E7905" s="122"/>
      <c r="F7905" s="11"/>
      <c r="G7905" s="11"/>
      <c r="H7905" s="11"/>
    </row>
    <row r="7906" spans="1:8" ht="16" thickTop="1" x14ac:dyDescent="0.35">
      <c r="A7906" s="11">
        <f>+A7903+1</f>
        <v>13</v>
      </c>
      <c r="B7906" s="11" t="s">
        <v>214</v>
      </c>
      <c r="C7906" s="11"/>
      <c r="D7906" s="124"/>
      <c r="E7906" s="125"/>
      <c r="F7906" s="126"/>
      <c r="G7906" s="126"/>
      <c r="H7906" s="127">
        <v>88103850850</v>
      </c>
    </row>
    <row r="7907" spans="1:8" ht="15.5" x14ac:dyDescent="0.35">
      <c r="A7907" s="11">
        <f>+A7906+1</f>
        <v>14</v>
      </c>
      <c r="B7907" s="11" t="s">
        <v>215</v>
      </c>
      <c r="C7907" s="11"/>
      <c r="D7907" s="128"/>
      <c r="E7907" s="129"/>
      <c r="F7907" s="130"/>
      <c r="G7907" s="130"/>
      <c r="H7907" s="131">
        <v>44474920</v>
      </c>
    </row>
    <row r="7908" spans="1:8" ht="15.5" x14ac:dyDescent="0.35">
      <c r="A7908" s="11">
        <f>+A7907+1</f>
        <v>15</v>
      </c>
      <c r="B7908" s="11" t="s">
        <v>216</v>
      </c>
      <c r="C7908" s="11"/>
      <c r="D7908" s="128"/>
      <c r="E7908" s="129"/>
      <c r="F7908" s="130"/>
      <c r="G7908" s="130"/>
      <c r="H7908" s="131">
        <v>0</v>
      </c>
    </row>
    <row r="7909" spans="1:8" ht="15.5" x14ac:dyDescent="0.35">
      <c r="A7909" s="11">
        <f>+A7908+1</f>
        <v>16</v>
      </c>
      <c r="B7909" s="11" t="s">
        <v>217</v>
      </c>
      <c r="C7909" s="11"/>
      <c r="D7909" s="128"/>
      <c r="E7909" s="129"/>
      <c r="F7909" s="130"/>
      <c r="G7909" s="130"/>
      <c r="H7909" s="131">
        <v>0</v>
      </c>
    </row>
    <row r="7910" spans="1:8" ht="16" thickBot="1" x14ac:dyDescent="0.4">
      <c r="A7910" s="11">
        <f>+A7909+1</f>
        <v>17</v>
      </c>
      <c r="B7910" s="114" t="s">
        <v>218</v>
      </c>
      <c r="C7910" s="114"/>
      <c r="D7910" s="132"/>
      <c r="E7910" s="133"/>
      <c r="F7910" s="134"/>
      <c r="G7910" s="134"/>
      <c r="H7910" s="135">
        <f>H7906+H7907+H7908-H7909</f>
        <v>88148325770</v>
      </c>
    </row>
    <row r="7911" spans="1:8" ht="16" thickTop="1" x14ac:dyDescent="0.35">
      <c r="A7911" s="11"/>
      <c r="B7911" s="11" t="s">
        <v>195</v>
      </c>
      <c r="C7911" s="11"/>
      <c r="D7911" s="136"/>
      <c r="E7911" s="137"/>
      <c r="F7911" s="136"/>
      <c r="G7911" s="136"/>
      <c r="H7911" s="136"/>
    </row>
    <row r="7912" spans="1:8" ht="16" thickBot="1" x14ac:dyDescent="0.4">
      <c r="A7912" s="11"/>
      <c r="B7912" s="92" t="s">
        <v>219</v>
      </c>
      <c r="C7912" s="92"/>
      <c r="D7912" s="136"/>
      <c r="E7912" s="137"/>
      <c r="F7912" s="136"/>
      <c r="G7912" s="136"/>
      <c r="H7912" s="136"/>
    </row>
    <row r="7913" spans="1:8" ht="16" thickTop="1" x14ac:dyDescent="0.35">
      <c r="A7913" s="11">
        <f>+A7910+1</f>
        <v>18</v>
      </c>
      <c r="B7913" s="11" t="s">
        <v>220</v>
      </c>
      <c r="C7913" s="11"/>
      <c r="D7913" s="138">
        <v>0</v>
      </c>
      <c r="E7913" s="139">
        <v>1.8025999999999999E-3</v>
      </c>
      <c r="F7913" s="139">
        <v>0</v>
      </c>
      <c r="G7913" s="139">
        <v>0</v>
      </c>
      <c r="H7913" s="140">
        <f>SUM(D7913:G7913)</f>
        <v>1.8025999999999999E-3</v>
      </c>
    </row>
    <row r="7914" spans="1:8" ht="15.5" x14ac:dyDescent="0.35">
      <c r="A7914" s="11">
        <f t="shared" ref="A7914:A7919" si="307">+A7913+1</f>
        <v>19</v>
      </c>
      <c r="B7914" s="11" t="s">
        <v>221</v>
      </c>
      <c r="C7914" s="11"/>
      <c r="D7914" s="141">
        <f>H7910*D7913</f>
        <v>0</v>
      </c>
      <c r="E7914" s="106">
        <f>H7910*E7913</f>
        <v>158896172.03300199</v>
      </c>
      <c r="F7914" s="106">
        <f>H7910*F7913</f>
        <v>0</v>
      </c>
      <c r="G7914" s="106">
        <f>H7910*G7913</f>
        <v>0</v>
      </c>
      <c r="H7914" s="103">
        <f>SUM(D7914:G7914)</f>
        <v>158896172.03300199</v>
      </c>
    </row>
    <row r="7915" spans="1:8" ht="15.5" x14ac:dyDescent="0.35">
      <c r="A7915" s="11">
        <f t="shared" si="307"/>
        <v>20</v>
      </c>
      <c r="B7915" s="11" t="s">
        <v>222</v>
      </c>
      <c r="C7915" s="11"/>
      <c r="D7915" s="141">
        <f>IF(D7903&gt;0,D7903-D7914,0)</f>
        <v>0</v>
      </c>
      <c r="E7915" s="106">
        <f>IF(E7903&gt;0,E7903-E7914,0)</f>
        <v>0</v>
      </c>
      <c r="F7915" s="106">
        <f>IF(F7903&gt;0,F7903-F7914,0)</f>
        <v>0</v>
      </c>
      <c r="G7915" s="106">
        <f>IF(G7903&gt;0,G7903-G7914,0)</f>
        <v>0</v>
      </c>
      <c r="H7915" s="103">
        <f>SUM(D7915:G7915)</f>
        <v>0</v>
      </c>
    </row>
    <row r="7916" spans="1:8" ht="15.5" x14ac:dyDescent="0.35">
      <c r="A7916" s="11">
        <f t="shared" si="307"/>
        <v>21</v>
      </c>
      <c r="B7916" s="11" t="s">
        <v>223</v>
      </c>
      <c r="C7916" s="11"/>
      <c r="D7916" s="142"/>
      <c r="E7916" s="143"/>
      <c r="F7916" s="143"/>
      <c r="G7916" s="143"/>
      <c r="H7916" s="144"/>
    </row>
    <row r="7917" spans="1:8" ht="15.5" x14ac:dyDescent="0.35">
      <c r="A7917" s="11">
        <f t="shared" si="307"/>
        <v>22</v>
      </c>
      <c r="B7917" s="11" t="s">
        <v>224</v>
      </c>
      <c r="C7917" s="11"/>
      <c r="D7917" s="145"/>
      <c r="E7917" s="146"/>
      <c r="F7917" s="146"/>
      <c r="G7917" s="146"/>
      <c r="H7917" s="147"/>
    </row>
    <row r="7918" spans="1:8" ht="15.5" x14ac:dyDescent="0.35">
      <c r="A7918" s="11">
        <f t="shared" si="307"/>
        <v>23</v>
      </c>
      <c r="B7918" s="11" t="s">
        <v>225</v>
      </c>
      <c r="C7918" s="11"/>
      <c r="D7918" s="145"/>
      <c r="E7918" s="146"/>
      <c r="F7918" s="146"/>
      <c r="G7918" s="146"/>
      <c r="H7918" s="147"/>
    </row>
    <row r="7919" spans="1:8" ht="15.5" x14ac:dyDescent="0.35">
      <c r="A7919" s="11">
        <f t="shared" si="307"/>
        <v>24</v>
      </c>
      <c r="B7919" s="11" t="s">
        <v>226</v>
      </c>
      <c r="C7919" s="11"/>
      <c r="D7919" s="148"/>
      <c r="E7919" s="149"/>
      <c r="F7919" s="149"/>
      <c r="G7919" s="149"/>
      <c r="H7919" s="144"/>
    </row>
    <row r="7920" spans="1:8" ht="15.5" x14ac:dyDescent="0.35">
      <c r="A7920" s="122" t="s">
        <v>7</v>
      </c>
      <c r="B7920" s="2" t="s">
        <v>19</v>
      </c>
      <c r="C7920" s="34"/>
      <c r="D7920" s="141">
        <v>0</v>
      </c>
      <c r="E7920" s="106">
        <v>0</v>
      </c>
      <c r="F7920" s="106">
        <v>0</v>
      </c>
      <c r="G7920" s="106">
        <v>0</v>
      </c>
      <c r="H7920" s="103">
        <f t="shared" ref="H7920:H7926" si="308">SUM(D7920:G7920)</f>
        <v>0</v>
      </c>
    </row>
    <row r="7921" spans="1:8" ht="15.5" x14ac:dyDescent="0.35">
      <c r="A7921" s="122" t="s">
        <v>8</v>
      </c>
      <c r="B7921" s="2" t="s">
        <v>20</v>
      </c>
      <c r="C7921" s="11"/>
      <c r="D7921" s="141">
        <v>0</v>
      </c>
      <c r="E7921" s="106">
        <v>0</v>
      </c>
      <c r="F7921" s="106">
        <v>0</v>
      </c>
      <c r="G7921" s="106">
        <v>0</v>
      </c>
      <c r="H7921" s="103">
        <f t="shared" si="308"/>
        <v>0</v>
      </c>
    </row>
    <row r="7922" spans="1:8" ht="15.5" x14ac:dyDescent="0.35">
      <c r="A7922" s="122" t="s">
        <v>9</v>
      </c>
      <c r="B7922" s="11" t="s">
        <v>21</v>
      </c>
      <c r="C7922" s="11"/>
      <c r="D7922" s="141">
        <f>D7914+D7920+D7921</f>
        <v>0</v>
      </c>
      <c r="E7922" s="106">
        <f>E7914+E7920+E7921</f>
        <v>158896172.03300199</v>
      </c>
      <c r="F7922" s="106">
        <f>F7914+F7920+F7921</f>
        <v>0</v>
      </c>
      <c r="G7922" s="106">
        <f>G7914+G7920+G7921</f>
        <v>0</v>
      </c>
      <c r="H7922" s="103">
        <f t="shared" si="308"/>
        <v>158896172.03300199</v>
      </c>
    </row>
    <row r="7923" spans="1:8" ht="15.5" x14ac:dyDescent="0.35">
      <c r="A7923" s="11">
        <v>25</v>
      </c>
      <c r="B7923" s="11" t="s">
        <v>22</v>
      </c>
      <c r="C7923" s="11"/>
      <c r="D7923" s="141">
        <v>0</v>
      </c>
      <c r="E7923" s="106">
        <v>158896203.56</v>
      </c>
      <c r="F7923" s="106">
        <v>0</v>
      </c>
      <c r="G7923" s="106">
        <v>0</v>
      </c>
      <c r="H7923" s="103">
        <f t="shared" si="308"/>
        <v>158896203.56</v>
      </c>
    </row>
    <row r="7924" spans="1:8" ht="15.5" x14ac:dyDescent="0.35">
      <c r="A7924" s="11">
        <f>+A7923+1</f>
        <v>26</v>
      </c>
      <c r="B7924" s="11" t="s">
        <v>23</v>
      </c>
      <c r="C7924" s="11"/>
      <c r="D7924" s="141">
        <f>D7923-D7922</f>
        <v>0</v>
      </c>
      <c r="E7924" s="106">
        <f>E7923-E7922</f>
        <v>31.52699801325798</v>
      </c>
      <c r="F7924" s="106">
        <f>F7923-F7922</f>
        <v>0</v>
      </c>
      <c r="G7924" s="106">
        <f>G7923-G7922</f>
        <v>0</v>
      </c>
      <c r="H7924" s="103">
        <f t="shared" si="308"/>
        <v>31.52699801325798</v>
      </c>
    </row>
    <row r="7925" spans="1:8" ht="15.5" x14ac:dyDescent="0.35">
      <c r="A7925" s="11">
        <f>+A7924+1</f>
        <v>27</v>
      </c>
      <c r="B7925" s="11" t="s">
        <v>227</v>
      </c>
      <c r="C7925" s="11"/>
      <c r="D7925" s="141">
        <v>0</v>
      </c>
      <c r="E7925" s="106">
        <v>-49277532.460000001</v>
      </c>
      <c r="F7925" s="106">
        <v>0</v>
      </c>
      <c r="G7925" s="150"/>
      <c r="H7925" s="103">
        <f t="shared" si="308"/>
        <v>-49277532.460000001</v>
      </c>
    </row>
    <row r="7926" spans="1:8" ht="16" thickBot="1" x14ac:dyDescent="0.4">
      <c r="A7926" s="11">
        <f>+A7925+1</f>
        <v>28</v>
      </c>
      <c r="B7926" s="114" t="s">
        <v>228</v>
      </c>
      <c r="C7926" s="114"/>
      <c r="D7926" s="115">
        <v>0</v>
      </c>
      <c r="E7926" s="116">
        <v>109618671.09999999</v>
      </c>
      <c r="F7926" s="116">
        <v>0</v>
      </c>
      <c r="G7926" s="116">
        <v>0</v>
      </c>
      <c r="H7926" s="117">
        <f t="shared" si="308"/>
        <v>109618671.09999999</v>
      </c>
    </row>
    <row r="7927" spans="1:8" ht="16" thickTop="1" x14ac:dyDescent="0.35">
      <c r="A7927" s="11"/>
      <c r="B7927" s="11"/>
      <c r="C7927" s="11"/>
      <c r="D7927" s="122"/>
      <c r="E7927" s="122"/>
      <c r="F7927" s="122"/>
      <c r="G7927" s="122"/>
      <c r="H7927" s="122"/>
    </row>
    <row r="7928" spans="1:8" ht="16" thickBot="1" x14ac:dyDescent="0.4">
      <c r="A7928" s="11"/>
      <c r="B7928" s="92" t="s">
        <v>229</v>
      </c>
      <c r="C7928" s="92"/>
      <c r="D7928" s="122"/>
      <c r="E7928" s="122"/>
      <c r="F7928" s="122"/>
      <c r="G7928" s="122"/>
      <c r="H7928" s="122"/>
    </row>
    <row r="7929" spans="1:8" ht="16" thickTop="1" x14ac:dyDescent="0.35">
      <c r="A7929" s="11">
        <f>+A7926+1</f>
        <v>29</v>
      </c>
      <c r="B7929" s="11" t="s">
        <v>230</v>
      </c>
      <c r="C7929" s="11"/>
      <c r="D7929" s="151"/>
      <c r="E7929" s="152"/>
      <c r="F7929" s="152"/>
      <c r="G7929" s="121">
        <v>0</v>
      </c>
      <c r="H7929" s="98">
        <f>G7929</f>
        <v>0</v>
      </c>
    </row>
    <row r="7930" spans="1:8" ht="15.5" x14ac:dyDescent="0.35">
      <c r="A7930" s="11">
        <f t="shared" ref="A7930:A7938" si="309">+A7929+1</f>
        <v>30</v>
      </c>
      <c r="B7930" s="11" t="s">
        <v>231</v>
      </c>
      <c r="C7930" s="11"/>
      <c r="D7930" s="153"/>
      <c r="E7930" s="154"/>
      <c r="F7930" s="154"/>
      <c r="G7930" s="106">
        <v>0</v>
      </c>
      <c r="H7930" s="103">
        <f>G7930</f>
        <v>0</v>
      </c>
    </row>
    <row r="7931" spans="1:8" ht="15.5" x14ac:dyDescent="0.35">
      <c r="A7931" s="11">
        <f t="shared" si="309"/>
        <v>31</v>
      </c>
      <c r="B7931" s="11" t="s">
        <v>232</v>
      </c>
      <c r="C7931" s="11"/>
      <c r="D7931" s="153"/>
      <c r="E7931" s="154"/>
      <c r="F7931" s="154"/>
      <c r="G7931" s="106">
        <v>0</v>
      </c>
      <c r="H7931" s="103">
        <f>G7931</f>
        <v>0</v>
      </c>
    </row>
    <row r="7932" spans="1:8" ht="15.5" x14ac:dyDescent="0.35">
      <c r="A7932" s="11">
        <f t="shared" si="309"/>
        <v>32</v>
      </c>
      <c r="B7932" s="11" t="s">
        <v>233</v>
      </c>
      <c r="C7932" s="11"/>
      <c r="D7932" s="153"/>
      <c r="E7932" s="154"/>
      <c r="F7932" s="154"/>
      <c r="G7932" s="106">
        <v>686.79</v>
      </c>
      <c r="H7932" s="103">
        <f>G7932</f>
        <v>686.79</v>
      </c>
    </row>
    <row r="7933" spans="1:8" ht="15.5" x14ac:dyDescent="0.35">
      <c r="A7933" s="11">
        <f t="shared" si="309"/>
        <v>33</v>
      </c>
      <c r="B7933" s="11"/>
      <c r="C7933" s="11"/>
      <c r="D7933" s="153"/>
      <c r="E7933" s="154"/>
      <c r="F7933" s="154"/>
      <c r="G7933" s="155"/>
      <c r="H7933" s="156"/>
    </row>
    <row r="7934" spans="1:8" ht="15.5" x14ac:dyDescent="0.35">
      <c r="A7934" s="11">
        <f t="shared" si="309"/>
        <v>34</v>
      </c>
      <c r="B7934" s="11" t="s">
        <v>234</v>
      </c>
      <c r="C7934" s="11"/>
      <c r="D7934" s="153"/>
      <c r="E7934" s="154"/>
      <c r="F7934" s="154"/>
      <c r="G7934" s="106">
        <v>934.01</v>
      </c>
      <c r="H7934" s="103">
        <f>G7934</f>
        <v>934.01</v>
      </c>
    </row>
    <row r="7935" spans="1:8" ht="15.5" x14ac:dyDescent="0.35">
      <c r="A7935" s="11">
        <f t="shared" si="309"/>
        <v>35</v>
      </c>
      <c r="B7935" s="11" t="s">
        <v>235</v>
      </c>
      <c r="C7935" s="11"/>
      <c r="D7935" s="153"/>
      <c r="E7935" s="154"/>
      <c r="F7935" s="154"/>
      <c r="G7935" s="106">
        <v>6996.59</v>
      </c>
      <c r="H7935" s="103">
        <f>G7935</f>
        <v>6996.59</v>
      </c>
    </row>
    <row r="7936" spans="1:8" ht="15.5" x14ac:dyDescent="0.35">
      <c r="A7936" s="11">
        <f t="shared" si="309"/>
        <v>36</v>
      </c>
      <c r="B7936" s="11" t="s">
        <v>236</v>
      </c>
      <c r="C7936" s="11"/>
      <c r="D7936" s="153"/>
      <c r="E7936" s="154"/>
      <c r="F7936" s="154"/>
      <c r="G7936" s="106">
        <v>0</v>
      </c>
      <c r="H7936" s="103">
        <f>G7936</f>
        <v>0</v>
      </c>
    </row>
    <row r="7937" spans="1:8" ht="62" x14ac:dyDescent="0.35">
      <c r="A7937" s="157">
        <f t="shared" si="309"/>
        <v>37</v>
      </c>
      <c r="B7937" s="158" t="s">
        <v>237</v>
      </c>
      <c r="C7937" s="159"/>
      <c r="D7937" s="160"/>
      <c r="E7937" s="161"/>
      <c r="F7937" s="161"/>
      <c r="G7937" s="162">
        <v>81074.070000000007</v>
      </c>
      <c r="H7937" s="163">
        <f>G7937</f>
        <v>81074.070000000007</v>
      </c>
    </row>
    <row r="7938" spans="1:8" ht="16" thickBot="1" x14ac:dyDescent="0.4">
      <c r="A7938" s="11">
        <f t="shared" si="309"/>
        <v>38</v>
      </c>
      <c r="B7938" s="114" t="s">
        <v>238</v>
      </c>
      <c r="C7938" s="114"/>
      <c r="D7938" s="164"/>
      <c r="E7938" s="165"/>
      <c r="F7938" s="165"/>
      <c r="G7938" s="166">
        <f>SUM(G7929:G7932)+SUM(G7934:G7937)</f>
        <v>89691.46</v>
      </c>
      <c r="H7938" s="167">
        <f>G7938</f>
        <v>89691.46</v>
      </c>
    </row>
    <row r="7939" spans="1:8" ht="16.5" thickTop="1" thickBot="1" x14ac:dyDescent="0.4">
      <c r="A7939" s="11"/>
      <c r="B7939" s="11"/>
      <c r="C7939" s="11"/>
      <c r="D7939" s="168"/>
      <c r="E7939" s="168"/>
      <c r="F7939" s="168"/>
      <c r="G7939" s="168"/>
      <c r="H7939" s="168"/>
    </row>
    <row r="7940" spans="1:8" ht="16" thickTop="1" x14ac:dyDescent="0.35">
      <c r="A7940" s="11">
        <f>+A7938+1</f>
        <v>39</v>
      </c>
      <c r="B7940" s="114" t="s">
        <v>239</v>
      </c>
      <c r="C7940" s="114"/>
      <c r="D7940" s="169">
        <f>D7926</f>
        <v>0</v>
      </c>
      <c r="E7940" s="170">
        <f>E7926</f>
        <v>109618671.09999999</v>
      </c>
      <c r="F7940" s="170">
        <f>F7926</f>
        <v>0</v>
      </c>
      <c r="G7940" s="170">
        <f>G7926+G7938</f>
        <v>89691.46</v>
      </c>
      <c r="H7940" s="171">
        <f>SUM(D7940:G7940)</f>
        <v>109708362.55999999</v>
      </c>
    </row>
    <row r="7941" spans="1:8" ht="16" thickBot="1" x14ac:dyDescent="0.4">
      <c r="A7941" s="11">
        <f>+A7940+1</f>
        <v>40</v>
      </c>
      <c r="B7941" s="172" t="s">
        <v>240</v>
      </c>
      <c r="C7941" s="172"/>
      <c r="D7941" s="164"/>
      <c r="E7941" s="173"/>
      <c r="F7941" s="173"/>
      <c r="G7941" s="173"/>
      <c r="H7941" s="174">
        <v>4.2150461902000003E-2</v>
      </c>
    </row>
    <row r="7942" spans="1:8" ht="16" thickTop="1" x14ac:dyDescent="0.35">
      <c r="A7942" s="11"/>
      <c r="B7942" s="11"/>
      <c r="C7942" s="11"/>
      <c r="D7942" s="11"/>
      <c r="E7942" s="70"/>
      <c r="F7942" s="11"/>
      <c r="G7942" s="11"/>
      <c r="H7942" s="11"/>
    </row>
    <row r="7943" spans="1:8" ht="15.5" x14ac:dyDescent="0.35">
      <c r="A7943" s="11" t="s">
        <v>241</v>
      </c>
      <c r="B7943" s="11"/>
      <c r="C7943" s="11"/>
      <c r="D7943" s="11"/>
      <c r="E7943" s="70"/>
      <c r="F7943" s="11"/>
      <c r="G7943" s="11"/>
      <c r="H7943" s="11"/>
    </row>
    <row r="7944" spans="1:8" ht="15.5" x14ac:dyDescent="0.35">
      <c r="A7944" s="11" t="s">
        <v>242</v>
      </c>
      <c r="B7944" s="11"/>
      <c r="C7944" s="11"/>
      <c r="D7944" s="11"/>
      <c r="E7944" s="70"/>
      <c r="F7944" s="11"/>
      <c r="G7944" s="11"/>
      <c r="H7944" s="11"/>
    </row>
    <row r="7945" spans="1:8" ht="15.5" x14ac:dyDescent="0.35">
      <c r="A7945" s="11" t="s">
        <v>243</v>
      </c>
      <c r="B7945" s="11"/>
      <c r="C7945" s="11"/>
      <c r="D7945" s="11"/>
      <c r="E7945" s="70"/>
      <c r="F7945" s="11"/>
      <c r="G7945" s="11"/>
      <c r="H7945" s="11"/>
    </row>
    <row r="7946" spans="1:8" ht="15.5" x14ac:dyDescent="0.35">
      <c r="A7946" s="11" t="s">
        <v>244</v>
      </c>
      <c r="B7946" s="11"/>
      <c r="C7946" s="11"/>
      <c r="D7946" s="11"/>
      <c r="E7946" s="70"/>
      <c r="F7946" s="11"/>
      <c r="G7946" s="11"/>
      <c r="H7946" s="11"/>
    </row>
    <row r="7957" spans="1:8" ht="20" x14ac:dyDescent="0.4">
      <c r="A7957" s="68" t="s">
        <v>0</v>
      </c>
      <c r="B7957" s="11"/>
      <c r="C7957" s="68"/>
      <c r="E7957" s="69"/>
      <c r="F7957" s="11"/>
      <c r="G7957" s="11"/>
      <c r="H7957" s="11"/>
    </row>
    <row r="7958" spans="1:8" ht="20.25" customHeight="1" x14ac:dyDescent="0.4">
      <c r="A7958" s="4" t="s">
        <v>1</v>
      </c>
      <c r="B7958" s="4"/>
      <c r="C7958" s="4"/>
      <c r="D7958" s="11"/>
      <c r="E7958" s="70"/>
      <c r="F7958" s="11"/>
      <c r="G7958" s="11"/>
      <c r="H7958" s="11"/>
    </row>
    <row r="7959" spans="1:8" ht="15.5" x14ac:dyDescent="0.35">
      <c r="A7959" s="71" t="s">
        <v>190</v>
      </c>
      <c r="B7959" s="72"/>
      <c r="C7959" s="73"/>
      <c r="D7959" s="11"/>
      <c r="E7959" s="70"/>
      <c r="F7959" s="11"/>
      <c r="G7959" s="11"/>
      <c r="H7959" s="11"/>
    </row>
    <row r="7960" spans="1:8" ht="20.5" thickBot="1" x14ac:dyDescent="0.45">
      <c r="A7960" s="74" t="s">
        <v>191</v>
      </c>
      <c r="B7960" s="75"/>
      <c r="C7960" s="75"/>
      <c r="D7960" s="11"/>
      <c r="E7960" s="70"/>
      <c r="F7960" s="11"/>
      <c r="G7960" s="11"/>
      <c r="H7960" s="11"/>
    </row>
    <row r="7961" spans="1:8" ht="16" thickBot="1" x14ac:dyDescent="0.4">
      <c r="A7961" s="11"/>
      <c r="B7961" s="11"/>
      <c r="C7961" s="11"/>
      <c r="D7961" s="11"/>
      <c r="E7961" s="70"/>
      <c r="F7961" s="11"/>
      <c r="G7961" s="11"/>
      <c r="H7961" s="11"/>
    </row>
    <row r="7962" spans="1:8" ht="16" thickTop="1" x14ac:dyDescent="0.35">
      <c r="A7962" s="11">
        <v>1</v>
      </c>
      <c r="B7962" s="76" t="s">
        <v>192</v>
      </c>
      <c r="C7962" s="77">
        <v>262680000</v>
      </c>
      <c r="D7962" s="78"/>
      <c r="E7962" s="79"/>
      <c r="F7962" s="11"/>
      <c r="G7962" s="11"/>
      <c r="H7962" s="11"/>
    </row>
    <row r="7963" spans="1:8" ht="15.5" x14ac:dyDescent="0.35">
      <c r="A7963" s="11">
        <v>2</v>
      </c>
      <c r="B7963" s="76" t="s">
        <v>193</v>
      </c>
      <c r="C7963" s="80" t="s">
        <v>184</v>
      </c>
      <c r="D7963" s="81"/>
      <c r="E7963" s="82"/>
      <c r="F7963" s="11"/>
      <c r="G7963" s="11"/>
      <c r="H7963" s="11"/>
    </row>
    <row r="7964" spans="1:8" ht="16" thickBot="1" x14ac:dyDescent="0.4">
      <c r="A7964" s="11">
        <v>3</v>
      </c>
      <c r="B7964" s="76" t="s">
        <v>194</v>
      </c>
      <c r="C7964" s="83" t="s">
        <v>83</v>
      </c>
      <c r="D7964" s="84"/>
      <c r="E7964" s="85"/>
      <c r="F7964" s="11"/>
      <c r="G7964" s="11"/>
      <c r="H7964" s="11"/>
    </row>
    <row r="7965" spans="1:8" ht="16" thickTop="1" x14ac:dyDescent="0.35">
      <c r="A7965" s="11"/>
      <c r="B7965" s="76" t="s">
        <v>195</v>
      </c>
      <c r="C7965" s="76"/>
      <c r="D7965" s="86"/>
      <c r="E7965" s="70"/>
      <c r="F7965" s="11"/>
      <c r="G7965" s="11"/>
      <c r="H7965" s="11"/>
    </row>
    <row r="7966" spans="1:8" ht="15.5" x14ac:dyDescent="0.35">
      <c r="A7966" s="11"/>
      <c r="B7966" s="11"/>
      <c r="C7966" s="11"/>
      <c r="D7966" s="11"/>
      <c r="E7966" s="70"/>
      <c r="F7966" s="11"/>
      <c r="G7966" s="11"/>
      <c r="H7966" s="11"/>
    </row>
    <row r="7967" spans="1:8" ht="15.5" x14ac:dyDescent="0.35">
      <c r="A7967" s="11"/>
      <c r="B7967" s="76"/>
      <c r="C7967" s="76"/>
      <c r="D7967" s="11"/>
      <c r="E7967" s="70"/>
      <c r="F7967" s="86"/>
      <c r="G7967" s="11"/>
      <c r="H7967" s="11"/>
    </row>
    <row r="7968" spans="1:8" ht="16" thickBot="1" x14ac:dyDescent="0.4">
      <c r="A7968" s="11"/>
      <c r="B7968" s="11"/>
      <c r="C7968" s="11"/>
      <c r="D7968" s="86" t="s">
        <v>196</v>
      </c>
      <c r="E7968" s="70" t="s">
        <v>197</v>
      </c>
      <c r="F7968" s="86" t="s">
        <v>198</v>
      </c>
      <c r="G7968" s="86" t="s">
        <v>199</v>
      </c>
      <c r="H7968" s="11"/>
    </row>
    <row r="7969" spans="1:8" ht="16.5" thickTop="1" thickBot="1" x14ac:dyDescent="0.4">
      <c r="A7969" s="11">
        <v>4</v>
      </c>
      <c r="B7969" s="76" t="s">
        <v>200</v>
      </c>
      <c r="C7969" s="76"/>
      <c r="D7969" s="87"/>
      <c r="E7969" s="88"/>
      <c r="F7969" s="89"/>
      <c r="G7969" s="88" t="s">
        <v>79</v>
      </c>
      <c r="H7969" s="90"/>
    </row>
    <row r="7970" spans="1:8" ht="16" thickTop="1" x14ac:dyDescent="0.35">
      <c r="A7970" s="11"/>
      <c r="B7970" s="11"/>
      <c r="C7970" s="11"/>
      <c r="D7970" s="91" t="s">
        <v>201</v>
      </c>
      <c r="E7970" s="92" t="s">
        <v>201</v>
      </c>
      <c r="F7970" s="91" t="s">
        <v>201</v>
      </c>
      <c r="G7970" s="91" t="s">
        <v>202</v>
      </c>
      <c r="H7970" s="91" t="s">
        <v>203</v>
      </c>
    </row>
    <row r="7971" spans="1:8" ht="16" thickBot="1" x14ac:dyDescent="0.4">
      <c r="A7971" s="11"/>
      <c r="B7971" s="92" t="s">
        <v>204</v>
      </c>
      <c r="C7971" s="92"/>
      <c r="D7971" s="93"/>
      <c r="E7971" s="94"/>
      <c r="F7971" s="93"/>
      <c r="G7971" s="93"/>
      <c r="H7971" s="93"/>
    </row>
    <row r="7972" spans="1:8" ht="16" thickTop="1" x14ac:dyDescent="0.35">
      <c r="A7972" s="11">
        <f>1+A7969</f>
        <v>5</v>
      </c>
      <c r="B7972" s="76" t="s">
        <v>205</v>
      </c>
      <c r="C7972" s="92"/>
      <c r="D7972" s="95">
        <v>0</v>
      </c>
      <c r="E7972" s="96"/>
      <c r="F7972" s="97"/>
      <c r="G7972" s="97"/>
      <c r="H7972" s="98">
        <f>D7972</f>
        <v>0</v>
      </c>
    </row>
    <row r="7973" spans="1:8" ht="15.5" x14ac:dyDescent="0.35">
      <c r="A7973" s="11">
        <f>+A7972+1</f>
        <v>6</v>
      </c>
      <c r="B7973" s="11" t="s">
        <v>206</v>
      </c>
      <c r="C7973" s="11"/>
      <c r="D7973" s="99"/>
      <c r="E7973" s="100">
        <v>0</v>
      </c>
      <c r="F7973" s="101"/>
      <c r="G7973" s="102"/>
      <c r="H7973" s="103">
        <f>E7973</f>
        <v>0</v>
      </c>
    </row>
    <row r="7974" spans="1:8" ht="15.5" x14ac:dyDescent="0.35">
      <c r="A7974" s="11">
        <f>+A7973+1</f>
        <v>7</v>
      </c>
      <c r="B7974" s="11" t="s">
        <v>32</v>
      </c>
      <c r="C7974" s="11"/>
      <c r="D7974" s="104"/>
      <c r="E7974" s="105"/>
      <c r="F7974" s="106">
        <v>0</v>
      </c>
      <c r="G7974" s="107"/>
      <c r="H7974" s="103">
        <f>F7974</f>
        <v>0</v>
      </c>
    </row>
    <row r="7975" spans="1:8" ht="15.5" x14ac:dyDescent="0.35">
      <c r="A7975" s="11">
        <f>+A7974+1</f>
        <v>8</v>
      </c>
      <c r="B7975" s="11" t="s">
        <v>207</v>
      </c>
      <c r="C7975" s="11"/>
      <c r="D7975" s="104"/>
      <c r="E7975" s="108"/>
      <c r="F7975" s="106">
        <v>0</v>
      </c>
      <c r="G7975" s="101"/>
      <c r="H7975" s="109">
        <f>F7975</f>
        <v>0</v>
      </c>
    </row>
    <row r="7976" spans="1:8" ht="15.5" x14ac:dyDescent="0.35">
      <c r="A7976" s="11">
        <f>+A7975+1</f>
        <v>9</v>
      </c>
      <c r="B7976" s="11" t="s">
        <v>208</v>
      </c>
      <c r="C7976" s="11"/>
      <c r="D7976" s="104"/>
      <c r="E7976" s="110"/>
      <c r="F7976" s="111"/>
      <c r="G7976" s="112">
        <v>29671502</v>
      </c>
      <c r="H7976" s="113">
        <f>G7976</f>
        <v>29671502</v>
      </c>
    </row>
    <row r="7977" spans="1:8" ht="16" thickBot="1" x14ac:dyDescent="0.4">
      <c r="A7977" s="11">
        <f>+A7976+1</f>
        <v>10</v>
      </c>
      <c r="B7977" s="114" t="s">
        <v>209</v>
      </c>
      <c r="C7977" s="114"/>
      <c r="D7977" s="115">
        <f>D7972</f>
        <v>0</v>
      </c>
      <c r="E7977" s="116">
        <f>E7973</f>
        <v>0</v>
      </c>
      <c r="F7977" s="116">
        <f>F7974+F7975</f>
        <v>0</v>
      </c>
      <c r="G7977" s="116">
        <f>G7976</f>
        <v>29671502</v>
      </c>
      <c r="H7977" s="117">
        <f>SUM(H7972:H7976)</f>
        <v>29671502</v>
      </c>
    </row>
    <row r="7978" spans="1:8" ht="16" thickTop="1" x14ac:dyDescent="0.35">
      <c r="A7978" s="11"/>
      <c r="B7978" s="11"/>
      <c r="C7978" s="11"/>
      <c r="D7978" s="118"/>
      <c r="E7978" s="119"/>
      <c r="F7978" s="118"/>
      <c r="G7978" s="118"/>
      <c r="H7978" s="118"/>
    </row>
    <row r="7979" spans="1:8" ht="16" thickBot="1" x14ac:dyDescent="0.4">
      <c r="A7979" s="11"/>
      <c r="B7979" s="92" t="s">
        <v>210</v>
      </c>
      <c r="C7979" s="92"/>
      <c r="D7979" s="118"/>
      <c r="E7979" s="119"/>
      <c r="F7979" s="118"/>
      <c r="G7979" s="118"/>
      <c r="H7979" s="118"/>
    </row>
    <row r="7980" spans="1:8" ht="16" thickTop="1" x14ac:dyDescent="0.35">
      <c r="A7980" s="11">
        <f>+A7977+1</f>
        <v>11</v>
      </c>
      <c r="B7980" s="11" t="s">
        <v>211</v>
      </c>
      <c r="C7980" s="11"/>
      <c r="D7980" s="120">
        <v>0</v>
      </c>
      <c r="E7980" s="121">
        <v>0</v>
      </c>
      <c r="F7980" s="121">
        <v>0</v>
      </c>
      <c r="G7980" s="121">
        <v>126035.04</v>
      </c>
      <c r="H7980" s="98">
        <f>SUM(D7980:G7980)</f>
        <v>126035.04</v>
      </c>
    </row>
    <row r="7981" spans="1:8" ht="16" thickBot="1" x14ac:dyDescent="0.4">
      <c r="A7981" s="11">
        <f>+A7980+1</f>
        <v>12</v>
      </c>
      <c r="B7981" s="114" t="s">
        <v>212</v>
      </c>
      <c r="C7981" s="114"/>
      <c r="D7981" s="115">
        <f>D7977-D7980</f>
        <v>0</v>
      </c>
      <c r="E7981" s="116">
        <f>E7977-E7980</f>
        <v>0</v>
      </c>
      <c r="F7981" s="116">
        <f>F7977-F7980</f>
        <v>0</v>
      </c>
      <c r="G7981" s="116">
        <f>G7977-G7980</f>
        <v>29545466.960000001</v>
      </c>
      <c r="H7981" s="117">
        <f>SUM(D7981:G7981)</f>
        <v>29545466.960000001</v>
      </c>
    </row>
    <row r="7982" spans="1:8" ht="16" thickTop="1" x14ac:dyDescent="0.35">
      <c r="A7982" s="11"/>
      <c r="B7982" s="11"/>
      <c r="C7982" s="11"/>
      <c r="D7982" s="11"/>
      <c r="E7982" s="122"/>
      <c r="F7982" s="11"/>
      <c r="G7982" s="11"/>
      <c r="H7982" s="11"/>
    </row>
    <row r="7983" spans="1:8" ht="16" thickBot="1" x14ac:dyDescent="0.4">
      <c r="A7983" s="11"/>
      <c r="B7983" s="123" t="s">
        <v>213</v>
      </c>
      <c r="C7983" s="91"/>
      <c r="D7983" s="11"/>
      <c r="E7983" s="122"/>
      <c r="F7983" s="11"/>
      <c r="G7983" s="11"/>
      <c r="H7983" s="11"/>
    </row>
    <row r="7984" spans="1:8" ht="16" thickTop="1" x14ac:dyDescent="0.35">
      <c r="A7984" s="11">
        <f>+A7981+1</f>
        <v>13</v>
      </c>
      <c r="B7984" s="11" t="s">
        <v>214</v>
      </c>
      <c r="C7984" s="11"/>
      <c r="D7984" s="124"/>
      <c r="E7984" s="125"/>
      <c r="F7984" s="126"/>
      <c r="G7984" s="126"/>
      <c r="H7984" s="127">
        <v>88103850850</v>
      </c>
    </row>
    <row r="7985" spans="1:8" ht="15.5" x14ac:dyDescent="0.35">
      <c r="A7985" s="11">
        <f>+A7984+1</f>
        <v>14</v>
      </c>
      <c r="B7985" s="11" t="s">
        <v>215</v>
      </c>
      <c r="C7985" s="11"/>
      <c r="D7985" s="128"/>
      <c r="E7985" s="129"/>
      <c r="F7985" s="130"/>
      <c r="G7985" s="130"/>
      <c r="H7985" s="131">
        <v>44474920</v>
      </c>
    </row>
    <row r="7986" spans="1:8" ht="15.5" x14ac:dyDescent="0.35">
      <c r="A7986" s="11">
        <f>+A7985+1</f>
        <v>15</v>
      </c>
      <c r="B7986" s="11" t="s">
        <v>216</v>
      </c>
      <c r="C7986" s="11"/>
      <c r="D7986" s="128"/>
      <c r="E7986" s="129"/>
      <c r="F7986" s="130"/>
      <c r="G7986" s="130"/>
      <c r="H7986" s="131">
        <v>0</v>
      </c>
    </row>
    <row r="7987" spans="1:8" ht="15.5" x14ac:dyDescent="0.35">
      <c r="A7987" s="11">
        <f>+A7986+1</f>
        <v>16</v>
      </c>
      <c r="B7987" s="11" t="s">
        <v>217</v>
      </c>
      <c r="C7987" s="11"/>
      <c r="D7987" s="128"/>
      <c r="E7987" s="129"/>
      <c r="F7987" s="130"/>
      <c r="G7987" s="130"/>
      <c r="H7987" s="131">
        <v>415261289</v>
      </c>
    </row>
    <row r="7988" spans="1:8" ht="16" thickBot="1" x14ac:dyDescent="0.4">
      <c r="A7988" s="11">
        <f>+A7987+1</f>
        <v>17</v>
      </c>
      <c r="B7988" s="114" t="s">
        <v>218</v>
      </c>
      <c r="C7988" s="114"/>
      <c r="D7988" s="132"/>
      <c r="E7988" s="133"/>
      <c r="F7988" s="134"/>
      <c r="G7988" s="134"/>
      <c r="H7988" s="135">
        <f>H7984+H7985+H7986-H7987</f>
        <v>87733064481</v>
      </c>
    </row>
    <row r="7989" spans="1:8" ht="16" thickTop="1" x14ac:dyDescent="0.35">
      <c r="A7989" s="11"/>
      <c r="B7989" s="11" t="s">
        <v>195</v>
      </c>
      <c r="C7989" s="11"/>
      <c r="D7989" s="136"/>
      <c r="E7989" s="137"/>
      <c r="F7989" s="136"/>
      <c r="G7989" s="136"/>
      <c r="H7989" s="136"/>
    </row>
    <row r="7990" spans="1:8" ht="16" thickBot="1" x14ac:dyDescent="0.4">
      <c r="A7990" s="11"/>
      <c r="B7990" s="92" t="s">
        <v>219</v>
      </c>
      <c r="C7990" s="92"/>
      <c r="D7990" s="136"/>
      <c r="E7990" s="137"/>
      <c r="F7990" s="136"/>
      <c r="G7990" s="136"/>
      <c r="H7990" s="136"/>
    </row>
    <row r="7991" spans="1:8" ht="16" thickTop="1" x14ac:dyDescent="0.35">
      <c r="A7991" s="11">
        <f>+A7988+1</f>
        <v>18</v>
      </c>
      <c r="B7991" s="11" t="s">
        <v>220</v>
      </c>
      <c r="C7991" s="11"/>
      <c r="D7991" s="138">
        <v>0</v>
      </c>
      <c r="E7991" s="139">
        <v>0</v>
      </c>
      <c r="F7991" s="139">
        <v>0</v>
      </c>
      <c r="G7991" s="139">
        <v>3.367E-4</v>
      </c>
      <c r="H7991" s="140">
        <f>SUM(D7991:G7991)</f>
        <v>3.367E-4</v>
      </c>
    </row>
    <row r="7992" spans="1:8" ht="15.5" x14ac:dyDescent="0.35">
      <c r="A7992" s="11">
        <f t="shared" ref="A7992:A7997" si="310">+A7991+1</f>
        <v>19</v>
      </c>
      <c r="B7992" s="11" t="s">
        <v>221</v>
      </c>
      <c r="C7992" s="11"/>
      <c r="D7992" s="141">
        <f>H7988*D7991</f>
        <v>0</v>
      </c>
      <c r="E7992" s="106">
        <f>H7988*E7991</f>
        <v>0</v>
      </c>
      <c r="F7992" s="106">
        <f>H7988*F7991</f>
        <v>0</v>
      </c>
      <c r="G7992" s="106">
        <f>H7988*G7991</f>
        <v>29539722.810752701</v>
      </c>
      <c r="H7992" s="103">
        <f>SUM(D7992:G7992)</f>
        <v>29539722.810752701</v>
      </c>
    </row>
    <row r="7993" spans="1:8" ht="15.5" x14ac:dyDescent="0.35">
      <c r="A7993" s="11">
        <f t="shared" si="310"/>
        <v>20</v>
      </c>
      <c r="B7993" s="11" t="s">
        <v>222</v>
      </c>
      <c r="C7993" s="11"/>
      <c r="D7993" s="141">
        <f>IF(D7981&gt;0,D7981-D7992,0)</f>
        <v>0</v>
      </c>
      <c r="E7993" s="106">
        <f>IF(E7981&gt;0,E7981-E7992,0)</f>
        <v>0</v>
      </c>
      <c r="F7993" s="106">
        <f>IF(F7981&gt;0,F7981-F7992,0)</f>
        <v>0</v>
      </c>
      <c r="G7993" s="106">
        <f>IF(G7981&gt;0,G7981-G7992,0)</f>
        <v>5744.1492472998798</v>
      </c>
      <c r="H7993" s="103">
        <f>SUM(D7993:G7993)</f>
        <v>5744.1492472998798</v>
      </c>
    </row>
    <row r="7994" spans="1:8" ht="15.5" x14ac:dyDescent="0.35">
      <c r="A7994" s="11">
        <f t="shared" si="310"/>
        <v>21</v>
      </c>
      <c r="B7994" s="11" t="s">
        <v>223</v>
      </c>
      <c r="C7994" s="11"/>
      <c r="D7994" s="142"/>
      <c r="E7994" s="143"/>
      <c r="F7994" s="143"/>
      <c r="G7994" s="143"/>
      <c r="H7994" s="144"/>
    </row>
    <row r="7995" spans="1:8" ht="15.5" x14ac:dyDescent="0.35">
      <c r="A7995" s="11">
        <f t="shared" si="310"/>
        <v>22</v>
      </c>
      <c r="B7995" s="11" t="s">
        <v>224</v>
      </c>
      <c r="C7995" s="11"/>
      <c r="D7995" s="145"/>
      <c r="E7995" s="146"/>
      <c r="F7995" s="146"/>
      <c r="G7995" s="146"/>
      <c r="H7995" s="147"/>
    </row>
    <row r="7996" spans="1:8" ht="15.5" x14ac:dyDescent="0.35">
      <c r="A7996" s="11">
        <f t="shared" si="310"/>
        <v>23</v>
      </c>
      <c r="B7996" s="11" t="s">
        <v>225</v>
      </c>
      <c r="C7996" s="11"/>
      <c r="D7996" s="145"/>
      <c r="E7996" s="146"/>
      <c r="F7996" s="146"/>
      <c r="G7996" s="146"/>
      <c r="H7996" s="147"/>
    </row>
    <row r="7997" spans="1:8" ht="15.5" x14ac:dyDescent="0.35">
      <c r="A7997" s="11">
        <f t="shared" si="310"/>
        <v>24</v>
      </c>
      <c r="B7997" s="11" t="s">
        <v>226</v>
      </c>
      <c r="C7997" s="11"/>
      <c r="D7997" s="148"/>
      <c r="E7997" s="149"/>
      <c r="F7997" s="149"/>
      <c r="G7997" s="149"/>
      <c r="H7997" s="144"/>
    </row>
    <row r="7998" spans="1:8" ht="15.5" x14ac:dyDescent="0.35">
      <c r="A7998" s="122" t="s">
        <v>7</v>
      </c>
      <c r="B7998" s="2" t="s">
        <v>19</v>
      </c>
      <c r="C7998" s="34"/>
      <c r="D7998" s="141">
        <v>0</v>
      </c>
      <c r="E7998" s="106">
        <v>0</v>
      </c>
      <c r="F7998" s="106">
        <v>0</v>
      </c>
      <c r="G7998" s="106">
        <v>7034.61</v>
      </c>
      <c r="H7998" s="103">
        <f t="shared" ref="H7998:H8004" si="311">SUM(D7998:G7998)</f>
        <v>7034.61</v>
      </c>
    </row>
    <row r="7999" spans="1:8" ht="15.5" x14ac:dyDescent="0.35">
      <c r="A7999" s="122" t="s">
        <v>8</v>
      </c>
      <c r="B7999" s="2" t="s">
        <v>20</v>
      </c>
      <c r="C7999" s="11"/>
      <c r="D7999" s="141">
        <v>0</v>
      </c>
      <c r="E7999" s="106">
        <v>0</v>
      </c>
      <c r="F7999" s="106">
        <v>0</v>
      </c>
      <c r="G7999" s="106">
        <v>561.38</v>
      </c>
      <c r="H7999" s="103">
        <f t="shared" si="311"/>
        <v>561.38</v>
      </c>
    </row>
    <row r="8000" spans="1:8" ht="15.5" x14ac:dyDescent="0.35">
      <c r="A8000" s="122" t="s">
        <v>9</v>
      </c>
      <c r="B8000" s="11" t="s">
        <v>21</v>
      </c>
      <c r="C8000" s="11"/>
      <c r="D8000" s="141">
        <f>D7992+D7998+D7999</f>
        <v>0</v>
      </c>
      <c r="E8000" s="106">
        <f>E7992+E7998+E7999</f>
        <v>0</v>
      </c>
      <c r="F8000" s="106">
        <f>F7992+F7998+F7999</f>
        <v>0</v>
      </c>
      <c r="G8000" s="106">
        <f>G7992+G7998+G7999</f>
        <v>29547318.800752699</v>
      </c>
      <c r="H8000" s="103">
        <f t="shared" si="311"/>
        <v>29547318.800752699</v>
      </c>
    </row>
    <row r="8001" spans="1:8" ht="15.5" x14ac:dyDescent="0.35">
      <c r="A8001" s="11">
        <v>25</v>
      </c>
      <c r="B8001" s="11" t="s">
        <v>22</v>
      </c>
      <c r="C8001" s="11"/>
      <c r="D8001" s="141">
        <v>0</v>
      </c>
      <c r="E8001" s="106">
        <v>0</v>
      </c>
      <c r="F8001" s="106">
        <v>0</v>
      </c>
      <c r="G8001" s="106">
        <v>29547320.120000001</v>
      </c>
      <c r="H8001" s="103">
        <f t="shared" si="311"/>
        <v>29547320.120000001</v>
      </c>
    </row>
    <row r="8002" spans="1:8" ht="15.5" x14ac:dyDescent="0.35">
      <c r="A8002" s="11">
        <f>+A8001+1</f>
        <v>26</v>
      </c>
      <c r="B8002" s="11" t="s">
        <v>23</v>
      </c>
      <c r="C8002" s="11"/>
      <c r="D8002" s="141">
        <f>D8001-D8000</f>
        <v>0</v>
      </c>
      <c r="E8002" s="106">
        <f>E8001-E8000</f>
        <v>0</v>
      </c>
      <c r="F8002" s="106">
        <f>F8001-F8000</f>
        <v>0</v>
      </c>
      <c r="G8002" s="106">
        <f>G8001-G8000</f>
        <v>1.3192473016679287</v>
      </c>
      <c r="H8002" s="103">
        <f t="shared" si="311"/>
        <v>1.3192473016679287</v>
      </c>
    </row>
    <row r="8003" spans="1:8" ht="15.5" x14ac:dyDescent="0.35">
      <c r="A8003" s="11">
        <f>+A8002+1</f>
        <v>27</v>
      </c>
      <c r="B8003" s="11" t="s">
        <v>227</v>
      </c>
      <c r="C8003" s="11"/>
      <c r="D8003" s="141">
        <v>0</v>
      </c>
      <c r="E8003" s="106">
        <v>0</v>
      </c>
      <c r="F8003" s="106">
        <v>0</v>
      </c>
      <c r="G8003" s="150"/>
      <c r="H8003" s="103">
        <f t="shared" si="311"/>
        <v>0</v>
      </c>
    </row>
    <row r="8004" spans="1:8" ht="16" thickBot="1" x14ac:dyDescent="0.4">
      <c r="A8004" s="11">
        <f>+A8003+1</f>
        <v>28</v>
      </c>
      <c r="B8004" s="114" t="s">
        <v>228</v>
      </c>
      <c r="C8004" s="114"/>
      <c r="D8004" s="115">
        <v>0</v>
      </c>
      <c r="E8004" s="116">
        <v>0</v>
      </c>
      <c r="F8004" s="116">
        <v>0</v>
      </c>
      <c r="G8004" s="116">
        <v>29547320.120000001</v>
      </c>
      <c r="H8004" s="117">
        <f t="shared" si="311"/>
        <v>29547320.120000001</v>
      </c>
    </row>
    <row r="8005" spans="1:8" ht="16" thickTop="1" x14ac:dyDescent="0.35">
      <c r="A8005" s="11"/>
      <c r="B8005" s="11"/>
      <c r="C8005" s="11"/>
      <c r="D8005" s="122"/>
      <c r="E8005" s="122"/>
      <c r="F8005" s="122"/>
      <c r="G8005" s="122"/>
      <c r="H8005" s="122"/>
    </row>
    <row r="8006" spans="1:8" ht="16" thickBot="1" x14ac:dyDescent="0.4">
      <c r="A8006" s="11"/>
      <c r="B8006" s="92" t="s">
        <v>229</v>
      </c>
      <c r="C8006" s="92"/>
      <c r="D8006" s="122"/>
      <c r="E8006" s="122"/>
      <c r="F8006" s="122"/>
      <c r="G8006" s="122"/>
      <c r="H8006" s="122"/>
    </row>
    <row r="8007" spans="1:8" ht="16" thickTop="1" x14ac:dyDescent="0.35">
      <c r="A8007" s="11">
        <f>+A8004+1</f>
        <v>29</v>
      </c>
      <c r="B8007" s="11" t="s">
        <v>230</v>
      </c>
      <c r="C8007" s="11"/>
      <c r="D8007" s="151"/>
      <c r="E8007" s="152"/>
      <c r="F8007" s="152"/>
      <c r="G8007" s="121">
        <v>0</v>
      </c>
      <c r="H8007" s="98">
        <f>G8007</f>
        <v>0</v>
      </c>
    </row>
    <row r="8008" spans="1:8" ht="15.5" x14ac:dyDescent="0.35">
      <c r="A8008" s="11">
        <f t="shared" ref="A8008:A8016" si="312">+A8007+1</f>
        <v>30</v>
      </c>
      <c r="B8008" s="11" t="s">
        <v>231</v>
      </c>
      <c r="C8008" s="11"/>
      <c r="D8008" s="153"/>
      <c r="E8008" s="154"/>
      <c r="F8008" s="154"/>
      <c r="G8008" s="106">
        <v>0</v>
      </c>
      <c r="H8008" s="103">
        <f>G8008</f>
        <v>0</v>
      </c>
    </row>
    <row r="8009" spans="1:8" ht="15.5" x14ac:dyDescent="0.35">
      <c r="A8009" s="11">
        <f t="shared" si="312"/>
        <v>31</v>
      </c>
      <c r="B8009" s="11" t="s">
        <v>232</v>
      </c>
      <c r="C8009" s="11"/>
      <c r="D8009" s="153"/>
      <c r="E8009" s="154"/>
      <c r="F8009" s="154"/>
      <c r="G8009" s="106">
        <v>0</v>
      </c>
      <c r="H8009" s="103">
        <f>G8009</f>
        <v>0</v>
      </c>
    </row>
    <row r="8010" spans="1:8" ht="15.5" x14ac:dyDescent="0.35">
      <c r="A8010" s="11">
        <f t="shared" si="312"/>
        <v>32</v>
      </c>
      <c r="B8010" s="11" t="s">
        <v>233</v>
      </c>
      <c r="C8010" s="11"/>
      <c r="D8010" s="153"/>
      <c r="E8010" s="154"/>
      <c r="F8010" s="154"/>
      <c r="G8010" s="106">
        <v>127.71</v>
      </c>
      <c r="H8010" s="103">
        <f>G8010</f>
        <v>127.71</v>
      </c>
    </row>
    <row r="8011" spans="1:8" ht="15.5" x14ac:dyDescent="0.35">
      <c r="A8011" s="11">
        <f t="shared" si="312"/>
        <v>33</v>
      </c>
      <c r="B8011" s="11"/>
      <c r="C8011" s="11"/>
      <c r="D8011" s="153"/>
      <c r="E8011" s="154"/>
      <c r="F8011" s="154"/>
      <c r="G8011" s="155"/>
      <c r="H8011" s="156"/>
    </row>
    <row r="8012" spans="1:8" ht="15.5" x14ac:dyDescent="0.35">
      <c r="A8012" s="11">
        <f t="shared" si="312"/>
        <v>34</v>
      </c>
      <c r="B8012" s="11" t="s">
        <v>234</v>
      </c>
      <c r="C8012" s="11"/>
      <c r="D8012" s="153"/>
      <c r="E8012" s="154"/>
      <c r="F8012" s="154"/>
      <c r="G8012" s="106">
        <v>173.68</v>
      </c>
      <c r="H8012" s="103">
        <f>G8012</f>
        <v>173.68</v>
      </c>
    </row>
    <row r="8013" spans="1:8" ht="15.5" x14ac:dyDescent="0.35">
      <c r="A8013" s="11">
        <f t="shared" si="312"/>
        <v>35</v>
      </c>
      <c r="B8013" s="11" t="s">
        <v>235</v>
      </c>
      <c r="C8013" s="11"/>
      <c r="D8013" s="153"/>
      <c r="E8013" s="154"/>
      <c r="F8013" s="154"/>
      <c r="G8013" s="106">
        <v>1301.04</v>
      </c>
      <c r="H8013" s="103">
        <f>G8013</f>
        <v>1301.04</v>
      </c>
    </row>
    <row r="8014" spans="1:8" ht="15.5" x14ac:dyDescent="0.35">
      <c r="A8014" s="11">
        <f t="shared" si="312"/>
        <v>36</v>
      </c>
      <c r="B8014" s="11" t="s">
        <v>236</v>
      </c>
      <c r="C8014" s="11"/>
      <c r="D8014" s="153"/>
      <c r="E8014" s="154"/>
      <c r="F8014" s="154"/>
      <c r="G8014" s="106">
        <v>0</v>
      </c>
      <c r="H8014" s="103">
        <f>G8014</f>
        <v>0</v>
      </c>
    </row>
    <row r="8015" spans="1:8" ht="62" x14ac:dyDescent="0.35">
      <c r="A8015" s="157">
        <f t="shared" si="312"/>
        <v>37</v>
      </c>
      <c r="B8015" s="158" t="s">
        <v>237</v>
      </c>
      <c r="C8015" s="159"/>
      <c r="D8015" s="160"/>
      <c r="E8015" s="161"/>
      <c r="F8015" s="161"/>
      <c r="G8015" s="162">
        <v>15076.01</v>
      </c>
      <c r="H8015" s="163">
        <f>G8015</f>
        <v>15076.01</v>
      </c>
    </row>
    <row r="8016" spans="1:8" ht="16" thickBot="1" x14ac:dyDescent="0.4">
      <c r="A8016" s="11">
        <f t="shared" si="312"/>
        <v>38</v>
      </c>
      <c r="B8016" s="114" t="s">
        <v>238</v>
      </c>
      <c r="C8016" s="114"/>
      <c r="D8016" s="164"/>
      <c r="E8016" s="165"/>
      <c r="F8016" s="165"/>
      <c r="G8016" s="166">
        <f>SUM(G8007:G8010)+SUM(G8012:G8015)</f>
        <v>16678.439999999999</v>
      </c>
      <c r="H8016" s="167">
        <f>G8016</f>
        <v>16678.439999999999</v>
      </c>
    </row>
    <row r="8017" spans="1:8" ht="16.5" thickTop="1" thickBot="1" x14ac:dyDescent="0.4">
      <c r="A8017" s="11"/>
      <c r="B8017" s="11"/>
      <c r="C8017" s="11"/>
      <c r="D8017" s="168"/>
      <c r="E8017" s="168"/>
      <c r="F8017" s="168"/>
      <c r="G8017" s="168"/>
      <c r="H8017" s="168"/>
    </row>
    <row r="8018" spans="1:8" ht="16" thickTop="1" x14ac:dyDescent="0.35">
      <c r="A8018" s="11">
        <f>+A8016+1</f>
        <v>39</v>
      </c>
      <c r="B8018" s="114" t="s">
        <v>239</v>
      </c>
      <c r="C8018" s="114"/>
      <c r="D8018" s="169">
        <f>D8004</f>
        <v>0</v>
      </c>
      <c r="E8018" s="170">
        <f>E8004</f>
        <v>0</v>
      </c>
      <c r="F8018" s="170">
        <f>F8004</f>
        <v>0</v>
      </c>
      <c r="G8018" s="170">
        <f>G8004+G8016</f>
        <v>29563998.560000002</v>
      </c>
      <c r="H8018" s="171">
        <f>SUM(D8018:G8018)</f>
        <v>29563998.560000002</v>
      </c>
    </row>
    <row r="8019" spans="1:8" ht="16" thickBot="1" x14ac:dyDescent="0.4">
      <c r="A8019" s="11">
        <f>+A8018+1</f>
        <v>40</v>
      </c>
      <c r="B8019" s="172" t="s">
        <v>240</v>
      </c>
      <c r="C8019" s="172"/>
      <c r="D8019" s="164"/>
      <c r="E8019" s="173"/>
      <c r="F8019" s="173"/>
      <c r="G8019" s="173"/>
      <c r="H8019" s="174">
        <v>1.1358625412999999E-2</v>
      </c>
    </row>
    <row r="8020" spans="1:8" ht="16" thickTop="1" x14ac:dyDescent="0.35">
      <c r="A8020" s="11"/>
      <c r="B8020" s="11"/>
      <c r="C8020" s="11"/>
      <c r="D8020" s="11"/>
      <c r="E8020" s="70"/>
      <c r="F8020" s="11"/>
      <c r="G8020" s="11"/>
      <c r="H8020" s="11"/>
    </row>
    <row r="8021" spans="1:8" ht="15.5" x14ac:dyDescent="0.35">
      <c r="A8021" s="11" t="s">
        <v>241</v>
      </c>
      <c r="B8021" s="11"/>
      <c r="C8021" s="11"/>
      <c r="D8021" s="11"/>
      <c r="E8021" s="70"/>
      <c r="F8021" s="11"/>
      <c r="G8021" s="11"/>
      <c r="H8021" s="11"/>
    </row>
    <row r="8022" spans="1:8" ht="15.5" x14ac:dyDescent="0.35">
      <c r="A8022" s="11" t="s">
        <v>242</v>
      </c>
      <c r="B8022" s="11"/>
      <c r="C8022" s="11"/>
      <c r="D8022" s="11"/>
      <c r="E8022" s="70"/>
      <c r="F8022" s="11"/>
      <c r="G8022" s="11"/>
      <c r="H8022" s="11"/>
    </row>
    <row r="8023" spans="1:8" ht="15.5" x14ac:dyDescent="0.35">
      <c r="A8023" s="11" t="s">
        <v>243</v>
      </c>
      <c r="B8023" s="11"/>
      <c r="C8023" s="11"/>
      <c r="D8023" s="11"/>
      <c r="E8023" s="70"/>
      <c r="F8023" s="11"/>
      <c r="G8023" s="11"/>
      <c r="H8023" s="11"/>
    </row>
    <row r="8024" spans="1:8" ht="15.5" x14ac:dyDescent="0.35">
      <c r="A8024" s="11" t="s">
        <v>244</v>
      </c>
      <c r="B8024" s="11"/>
      <c r="C8024" s="11"/>
      <c r="D8024" s="11"/>
      <c r="E8024" s="70"/>
      <c r="F8024" s="11"/>
      <c r="G8024" s="11"/>
      <c r="H8024" s="11"/>
    </row>
    <row r="8035" spans="1:8" ht="20" x14ac:dyDescent="0.4">
      <c r="A8035" s="68" t="s">
        <v>0</v>
      </c>
      <c r="B8035" s="11"/>
      <c r="C8035" s="68"/>
      <c r="E8035" s="69"/>
      <c r="F8035" s="11"/>
      <c r="G8035" s="11"/>
      <c r="H8035" s="11"/>
    </row>
    <row r="8036" spans="1:8" ht="20.25" customHeight="1" x14ac:dyDescent="0.4">
      <c r="A8036" s="4" t="s">
        <v>1</v>
      </c>
      <c r="B8036" s="4"/>
      <c r="C8036" s="4"/>
      <c r="D8036" s="11"/>
      <c r="E8036" s="70"/>
      <c r="F8036" s="11"/>
      <c r="G8036" s="11"/>
      <c r="H8036" s="11"/>
    </row>
    <row r="8037" spans="1:8" ht="15.5" x14ac:dyDescent="0.35">
      <c r="A8037" s="71" t="s">
        <v>190</v>
      </c>
      <c r="B8037" s="72"/>
      <c r="C8037" s="73"/>
      <c r="D8037" s="11"/>
      <c r="E8037" s="70"/>
      <c r="F8037" s="11"/>
      <c r="G8037" s="11"/>
      <c r="H8037" s="11"/>
    </row>
    <row r="8038" spans="1:8" ht="20.5" thickBot="1" x14ac:dyDescent="0.45">
      <c r="A8038" s="74" t="s">
        <v>191</v>
      </c>
      <c r="B8038" s="75"/>
      <c r="C8038" s="75"/>
      <c r="D8038" s="11"/>
      <c r="E8038" s="70"/>
      <c r="F8038" s="11"/>
      <c r="G8038" s="11"/>
      <c r="H8038" s="11"/>
    </row>
    <row r="8039" spans="1:8" ht="16" thickBot="1" x14ac:dyDescent="0.4">
      <c r="A8039" s="11"/>
      <c r="B8039" s="11"/>
      <c r="C8039" s="11"/>
      <c r="D8039" s="11"/>
      <c r="E8039" s="70"/>
      <c r="F8039" s="11"/>
      <c r="G8039" s="11"/>
      <c r="H8039" s="11"/>
    </row>
    <row r="8040" spans="1:8" ht="16" thickTop="1" x14ac:dyDescent="0.35">
      <c r="A8040" s="11">
        <v>1</v>
      </c>
      <c r="B8040" s="76" t="s">
        <v>192</v>
      </c>
      <c r="C8040" s="77">
        <v>263150000</v>
      </c>
      <c r="D8040" s="78"/>
      <c r="E8040" s="79"/>
      <c r="F8040" s="11"/>
      <c r="G8040" s="11"/>
      <c r="H8040" s="11"/>
    </row>
    <row r="8041" spans="1:8" ht="15.5" x14ac:dyDescent="0.35">
      <c r="A8041" s="11">
        <v>2</v>
      </c>
      <c r="B8041" s="76" t="s">
        <v>193</v>
      </c>
      <c r="C8041" s="80" t="s">
        <v>185</v>
      </c>
      <c r="D8041" s="81"/>
      <c r="E8041" s="82"/>
      <c r="F8041" s="11"/>
      <c r="G8041" s="11"/>
      <c r="H8041" s="11"/>
    </row>
    <row r="8042" spans="1:8" ht="16" thickBot="1" x14ac:dyDescent="0.4">
      <c r="A8042" s="11">
        <v>3</v>
      </c>
      <c r="B8042" s="76" t="s">
        <v>194</v>
      </c>
      <c r="C8042" s="83">
        <v>0</v>
      </c>
      <c r="D8042" s="84"/>
      <c r="E8042" s="85"/>
      <c r="F8042" s="11"/>
      <c r="G8042" s="11"/>
      <c r="H8042" s="11"/>
    </row>
    <row r="8043" spans="1:8" ht="16" thickTop="1" x14ac:dyDescent="0.35">
      <c r="A8043" s="11"/>
      <c r="B8043" s="76" t="s">
        <v>195</v>
      </c>
      <c r="C8043" s="76"/>
      <c r="D8043" s="86"/>
      <c r="E8043" s="70"/>
      <c r="F8043" s="11"/>
      <c r="G8043" s="11"/>
      <c r="H8043" s="11"/>
    </row>
    <row r="8044" spans="1:8" ht="15.5" x14ac:dyDescent="0.35">
      <c r="A8044" s="11"/>
      <c r="B8044" s="11"/>
      <c r="C8044" s="11"/>
      <c r="D8044" s="11"/>
      <c r="E8044" s="70"/>
      <c r="F8044" s="11"/>
      <c r="G8044" s="11"/>
      <c r="H8044" s="11"/>
    </row>
    <row r="8045" spans="1:8" ht="15.5" x14ac:dyDescent="0.35">
      <c r="A8045" s="11"/>
      <c r="B8045" s="76"/>
      <c r="C8045" s="76"/>
      <c r="D8045" s="11"/>
      <c r="E8045" s="70"/>
      <c r="F8045" s="86"/>
      <c r="G8045" s="11"/>
      <c r="H8045" s="11"/>
    </row>
    <row r="8046" spans="1:8" ht="16" thickBot="1" x14ac:dyDescent="0.4">
      <c r="A8046" s="11"/>
      <c r="B8046" s="11"/>
      <c r="C8046" s="11"/>
      <c r="D8046" s="86" t="s">
        <v>196</v>
      </c>
      <c r="E8046" s="70" t="s">
        <v>197</v>
      </c>
      <c r="F8046" s="86" t="s">
        <v>198</v>
      </c>
      <c r="G8046" s="86" t="s">
        <v>199</v>
      </c>
      <c r="H8046" s="11"/>
    </row>
    <row r="8047" spans="1:8" ht="16.5" thickTop="1" thickBot="1" x14ac:dyDescent="0.4">
      <c r="A8047" s="11">
        <v>4</v>
      </c>
      <c r="B8047" s="76" t="s">
        <v>200</v>
      </c>
      <c r="C8047" s="76"/>
      <c r="D8047" s="87"/>
      <c r="E8047" s="88"/>
      <c r="F8047" s="89"/>
      <c r="G8047" s="88"/>
      <c r="H8047" s="90"/>
    </row>
    <row r="8048" spans="1:8" ht="16" thickTop="1" x14ac:dyDescent="0.35">
      <c r="A8048" s="11"/>
      <c r="B8048" s="11"/>
      <c r="C8048" s="11"/>
      <c r="D8048" s="91" t="s">
        <v>201</v>
      </c>
      <c r="E8048" s="92" t="s">
        <v>201</v>
      </c>
      <c r="F8048" s="91" t="s">
        <v>201</v>
      </c>
      <c r="G8048" s="91" t="s">
        <v>202</v>
      </c>
      <c r="H8048" s="91" t="s">
        <v>203</v>
      </c>
    </row>
    <row r="8049" spans="1:8" ht="16" thickBot="1" x14ac:dyDescent="0.4">
      <c r="A8049" s="11"/>
      <c r="B8049" s="92" t="s">
        <v>204</v>
      </c>
      <c r="C8049" s="92"/>
      <c r="D8049" s="93"/>
      <c r="E8049" s="94"/>
      <c r="F8049" s="93"/>
      <c r="G8049" s="93"/>
      <c r="H8049" s="93"/>
    </row>
    <row r="8050" spans="1:8" ht="16" thickTop="1" x14ac:dyDescent="0.35">
      <c r="A8050" s="11">
        <f>1+A8047</f>
        <v>5</v>
      </c>
      <c r="B8050" s="76" t="s">
        <v>205</v>
      </c>
      <c r="C8050" s="92"/>
      <c r="D8050" s="95">
        <v>0</v>
      </c>
      <c r="E8050" s="96"/>
      <c r="F8050" s="97"/>
      <c r="G8050" s="97"/>
      <c r="H8050" s="98">
        <f>D8050</f>
        <v>0</v>
      </c>
    </row>
    <row r="8051" spans="1:8" ht="15.5" x14ac:dyDescent="0.35">
      <c r="A8051" s="11">
        <f>+A8050+1</f>
        <v>6</v>
      </c>
      <c r="B8051" s="11" t="s">
        <v>206</v>
      </c>
      <c r="C8051" s="11"/>
      <c r="D8051" s="99"/>
      <c r="E8051" s="100">
        <v>0</v>
      </c>
      <c r="F8051" s="101"/>
      <c r="G8051" s="102"/>
      <c r="H8051" s="103">
        <f>E8051</f>
        <v>0</v>
      </c>
    </row>
    <row r="8052" spans="1:8" ht="15.5" x14ac:dyDescent="0.35">
      <c r="A8052" s="11">
        <f>+A8051+1</f>
        <v>7</v>
      </c>
      <c r="B8052" s="11" t="s">
        <v>32</v>
      </c>
      <c r="C8052" s="11"/>
      <c r="D8052" s="104"/>
      <c r="E8052" s="105"/>
      <c r="F8052" s="106">
        <v>0</v>
      </c>
      <c r="G8052" s="107"/>
      <c r="H8052" s="103">
        <f>F8052</f>
        <v>0</v>
      </c>
    </row>
    <row r="8053" spans="1:8" ht="15.5" x14ac:dyDescent="0.35">
      <c r="A8053" s="11">
        <f>+A8052+1</f>
        <v>8</v>
      </c>
      <c r="B8053" s="11" t="s">
        <v>207</v>
      </c>
      <c r="C8053" s="11"/>
      <c r="D8053" s="104"/>
      <c r="E8053" s="108"/>
      <c r="F8053" s="106">
        <v>0</v>
      </c>
      <c r="G8053" s="101"/>
      <c r="H8053" s="109">
        <f>F8053</f>
        <v>0</v>
      </c>
    </row>
    <row r="8054" spans="1:8" ht="15.5" x14ac:dyDescent="0.35">
      <c r="A8054" s="11">
        <f>+A8053+1</f>
        <v>9</v>
      </c>
      <c r="B8054" s="11" t="s">
        <v>208</v>
      </c>
      <c r="C8054" s="11"/>
      <c r="D8054" s="104"/>
      <c r="E8054" s="110"/>
      <c r="F8054" s="111"/>
      <c r="G8054" s="112">
        <v>0</v>
      </c>
      <c r="H8054" s="113">
        <f>G8054</f>
        <v>0</v>
      </c>
    </row>
    <row r="8055" spans="1:8" ht="16" thickBot="1" x14ac:dyDescent="0.4">
      <c r="A8055" s="11">
        <f>+A8054+1</f>
        <v>10</v>
      </c>
      <c r="B8055" s="114" t="s">
        <v>209</v>
      </c>
      <c r="C8055" s="114"/>
      <c r="D8055" s="115">
        <f>D8050</f>
        <v>0</v>
      </c>
      <c r="E8055" s="116">
        <f>E8051</f>
        <v>0</v>
      </c>
      <c r="F8055" s="116">
        <f>F8052+F8053</f>
        <v>0</v>
      </c>
      <c r="G8055" s="116">
        <f>G8054</f>
        <v>0</v>
      </c>
      <c r="H8055" s="117">
        <f>SUM(H8050:H8054)</f>
        <v>0</v>
      </c>
    </row>
    <row r="8056" spans="1:8" ht="16" thickTop="1" x14ac:dyDescent="0.35">
      <c r="A8056" s="11"/>
      <c r="B8056" s="11"/>
      <c r="C8056" s="11"/>
      <c r="D8056" s="118"/>
      <c r="E8056" s="119"/>
      <c r="F8056" s="118"/>
      <c r="G8056" s="118"/>
      <c r="H8056" s="118"/>
    </row>
    <row r="8057" spans="1:8" ht="16" thickBot="1" x14ac:dyDescent="0.4">
      <c r="A8057" s="11"/>
      <c r="B8057" s="92" t="s">
        <v>210</v>
      </c>
      <c r="C8057" s="92"/>
      <c r="D8057" s="118"/>
      <c r="E8057" s="119"/>
      <c r="F8057" s="118"/>
      <c r="G8057" s="118"/>
      <c r="H8057" s="118"/>
    </row>
    <row r="8058" spans="1:8" ht="16" thickTop="1" x14ac:dyDescent="0.35">
      <c r="A8058" s="11">
        <f>+A8055+1</f>
        <v>11</v>
      </c>
      <c r="B8058" s="11" t="s">
        <v>211</v>
      </c>
      <c r="C8058" s="11"/>
      <c r="D8058" s="120">
        <v>0</v>
      </c>
      <c r="E8058" s="121">
        <v>0</v>
      </c>
      <c r="F8058" s="121">
        <v>0</v>
      </c>
      <c r="G8058" s="121">
        <v>0</v>
      </c>
      <c r="H8058" s="98">
        <f>SUM(D8058:G8058)</f>
        <v>0</v>
      </c>
    </row>
    <row r="8059" spans="1:8" ht="16" thickBot="1" x14ac:dyDescent="0.4">
      <c r="A8059" s="11">
        <f>+A8058+1</f>
        <v>12</v>
      </c>
      <c r="B8059" s="114" t="s">
        <v>212</v>
      </c>
      <c r="C8059" s="114"/>
      <c r="D8059" s="115">
        <f>D8055-D8058</f>
        <v>0</v>
      </c>
      <c r="E8059" s="116">
        <f>E8055-E8058</f>
        <v>0</v>
      </c>
      <c r="F8059" s="116">
        <f>F8055-F8058</f>
        <v>0</v>
      </c>
      <c r="G8059" s="116">
        <f>G8055-G8058</f>
        <v>0</v>
      </c>
      <c r="H8059" s="117">
        <f>SUM(D8059:G8059)</f>
        <v>0</v>
      </c>
    </row>
    <row r="8060" spans="1:8" ht="16" thickTop="1" x14ac:dyDescent="0.35">
      <c r="A8060" s="11"/>
      <c r="B8060" s="11"/>
      <c r="C8060" s="11"/>
      <c r="D8060" s="11"/>
      <c r="E8060" s="122"/>
      <c r="F8060" s="11"/>
      <c r="G8060" s="11"/>
      <c r="H8060" s="11"/>
    </row>
    <row r="8061" spans="1:8" ht="16" thickBot="1" x14ac:dyDescent="0.4">
      <c r="A8061" s="11"/>
      <c r="B8061" s="123" t="s">
        <v>213</v>
      </c>
      <c r="C8061" s="91"/>
      <c r="D8061" s="11"/>
      <c r="E8061" s="122"/>
      <c r="F8061" s="11"/>
      <c r="G8061" s="11"/>
      <c r="H8061" s="11"/>
    </row>
    <row r="8062" spans="1:8" ht="16" thickTop="1" x14ac:dyDescent="0.35">
      <c r="A8062" s="11">
        <f>+A8059+1</f>
        <v>13</v>
      </c>
      <c r="B8062" s="11" t="s">
        <v>214</v>
      </c>
      <c r="C8062" s="11"/>
      <c r="D8062" s="124"/>
      <c r="E8062" s="125"/>
      <c r="F8062" s="126"/>
      <c r="G8062" s="126"/>
      <c r="H8062" s="127">
        <v>2530856980</v>
      </c>
    </row>
    <row r="8063" spans="1:8" ht="15.5" x14ac:dyDescent="0.35">
      <c r="A8063" s="11">
        <f>+A8062+1</f>
        <v>14</v>
      </c>
      <c r="B8063" s="11" t="s">
        <v>215</v>
      </c>
      <c r="C8063" s="11"/>
      <c r="D8063" s="128"/>
      <c r="E8063" s="129"/>
      <c r="F8063" s="130"/>
      <c r="G8063" s="130"/>
      <c r="H8063" s="131">
        <v>0</v>
      </c>
    </row>
    <row r="8064" spans="1:8" ht="15.5" x14ac:dyDescent="0.35">
      <c r="A8064" s="11">
        <f>+A8063+1</f>
        <v>15</v>
      </c>
      <c r="B8064" s="11" t="s">
        <v>216</v>
      </c>
      <c r="C8064" s="11"/>
      <c r="D8064" s="128"/>
      <c r="E8064" s="129"/>
      <c r="F8064" s="130"/>
      <c r="G8064" s="130"/>
      <c r="H8064" s="131">
        <v>0</v>
      </c>
    </row>
    <row r="8065" spans="1:8" ht="15.5" x14ac:dyDescent="0.35">
      <c r="A8065" s="11">
        <f>+A8064+1</f>
        <v>16</v>
      </c>
      <c r="B8065" s="11" t="s">
        <v>217</v>
      </c>
      <c r="C8065" s="11"/>
      <c r="D8065" s="128"/>
      <c r="E8065" s="129"/>
      <c r="F8065" s="130"/>
      <c r="G8065" s="130"/>
      <c r="H8065" s="131">
        <v>12239740</v>
      </c>
    </row>
    <row r="8066" spans="1:8" ht="16" thickBot="1" x14ac:dyDescent="0.4">
      <c r="A8066" s="11">
        <f>+A8065+1</f>
        <v>17</v>
      </c>
      <c r="B8066" s="114" t="s">
        <v>218</v>
      </c>
      <c r="C8066" s="114"/>
      <c r="D8066" s="132"/>
      <c r="E8066" s="133"/>
      <c r="F8066" s="134"/>
      <c r="G8066" s="134"/>
      <c r="H8066" s="135">
        <f>H8062+H8063+H8064-H8065</f>
        <v>2518617240</v>
      </c>
    </row>
    <row r="8067" spans="1:8" ht="16" thickTop="1" x14ac:dyDescent="0.35">
      <c r="A8067" s="11"/>
      <c r="B8067" s="11" t="s">
        <v>195</v>
      </c>
      <c r="C8067" s="11"/>
      <c r="D8067" s="136"/>
      <c r="E8067" s="137"/>
      <c r="F8067" s="136"/>
      <c r="G8067" s="136"/>
      <c r="H8067" s="136"/>
    </row>
    <row r="8068" spans="1:8" ht="16" thickBot="1" x14ac:dyDescent="0.4">
      <c r="A8068" s="11"/>
      <c r="B8068" s="92" t="s">
        <v>219</v>
      </c>
      <c r="C8068" s="92"/>
      <c r="D8068" s="136"/>
      <c r="E8068" s="137"/>
      <c r="F8068" s="136"/>
      <c r="G8068" s="136"/>
      <c r="H8068" s="136"/>
    </row>
    <row r="8069" spans="1:8" ht="16" thickTop="1" x14ac:dyDescent="0.35">
      <c r="A8069" s="11">
        <f>+A8066+1</f>
        <v>18</v>
      </c>
      <c r="B8069" s="11" t="s">
        <v>220</v>
      </c>
      <c r="C8069" s="11"/>
      <c r="D8069" s="138">
        <v>3.7651999999999998E-3</v>
      </c>
      <c r="E8069" s="139">
        <v>0</v>
      </c>
      <c r="F8069" s="139">
        <v>0</v>
      </c>
      <c r="G8069" s="139">
        <v>0</v>
      </c>
      <c r="H8069" s="140">
        <f>SUM(D8069:G8069)</f>
        <v>3.7651999999999998E-3</v>
      </c>
    </row>
    <row r="8070" spans="1:8" ht="15.5" x14ac:dyDescent="0.35">
      <c r="A8070" s="11">
        <f t="shared" ref="A8070:A8075" si="313">+A8069+1</f>
        <v>19</v>
      </c>
      <c r="B8070" s="11" t="s">
        <v>221</v>
      </c>
      <c r="C8070" s="11"/>
      <c r="D8070" s="141">
        <f>H8066*D8069</f>
        <v>9483097.6320479997</v>
      </c>
      <c r="E8070" s="106">
        <f>H8066*E8069</f>
        <v>0</v>
      </c>
      <c r="F8070" s="106">
        <f>H8066*F8069</f>
        <v>0</v>
      </c>
      <c r="G8070" s="106">
        <f>H8066*G8069</f>
        <v>0</v>
      </c>
      <c r="H8070" s="103">
        <f>SUM(D8070:G8070)</f>
        <v>9483097.6320479997</v>
      </c>
    </row>
    <row r="8071" spans="1:8" ht="15.5" x14ac:dyDescent="0.35">
      <c r="A8071" s="11">
        <f t="shared" si="313"/>
        <v>20</v>
      </c>
      <c r="B8071" s="11" t="s">
        <v>222</v>
      </c>
      <c r="C8071" s="11"/>
      <c r="D8071" s="141">
        <f>IF(D8059&gt;0,D8059-D8070,0)</f>
        <v>0</v>
      </c>
      <c r="E8071" s="106">
        <f>IF(E8059&gt;0,E8059-E8070,0)</f>
        <v>0</v>
      </c>
      <c r="F8071" s="106">
        <f>IF(F8059&gt;0,F8059-F8070,0)</f>
        <v>0</v>
      </c>
      <c r="G8071" s="106">
        <f>IF(G8059&gt;0,G8059-G8070,0)</f>
        <v>0</v>
      </c>
      <c r="H8071" s="103">
        <f>SUM(D8071:G8071)</f>
        <v>0</v>
      </c>
    </row>
    <row r="8072" spans="1:8" ht="15.5" x14ac:dyDescent="0.35">
      <c r="A8072" s="11">
        <f t="shared" si="313"/>
        <v>21</v>
      </c>
      <c r="B8072" s="11" t="s">
        <v>223</v>
      </c>
      <c r="C8072" s="11"/>
      <c r="D8072" s="142"/>
      <c r="E8072" s="143"/>
      <c r="F8072" s="143"/>
      <c r="G8072" s="143"/>
      <c r="H8072" s="144"/>
    </row>
    <row r="8073" spans="1:8" ht="15.5" x14ac:dyDescent="0.35">
      <c r="A8073" s="11">
        <f t="shared" si="313"/>
        <v>22</v>
      </c>
      <c r="B8073" s="11" t="s">
        <v>224</v>
      </c>
      <c r="C8073" s="11"/>
      <c r="D8073" s="145"/>
      <c r="E8073" s="146"/>
      <c r="F8073" s="146"/>
      <c r="G8073" s="146"/>
      <c r="H8073" s="147"/>
    </row>
    <row r="8074" spans="1:8" ht="15.5" x14ac:dyDescent="0.35">
      <c r="A8074" s="11">
        <f t="shared" si="313"/>
        <v>23</v>
      </c>
      <c r="B8074" s="11" t="s">
        <v>225</v>
      </c>
      <c r="C8074" s="11"/>
      <c r="D8074" s="145"/>
      <c r="E8074" s="146"/>
      <c r="F8074" s="146"/>
      <c r="G8074" s="146"/>
      <c r="H8074" s="147"/>
    </row>
    <row r="8075" spans="1:8" ht="15.5" x14ac:dyDescent="0.35">
      <c r="A8075" s="11">
        <f t="shared" si="313"/>
        <v>24</v>
      </c>
      <c r="B8075" s="11" t="s">
        <v>226</v>
      </c>
      <c r="C8075" s="11"/>
      <c r="D8075" s="148"/>
      <c r="E8075" s="149"/>
      <c r="F8075" s="149"/>
      <c r="G8075" s="149"/>
      <c r="H8075" s="144"/>
    </row>
    <row r="8076" spans="1:8" ht="15.5" x14ac:dyDescent="0.35">
      <c r="A8076" s="122" t="s">
        <v>7</v>
      </c>
      <c r="B8076" s="2" t="s">
        <v>19</v>
      </c>
      <c r="C8076" s="34"/>
      <c r="D8076" s="141">
        <v>23.47</v>
      </c>
      <c r="E8076" s="106">
        <v>0</v>
      </c>
      <c r="F8076" s="106">
        <v>0</v>
      </c>
      <c r="G8076" s="106">
        <v>0</v>
      </c>
      <c r="H8076" s="103">
        <f t="shared" ref="H8076:H8082" si="314">SUM(D8076:G8076)</f>
        <v>23.47</v>
      </c>
    </row>
    <row r="8077" spans="1:8" ht="15.5" x14ac:dyDescent="0.35">
      <c r="A8077" s="122" t="s">
        <v>8</v>
      </c>
      <c r="B8077" s="2" t="s">
        <v>20</v>
      </c>
      <c r="C8077" s="11"/>
      <c r="D8077" s="141">
        <v>0</v>
      </c>
      <c r="E8077" s="106">
        <v>0</v>
      </c>
      <c r="F8077" s="106">
        <v>0</v>
      </c>
      <c r="G8077" s="106">
        <v>0</v>
      </c>
      <c r="H8077" s="103">
        <f t="shared" si="314"/>
        <v>0</v>
      </c>
    </row>
    <row r="8078" spans="1:8" ht="15.5" x14ac:dyDescent="0.35">
      <c r="A8078" s="122" t="s">
        <v>9</v>
      </c>
      <c r="B8078" s="11" t="s">
        <v>21</v>
      </c>
      <c r="C8078" s="11"/>
      <c r="D8078" s="141">
        <f>D8070+D8076+D8077</f>
        <v>9483121.1020480003</v>
      </c>
      <c r="E8078" s="106">
        <f>E8070+E8076+E8077</f>
        <v>0</v>
      </c>
      <c r="F8078" s="106">
        <f>F8070+F8076+F8077</f>
        <v>0</v>
      </c>
      <c r="G8078" s="106">
        <f>G8070+G8076+G8077</f>
        <v>0</v>
      </c>
      <c r="H8078" s="103">
        <f t="shared" si="314"/>
        <v>9483121.1020480003</v>
      </c>
    </row>
    <row r="8079" spans="1:8" ht="15.5" x14ac:dyDescent="0.35">
      <c r="A8079" s="11">
        <v>25</v>
      </c>
      <c r="B8079" s="11" t="s">
        <v>22</v>
      </c>
      <c r="C8079" s="11"/>
      <c r="D8079" s="141">
        <v>9483120.9299999997</v>
      </c>
      <c r="E8079" s="106">
        <v>0</v>
      </c>
      <c r="F8079" s="106">
        <v>0</v>
      </c>
      <c r="G8079" s="106">
        <v>0</v>
      </c>
      <c r="H8079" s="103">
        <f t="shared" si="314"/>
        <v>9483120.9299999997</v>
      </c>
    </row>
    <row r="8080" spans="1:8" ht="15.5" x14ac:dyDescent="0.35">
      <c r="A8080" s="11">
        <f>+A8079+1</f>
        <v>26</v>
      </c>
      <c r="B8080" s="11" t="s">
        <v>23</v>
      </c>
      <c r="C8080" s="11"/>
      <c r="D8080" s="141">
        <f>D8079-D8078</f>
        <v>-0.17204800061881542</v>
      </c>
      <c r="E8080" s="106">
        <f>E8079-E8078</f>
        <v>0</v>
      </c>
      <c r="F8080" s="106">
        <f>F8079-F8078</f>
        <v>0</v>
      </c>
      <c r="G8080" s="106">
        <f>G8079-G8078</f>
        <v>0</v>
      </c>
      <c r="H8080" s="103">
        <f t="shared" si="314"/>
        <v>-0.17204800061881542</v>
      </c>
    </row>
    <row r="8081" spans="1:8" ht="15.5" x14ac:dyDescent="0.35">
      <c r="A8081" s="11">
        <f>+A8080+1</f>
        <v>27</v>
      </c>
      <c r="B8081" s="11" t="s">
        <v>227</v>
      </c>
      <c r="C8081" s="11"/>
      <c r="D8081" s="141">
        <v>-953714.49</v>
      </c>
      <c r="E8081" s="106">
        <v>0</v>
      </c>
      <c r="F8081" s="106">
        <v>0</v>
      </c>
      <c r="G8081" s="150"/>
      <c r="H8081" s="103">
        <f t="shared" si="314"/>
        <v>-953714.49</v>
      </c>
    </row>
    <row r="8082" spans="1:8" ht="16" thickBot="1" x14ac:dyDescent="0.4">
      <c r="A8082" s="11">
        <f>+A8081+1</f>
        <v>28</v>
      </c>
      <c r="B8082" s="114" t="s">
        <v>228</v>
      </c>
      <c r="C8082" s="114"/>
      <c r="D8082" s="115">
        <v>8529406.4399999995</v>
      </c>
      <c r="E8082" s="116">
        <v>0</v>
      </c>
      <c r="F8082" s="116">
        <v>0</v>
      </c>
      <c r="G8082" s="116">
        <v>0</v>
      </c>
      <c r="H8082" s="117">
        <f t="shared" si="314"/>
        <v>8529406.4399999995</v>
      </c>
    </row>
    <row r="8083" spans="1:8" ht="16" thickTop="1" x14ac:dyDescent="0.35">
      <c r="A8083" s="11"/>
      <c r="B8083" s="11"/>
      <c r="C8083" s="11"/>
      <c r="D8083" s="122"/>
      <c r="E8083" s="122"/>
      <c r="F8083" s="122"/>
      <c r="G8083" s="122"/>
      <c r="H8083" s="122"/>
    </row>
    <row r="8084" spans="1:8" ht="16" thickBot="1" x14ac:dyDescent="0.4">
      <c r="A8084" s="11"/>
      <c r="B8084" s="92" t="s">
        <v>229</v>
      </c>
      <c r="C8084" s="92"/>
      <c r="D8084" s="122"/>
      <c r="E8084" s="122"/>
      <c r="F8084" s="122"/>
      <c r="G8084" s="122"/>
      <c r="H8084" s="122"/>
    </row>
    <row r="8085" spans="1:8" ht="16" thickTop="1" x14ac:dyDescent="0.35">
      <c r="A8085" s="11">
        <f>+A8082+1</f>
        <v>29</v>
      </c>
      <c r="B8085" s="11" t="s">
        <v>230</v>
      </c>
      <c r="C8085" s="11"/>
      <c r="D8085" s="151"/>
      <c r="E8085" s="152"/>
      <c r="F8085" s="152"/>
      <c r="G8085" s="121">
        <v>0</v>
      </c>
      <c r="H8085" s="98">
        <f>G8085</f>
        <v>0</v>
      </c>
    </row>
    <row r="8086" spans="1:8" ht="15.5" x14ac:dyDescent="0.35">
      <c r="A8086" s="11">
        <f t="shared" ref="A8086:A8094" si="315">+A8085+1</f>
        <v>30</v>
      </c>
      <c r="B8086" s="11" t="s">
        <v>231</v>
      </c>
      <c r="C8086" s="11"/>
      <c r="D8086" s="153"/>
      <c r="E8086" s="154"/>
      <c r="F8086" s="154"/>
      <c r="G8086" s="106">
        <v>0</v>
      </c>
      <c r="H8086" s="103">
        <f>G8086</f>
        <v>0</v>
      </c>
    </row>
    <row r="8087" spans="1:8" ht="15.5" x14ac:dyDescent="0.35">
      <c r="A8087" s="11">
        <f t="shared" si="315"/>
        <v>31</v>
      </c>
      <c r="B8087" s="11" t="s">
        <v>232</v>
      </c>
      <c r="C8087" s="11"/>
      <c r="D8087" s="153"/>
      <c r="E8087" s="154"/>
      <c r="F8087" s="154"/>
      <c r="G8087" s="106">
        <v>0</v>
      </c>
      <c r="H8087" s="103">
        <f>G8087</f>
        <v>0</v>
      </c>
    </row>
    <row r="8088" spans="1:8" ht="15.5" x14ac:dyDescent="0.35">
      <c r="A8088" s="11">
        <f t="shared" si="315"/>
        <v>32</v>
      </c>
      <c r="B8088" s="11" t="s">
        <v>233</v>
      </c>
      <c r="C8088" s="11"/>
      <c r="D8088" s="153"/>
      <c r="E8088" s="154"/>
      <c r="F8088" s="154"/>
      <c r="G8088" s="106">
        <v>0</v>
      </c>
      <c r="H8088" s="103">
        <f>G8088</f>
        <v>0</v>
      </c>
    </row>
    <row r="8089" spans="1:8" ht="15.5" x14ac:dyDescent="0.35">
      <c r="A8089" s="11">
        <f t="shared" si="315"/>
        <v>33</v>
      </c>
      <c r="B8089" s="11"/>
      <c r="C8089" s="11"/>
      <c r="D8089" s="153"/>
      <c r="E8089" s="154"/>
      <c r="F8089" s="154"/>
      <c r="G8089" s="155"/>
      <c r="H8089" s="156"/>
    </row>
    <row r="8090" spans="1:8" ht="15.5" x14ac:dyDescent="0.35">
      <c r="A8090" s="11">
        <f t="shared" si="315"/>
        <v>34</v>
      </c>
      <c r="B8090" s="11" t="s">
        <v>234</v>
      </c>
      <c r="C8090" s="11"/>
      <c r="D8090" s="153"/>
      <c r="E8090" s="154"/>
      <c r="F8090" s="154"/>
      <c r="G8090" s="106">
        <v>0</v>
      </c>
      <c r="H8090" s="103">
        <f>G8090</f>
        <v>0</v>
      </c>
    </row>
    <row r="8091" spans="1:8" ht="15.5" x14ac:dyDescent="0.35">
      <c r="A8091" s="11">
        <f t="shared" si="315"/>
        <v>35</v>
      </c>
      <c r="B8091" s="11" t="s">
        <v>235</v>
      </c>
      <c r="C8091" s="11"/>
      <c r="D8091" s="153"/>
      <c r="E8091" s="154"/>
      <c r="F8091" s="154"/>
      <c r="G8091" s="106">
        <v>0</v>
      </c>
      <c r="H8091" s="103">
        <f>G8091</f>
        <v>0</v>
      </c>
    </row>
    <row r="8092" spans="1:8" ht="15.5" x14ac:dyDescent="0.35">
      <c r="A8092" s="11">
        <f t="shared" si="315"/>
        <v>36</v>
      </c>
      <c r="B8092" s="11" t="s">
        <v>236</v>
      </c>
      <c r="C8092" s="11"/>
      <c r="D8092" s="153"/>
      <c r="E8092" s="154"/>
      <c r="F8092" s="154"/>
      <c r="G8092" s="106">
        <v>0</v>
      </c>
      <c r="H8092" s="103">
        <f>G8092</f>
        <v>0</v>
      </c>
    </row>
    <row r="8093" spans="1:8" ht="62" x14ac:dyDescent="0.35">
      <c r="A8093" s="157">
        <f t="shared" si="315"/>
        <v>37</v>
      </c>
      <c r="B8093" s="158" t="s">
        <v>237</v>
      </c>
      <c r="C8093" s="159"/>
      <c r="D8093" s="160"/>
      <c r="E8093" s="161"/>
      <c r="F8093" s="161"/>
      <c r="G8093" s="162">
        <v>11499.82</v>
      </c>
      <c r="H8093" s="163">
        <f>G8093</f>
        <v>11499.82</v>
      </c>
    </row>
    <row r="8094" spans="1:8" ht="16" thickBot="1" x14ac:dyDescent="0.4">
      <c r="A8094" s="11">
        <f t="shared" si="315"/>
        <v>38</v>
      </c>
      <c r="B8094" s="114" t="s">
        <v>238</v>
      </c>
      <c r="C8094" s="114"/>
      <c r="D8094" s="164"/>
      <c r="E8094" s="165"/>
      <c r="F8094" s="165"/>
      <c r="G8094" s="166">
        <f>SUM(G8085:G8088)+SUM(G8090:G8093)</f>
        <v>11499.82</v>
      </c>
      <c r="H8094" s="167">
        <f>G8094</f>
        <v>11499.82</v>
      </c>
    </row>
    <row r="8095" spans="1:8" ht="16.5" thickTop="1" thickBot="1" x14ac:dyDescent="0.4">
      <c r="A8095" s="11"/>
      <c r="B8095" s="11"/>
      <c r="C8095" s="11"/>
      <c r="D8095" s="168"/>
      <c r="E8095" s="168"/>
      <c r="F8095" s="168"/>
      <c r="G8095" s="168"/>
      <c r="H8095" s="168"/>
    </row>
    <row r="8096" spans="1:8" ht="16" thickTop="1" x14ac:dyDescent="0.35">
      <c r="A8096" s="11">
        <f>+A8094+1</f>
        <v>39</v>
      </c>
      <c r="B8096" s="114" t="s">
        <v>239</v>
      </c>
      <c r="C8096" s="114"/>
      <c r="D8096" s="169">
        <f>D8082</f>
        <v>8529406.4399999995</v>
      </c>
      <c r="E8096" s="170">
        <f>E8082</f>
        <v>0</v>
      </c>
      <c r="F8096" s="170">
        <f>F8082</f>
        <v>0</v>
      </c>
      <c r="G8096" s="170">
        <f>G8082+G8094</f>
        <v>11499.82</v>
      </c>
      <c r="H8096" s="171">
        <f>SUM(D8096:G8096)</f>
        <v>8540906.2599999998</v>
      </c>
    </row>
    <row r="8097" spans="1:8" ht="16" thickBot="1" x14ac:dyDescent="0.4">
      <c r="A8097" s="11">
        <f>+A8096+1</f>
        <v>40</v>
      </c>
      <c r="B8097" s="172" t="s">
        <v>240</v>
      </c>
      <c r="C8097" s="172"/>
      <c r="D8097" s="164"/>
      <c r="E8097" s="173"/>
      <c r="F8097" s="173"/>
      <c r="G8097" s="173"/>
      <c r="H8097" s="174">
        <v>3.2814558120000002E-3</v>
      </c>
    </row>
    <row r="8098" spans="1:8" ht="16" thickTop="1" x14ac:dyDescent="0.35">
      <c r="A8098" s="11"/>
      <c r="B8098" s="11"/>
      <c r="C8098" s="11"/>
      <c r="D8098" s="11"/>
      <c r="E8098" s="70"/>
      <c r="F8098" s="11"/>
      <c r="G8098" s="11"/>
      <c r="H8098" s="11"/>
    </row>
    <row r="8099" spans="1:8" ht="15.5" x14ac:dyDescent="0.35">
      <c r="A8099" s="11" t="s">
        <v>241</v>
      </c>
      <c r="B8099" s="11"/>
      <c r="C8099" s="11"/>
      <c r="D8099" s="11"/>
      <c r="E8099" s="70"/>
      <c r="F8099" s="11"/>
      <c r="G8099" s="11"/>
      <c r="H8099" s="11"/>
    </row>
    <row r="8100" spans="1:8" ht="15.5" x14ac:dyDescent="0.35">
      <c r="A8100" s="11" t="s">
        <v>242</v>
      </c>
      <c r="B8100" s="11"/>
      <c r="C8100" s="11"/>
      <c r="D8100" s="11"/>
      <c r="E8100" s="70"/>
      <c r="F8100" s="11"/>
      <c r="G8100" s="11"/>
      <c r="H8100" s="11"/>
    </row>
    <row r="8101" spans="1:8" ht="15.5" x14ac:dyDescent="0.35">
      <c r="A8101" s="11" t="s">
        <v>243</v>
      </c>
      <c r="B8101" s="11"/>
      <c r="C8101" s="11"/>
      <c r="D8101" s="11"/>
      <c r="E8101" s="70"/>
      <c r="F8101" s="11"/>
      <c r="G8101" s="11"/>
      <c r="H8101" s="11"/>
    </row>
    <row r="8102" spans="1:8" ht="15.5" x14ac:dyDescent="0.35">
      <c r="A8102" s="11" t="s">
        <v>244</v>
      </c>
      <c r="B8102" s="11"/>
      <c r="C8102" s="11"/>
      <c r="D8102" s="11"/>
      <c r="E8102" s="70"/>
      <c r="F8102" s="11"/>
      <c r="G8102" s="11"/>
      <c r="H8102" s="11"/>
    </row>
    <row r="8113" spans="1:8" ht="20" x14ac:dyDescent="0.4">
      <c r="A8113" s="68" t="s">
        <v>0</v>
      </c>
      <c r="B8113" s="11"/>
      <c r="C8113" s="68"/>
      <c r="E8113" s="69"/>
      <c r="F8113" s="11"/>
      <c r="G8113" s="11"/>
      <c r="H8113" s="11"/>
    </row>
    <row r="8114" spans="1:8" ht="20.25" customHeight="1" x14ac:dyDescent="0.4">
      <c r="A8114" s="4" t="s">
        <v>1</v>
      </c>
      <c r="B8114" s="4"/>
      <c r="C8114" s="4"/>
      <c r="D8114" s="11"/>
      <c r="E8114" s="70"/>
      <c r="F8114" s="11"/>
      <c r="G8114" s="11"/>
      <c r="H8114" s="11"/>
    </row>
    <row r="8115" spans="1:8" ht="15.5" x14ac:dyDescent="0.35">
      <c r="A8115" s="71" t="s">
        <v>190</v>
      </c>
      <c r="B8115" s="72"/>
      <c r="C8115" s="73"/>
      <c r="D8115" s="11"/>
      <c r="E8115" s="70"/>
      <c r="F8115" s="11"/>
      <c r="G8115" s="11"/>
      <c r="H8115" s="11"/>
    </row>
    <row r="8116" spans="1:8" ht="20.5" thickBot="1" x14ac:dyDescent="0.45">
      <c r="A8116" s="74" t="s">
        <v>191</v>
      </c>
      <c r="B8116" s="75"/>
      <c r="C8116" s="75"/>
      <c r="D8116" s="11"/>
      <c r="E8116" s="70"/>
      <c r="F8116" s="11"/>
      <c r="G8116" s="11"/>
      <c r="H8116" s="11"/>
    </row>
    <row r="8117" spans="1:8" ht="16" thickBot="1" x14ac:dyDescent="0.4">
      <c r="A8117" s="11"/>
      <c r="B8117" s="11"/>
      <c r="C8117" s="11"/>
      <c r="D8117" s="11"/>
      <c r="E8117" s="70"/>
      <c r="F8117" s="11"/>
      <c r="G8117" s="11"/>
      <c r="H8117" s="11"/>
    </row>
    <row r="8118" spans="1:8" ht="16" thickTop="1" x14ac:dyDescent="0.35">
      <c r="A8118" s="11">
        <v>1</v>
      </c>
      <c r="B8118" s="76" t="s">
        <v>192</v>
      </c>
      <c r="C8118" s="77">
        <v>263150000</v>
      </c>
      <c r="D8118" s="78"/>
      <c r="E8118" s="79"/>
      <c r="F8118" s="11"/>
      <c r="G8118" s="11"/>
      <c r="H8118" s="11"/>
    </row>
    <row r="8119" spans="1:8" ht="15.5" x14ac:dyDescent="0.35">
      <c r="A8119" s="11">
        <v>2</v>
      </c>
      <c r="B8119" s="76" t="s">
        <v>193</v>
      </c>
      <c r="C8119" s="80" t="s">
        <v>186</v>
      </c>
      <c r="D8119" s="81"/>
      <c r="E8119" s="82"/>
      <c r="F8119" s="11"/>
      <c r="G8119" s="11"/>
      <c r="H8119" s="11"/>
    </row>
    <row r="8120" spans="1:8" ht="16" thickBot="1" x14ac:dyDescent="0.4">
      <c r="A8120" s="11">
        <v>3</v>
      </c>
      <c r="B8120" s="76" t="s">
        <v>194</v>
      </c>
      <c r="C8120" s="83">
        <v>0</v>
      </c>
      <c r="D8120" s="84"/>
      <c r="E8120" s="85"/>
      <c r="F8120" s="11"/>
      <c r="G8120" s="11"/>
      <c r="H8120" s="11"/>
    </row>
    <row r="8121" spans="1:8" ht="16" thickTop="1" x14ac:dyDescent="0.35">
      <c r="A8121" s="11"/>
      <c r="B8121" s="76" t="s">
        <v>195</v>
      </c>
      <c r="C8121" s="76"/>
      <c r="D8121" s="86"/>
      <c r="E8121" s="70"/>
      <c r="F8121" s="11"/>
      <c r="G8121" s="11"/>
      <c r="H8121" s="11"/>
    </row>
    <row r="8122" spans="1:8" ht="15.5" x14ac:dyDescent="0.35">
      <c r="A8122" s="11"/>
      <c r="B8122" s="11"/>
      <c r="C8122" s="11"/>
      <c r="D8122" s="11"/>
      <c r="E8122" s="70"/>
      <c r="F8122" s="11"/>
      <c r="G8122" s="11"/>
      <c r="H8122" s="11"/>
    </row>
    <row r="8123" spans="1:8" ht="15.5" x14ac:dyDescent="0.35">
      <c r="A8123" s="11"/>
      <c r="B8123" s="76"/>
      <c r="C8123" s="76"/>
      <c r="D8123" s="11"/>
      <c r="E8123" s="70"/>
      <c r="F8123" s="86"/>
      <c r="G8123" s="11"/>
      <c r="H8123" s="11"/>
    </row>
    <row r="8124" spans="1:8" ht="16" thickBot="1" x14ac:dyDescent="0.4">
      <c r="A8124" s="11"/>
      <c r="B8124" s="11"/>
      <c r="C8124" s="11"/>
      <c r="D8124" s="86" t="s">
        <v>196</v>
      </c>
      <c r="E8124" s="70" t="s">
        <v>197</v>
      </c>
      <c r="F8124" s="86" t="s">
        <v>198</v>
      </c>
      <c r="G8124" s="86" t="s">
        <v>199</v>
      </c>
      <c r="H8124" s="11"/>
    </row>
    <row r="8125" spans="1:8" ht="16.5" thickTop="1" thickBot="1" x14ac:dyDescent="0.4">
      <c r="A8125" s="11">
        <v>4</v>
      </c>
      <c r="B8125" s="76" t="s">
        <v>200</v>
      </c>
      <c r="C8125" s="76"/>
      <c r="D8125" s="87"/>
      <c r="E8125" s="88"/>
      <c r="F8125" s="89"/>
      <c r="G8125" s="88" t="s">
        <v>79</v>
      </c>
      <c r="H8125" s="90"/>
    </row>
    <row r="8126" spans="1:8" ht="16" thickTop="1" x14ac:dyDescent="0.35">
      <c r="A8126" s="11"/>
      <c r="B8126" s="11"/>
      <c r="C8126" s="11"/>
      <c r="D8126" s="91" t="s">
        <v>201</v>
      </c>
      <c r="E8126" s="92" t="s">
        <v>201</v>
      </c>
      <c r="F8126" s="91" t="s">
        <v>201</v>
      </c>
      <c r="G8126" s="91" t="s">
        <v>202</v>
      </c>
      <c r="H8126" s="91" t="s">
        <v>203</v>
      </c>
    </row>
    <row r="8127" spans="1:8" ht="16" thickBot="1" x14ac:dyDescent="0.4">
      <c r="A8127" s="11"/>
      <c r="B8127" s="92" t="s">
        <v>204</v>
      </c>
      <c r="C8127" s="92"/>
      <c r="D8127" s="93"/>
      <c r="E8127" s="94"/>
      <c r="F8127" s="93"/>
      <c r="G8127" s="93"/>
      <c r="H8127" s="93"/>
    </row>
    <row r="8128" spans="1:8" ht="16" thickTop="1" x14ac:dyDescent="0.35">
      <c r="A8128" s="11">
        <f>1+A8125</f>
        <v>5</v>
      </c>
      <c r="B8128" s="76" t="s">
        <v>205</v>
      </c>
      <c r="C8128" s="92"/>
      <c r="D8128" s="95">
        <v>0</v>
      </c>
      <c r="E8128" s="96"/>
      <c r="F8128" s="97"/>
      <c r="G8128" s="97"/>
      <c r="H8128" s="98">
        <f>D8128</f>
        <v>0</v>
      </c>
    </row>
    <row r="8129" spans="1:8" ht="15.5" x14ac:dyDescent="0.35">
      <c r="A8129" s="11">
        <f>+A8128+1</f>
        <v>6</v>
      </c>
      <c r="B8129" s="11" t="s">
        <v>206</v>
      </c>
      <c r="C8129" s="11"/>
      <c r="D8129" s="99"/>
      <c r="E8129" s="100">
        <v>0</v>
      </c>
      <c r="F8129" s="101"/>
      <c r="G8129" s="102"/>
      <c r="H8129" s="103">
        <f>E8129</f>
        <v>0</v>
      </c>
    </row>
    <row r="8130" spans="1:8" ht="15.5" x14ac:dyDescent="0.35">
      <c r="A8130" s="11">
        <f>+A8129+1</f>
        <v>7</v>
      </c>
      <c r="B8130" s="11" t="s">
        <v>32</v>
      </c>
      <c r="C8130" s="11"/>
      <c r="D8130" s="104"/>
      <c r="E8130" s="105"/>
      <c r="F8130" s="106">
        <v>0</v>
      </c>
      <c r="G8130" s="107"/>
      <c r="H8130" s="103">
        <f>F8130</f>
        <v>0</v>
      </c>
    </row>
    <row r="8131" spans="1:8" ht="15.5" x14ac:dyDescent="0.35">
      <c r="A8131" s="11">
        <f>+A8130+1</f>
        <v>8</v>
      </c>
      <c r="B8131" s="11" t="s">
        <v>207</v>
      </c>
      <c r="C8131" s="11"/>
      <c r="D8131" s="104"/>
      <c r="E8131" s="108"/>
      <c r="F8131" s="106">
        <v>0</v>
      </c>
      <c r="G8131" s="101"/>
      <c r="H8131" s="109">
        <f>F8131</f>
        <v>0</v>
      </c>
    </row>
    <row r="8132" spans="1:8" ht="15.5" x14ac:dyDescent="0.35">
      <c r="A8132" s="11">
        <f>+A8131+1</f>
        <v>9</v>
      </c>
      <c r="B8132" s="11" t="s">
        <v>208</v>
      </c>
      <c r="C8132" s="11"/>
      <c r="D8132" s="104"/>
      <c r="E8132" s="110"/>
      <c r="F8132" s="111"/>
      <c r="G8132" s="112">
        <v>610319</v>
      </c>
      <c r="H8132" s="113">
        <f>G8132</f>
        <v>610319</v>
      </c>
    </row>
    <row r="8133" spans="1:8" ht="16" thickBot="1" x14ac:dyDescent="0.4">
      <c r="A8133" s="11">
        <f>+A8132+1</f>
        <v>10</v>
      </c>
      <c r="B8133" s="114" t="s">
        <v>209</v>
      </c>
      <c r="C8133" s="114"/>
      <c r="D8133" s="115">
        <f>D8128</f>
        <v>0</v>
      </c>
      <c r="E8133" s="116">
        <f>E8129</f>
        <v>0</v>
      </c>
      <c r="F8133" s="116">
        <f>F8130+F8131</f>
        <v>0</v>
      </c>
      <c r="G8133" s="116">
        <f>G8132</f>
        <v>610319</v>
      </c>
      <c r="H8133" s="117">
        <f>SUM(H8128:H8132)</f>
        <v>610319</v>
      </c>
    </row>
    <row r="8134" spans="1:8" ht="16" thickTop="1" x14ac:dyDescent="0.35">
      <c r="A8134" s="11"/>
      <c r="B8134" s="11"/>
      <c r="C8134" s="11"/>
      <c r="D8134" s="118"/>
      <c r="E8134" s="119"/>
      <c r="F8134" s="118"/>
      <c r="G8134" s="118"/>
      <c r="H8134" s="118"/>
    </row>
    <row r="8135" spans="1:8" ht="16" thickBot="1" x14ac:dyDescent="0.4">
      <c r="A8135" s="11"/>
      <c r="B8135" s="92" t="s">
        <v>210</v>
      </c>
      <c r="C8135" s="92"/>
      <c r="D8135" s="118"/>
      <c r="E8135" s="119"/>
      <c r="F8135" s="118"/>
      <c r="G8135" s="118"/>
      <c r="H8135" s="118"/>
    </row>
    <row r="8136" spans="1:8" ht="16" thickTop="1" x14ac:dyDescent="0.35">
      <c r="A8136" s="11">
        <f>+A8133+1</f>
        <v>11</v>
      </c>
      <c r="B8136" s="11" t="s">
        <v>211</v>
      </c>
      <c r="C8136" s="11"/>
      <c r="D8136" s="120">
        <v>0</v>
      </c>
      <c r="E8136" s="121">
        <v>0</v>
      </c>
      <c r="F8136" s="121">
        <v>0</v>
      </c>
      <c r="G8136" s="121">
        <v>0</v>
      </c>
      <c r="H8136" s="98">
        <f>SUM(D8136:G8136)</f>
        <v>0</v>
      </c>
    </row>
    <row r="8137" spans="1:8" ht="16" thickBot="1" x14ac:dyDescent="0.4">
      <c r="A8137" s="11">
        <f>+A8136+1</f>
        <v>12</v>
      </c>
      <c r="B8137" s="114" t="s">
        <v>212</v>
      </c>
      <c r="C8137" s="114"/>
      <c r="D8137" s="115">
        <f>D8133-D8136</f>
        <v>0</v>
      </c>
      <c r="E8137" s="116">
        <f>E8133-E8136</f>
        <v>0</v>
      </c>
      <c r="F8137" s="116">
        <f>F8133-F8136</f>
        <v>0</v>
      </c>
      <c r="G8137" s="116">
        <f>G8133-G8136</f>
        <v>610319</v>
      </c>
      <c r="H8137" s="117">
        <f>SUM(D8137:G8137)</f>
        <v>610319</v>
      </c>
    </row>
    <row r="8138" spans="1:8" ht="16" thickTop="1" x14ac:dyDescent="0.35">
      <c r="A8138" s="11"/>
      <c r="B8138" s="11"/>
      <c r="C8138" s="11"/>
      <c r="D8138" s="11"/>
      <c r="E8138" s="122"/>
      <c r="F8138" s="11"/>
      <c r="G8138" s="11"/>
      <c r="H8138" s="11"/>
    </row>
    <row r="8139" spans="1:8" ht="16" thickBot="1" x14ac:dyDescent="0.4">
      <c r="A8139" s="11"/>
      <c r="B8139" s="123" t="s">
        <v>213</v>
      </c>
      <c r="C8139" s="91"/>
      <c r="D8139" s="11"/>
      <c r="E8139" s="122"/>
      <c r="F8139" s="11"/>
      <c r="G8139" s="11"/>
      <c r="H8139" s="11"/>
    </row>
    <row r="8140" spans="1:8" ht="16" thickTop="1" x14ac:dyDescent="0.35">
      <c r="A8140" s="11">
        <f>+A8137+1</f>
        <v>13</v>
      </c>
      <c r="B8140" s="11" t="s">
        <v>214</v>
      </c>
      <c r="C8140" s="11"/>
      <c r="D8140" s="124"/>
      <c r="E8140" s="125"/>
      <c r="F8140" s="126"/>
      <c r="G8140" s="126"/>
      <c r="H8140" s="127">
        <v>2530856980</v>
      </c>
    </row>
    <row r="8141" spans="1:8" ht="15.5" x14ac:dyDescent="0.35">
      <c r="A8141" s="11">
        <f>+A8140+1</f>
        <v>14</v>
      </c>
      <c r="B8141" s="11" t="s">
        <v>215</v>
      </c>
      <c r="C8141" s="11"/>
      <c r="D8141" s="128"/>
      <c r="E8141" s="129"/>
      <c r="F8141" s="130"/>
      <c r="G8141" s="130"/>
      <c r="H8141" s="131">
        <v>0</v>
      </c>
    </row>
    <row r="8142" spans="1:8" ht="15.5" x14ac:dyDescent="0.35">
      <c r="A8142" s="11">
        <f>+A8141+1</f>
        <v>15</v>
      </c>
      <c r="B8142" s="11" t="s">
        <v>216</v>
      </c>
      <c r="C8142" s="11"/>
      <c r="D8142" s="128"/>
      <c r="E8142" s="129"/>
      <c r="F8142" s="130"/>
      <c r="G8142" s="130"/>
      <c r="H8142" s="131">
        <v>0</v>
      </c>
    </row>
    <row r="8143" spans="1:8" ht="15.5" x14ac:dyDescent="0.35">
      <c r="A8143" s="11">
        <f>+A8142+1</f>
        <v>16</v>
      </c>
      <c r="B8143" s="11" t="s">
        <v>217</v>
      </c>
      <c r="C8143" s="11"/>
      <c r="D8143" s="128"/>
      <c r="E8143" s="129"/>
      <c r="F8143" s="130"/>
      <c r="G8143" s="130"/>
      <c r="H8143" s="131">
        <v>0</v>
      </c>
    </row>
    <row r="8144" spans="1:8" ht="16" thickBot="1" x14ac:dyDescent="0.4">
      <c r="A8144" s="11">
        <f>+A8143+1</f>
        <v>17</v>
      </c>
      <c r="B8144" s="114" t="s">
        <v>218</v>
      </c>
      <c r="C8144" s="114"/>
      <c r="D8144" s="132"/>
      <c r="E8144" s="133"/>
      <c r="F8144" s="134"/>
      <c r="G8144" s="134"/>
      <c r="H8144" s="135">
        <f>H8140+H8141+H8142-H8143</f>
        <v>2530856980</v>
      </c>
    </row>
    <row r="8145" spans="1:8" ht="16" thickTop="1" x14ac:dyDescent="0.35">
      <c r="A8145" s="11"/>
      <c r="B8145" s="11" t="s">
        <v>195</v>
      </c>
      <c r="C8145" s="11"/>
      <c r="D8145" s="136"/>
      <c r="E8145" s="137"/>
      <c r="F8145" s="136"/>
      <c r="G8145" s="136"/>
      <c r="H8145" s="136"/>
    </row>
    <row r="8146" spans="1:8" ht="16" thickBot="1" x14ac:dyDescent="0.4">
      <c r="A8146" s="11"/>
      <c r="B8146" s="92" t="s">
        <v>219</v>
      </c>
      <c r="C8146" s="92"/>
      <c r="D8146" s="136"/>
      <c r="E8146" s="137"/>
      <c r="F8146" s="136"/>
      <c r="G8146" s="136"/>
      <c r="H8146" s="136"/>
    </row>
    <row r="8147" spans="1:8" ht="16" thickTop="1" x14ac:dyDescent="0.35">
      <c r="A8147" s="11">
        <f>+A8144+1</f>
        <v>18</v>
      </c>
      <c r="B8147" s="11" t="s">
        <v>220</v>
      </c>
      <c r="C8147" s="11"/>
      <c r="D8147" s="138">
        <v>0</v>
      </c>
      <c r="E8147" s="139">
        <v>0</v>
      </c>
      <c r="F8147" s="139">
        <v>0</v>
      </c>
      <c r="G8147" s="139">
        <v>2.4110000000000001E-4</v>
      </c>
      <c r="H8147" s="140">
        <f>SUM(D8147:G8147)</f>
        <v>2.4110000000000001E-4</v>
      </c>
    </row>
    <row r="8148" spans="1:8" ht="15.5" x14ac:dyDescent="0.35">
      <c r="A8148" s="11">
        <f t="shared" ref="A8148:A8153" si="316">+A8147+1</f>
        <v>19</v>
      </c>
      <c r="B8148" s="11" t="s">
        <v>221</v>
      </c>
      <c r="C8148" s="11"/>
      <c r="D8148" s="141">
        <f>H8144*D8147</f>
        <v>0</v>
      </c>
      <c r="E8148" s="106">
        <f>H8144*E8147</f>
        <v>0</v>
      </c>
      <c r="F8148" s="106">
        <f>H8144*F8147</f>
        <v>0</v>
      </c>
      <c r="G8148" s="106">
        <f>H8144*G8147</f>
        <v>610189.61787800002</v>
      </c>
      <c r="H8148" s="103">
        <f>SUM(D8148:G8148)</f>
        <v>610189.61787800002</v>
      </c>
    </row>
    <row r="8149" spans="1:8" ht="15.5" x14ac:dyDescent="0.35">
      <c r="A8149" s="11">
        <f t="shared" si="316"/>
        <v>20</v>
      </c>
      <c r="B8149" s="11" t="s">
        <v>222</v>
      </c>
      <c r="C8149" s="11"/>
      <c r="D8149" s="141">
        <f>IF(D8137&gt;0,D8137-D8148,0)</f>
        <v>0</v>
      </c>
      <c r="E8149" s="106">
        <f>IF(E8137&gt;0,E8137-E8148,0)</f>
        <v>0</v>
      </c>
      <c r="F8149" s="106">
        <f>IF(F8137&gt;0,F8137-F8148,0)</f>
        <v>0</v>
      </c>
      <c r="G8149" s="106">
        <f>IF(G8137&gt;0,G8137-G8148,0)</f>
        <v>129.38212199998088</v>
      </c>
      <c r="H8149" s="103">
        <f>SUM(D8149:G8149)</f>
        <v>129.38212199998088</v>
      </c>
    </row>
    <row r="8150" spans="1:8" ht="15.5" x14ac:dyDescent="0.35">
      <c r="A8150" s="11">
        <f t="shared" si="316"/>
        <v>21</v>
      </c>
      <c r="B8150" s="11" t="s">
        <v>223</v>
      </c>
      <c r="C8150" s="11"/>
      <c r="D8150" s="142"/>
      <c r="E8150" s="143"/>
      <c r="F8150" s="143"/>
      <c r="G8150" s="143"/>
      <c r="H8150" s="144"/>
    </row>
    <row r="8151" spans="1:8" ht="15.5" x14ac:dyDescent="0.35">
      <c r="A8151" s="11">
        <f t="shared" si="316"/>
        <v>22</v>
      </c>
      <c r="B8151" s="11" t="s">
        <v>224</v>
      </c>
      <c r="C8151" s="11"/>
      <c r="D8151" s="145"/>
      <c r="E8151" s="146"/>
      <c r="F8151" s="146"/>
      <c r="G8151" s="146"/>
      <c r="H8151" s="147"/>
    </row>
    <row r="8152" spans="1:8" ht="15.5" x14ac:dyDescent="0.35">
      <c r="A8152" s="11">
        <f t="shared" si="316"/>
        <v>23</v>
      </c>
      <c r="B8152" s="11" t="s">
        <v>225</v>
      </c>
      <c r="C8152" s="11"/>
      <c r="D8152" s="145"/>
      <c r="E8152" s="146"/>
      <c r="F8152" s="146"/>
      <c r="G8152" s="146"/>
      <c r="H8152" s="147"/>
    </row>
    <row r="8153" spans="1:8" ht="15.5" x14ac:dyDescent="0.35">
      <c r="A8153" s="11">
        <f t="shared" si="316"/>
        <v>24</v>
      </c>
      <c r="B8153" s="11" t="s">
        <v>226</v>
      </c>
      <c r="C8153" s="11"/>
      <c r="D8153" s="148"/>
      <c r="E8153" s="149"/>
      <c r="F8153" s="149"/>
      <c r="G8153" s="149"/>
      <c r="H8153" s="144"/>
    </row>
    <row r="8154" spans="1:8" ht="15.5" x14ac:dyDescent="0.35">
      <c r="A8154" s="122" t="s">
        <v>7</v>
      </c>
      <c r="B8154" s="2" t="s">
        <v>19</v>
      </c>
      <c r="C8154" s="34"/>
      <c r="D8154" s="141">
        <v>0</v>
      </c>
      <c r="E8154" s="106">
        <v>0</v>
      </c>
      <c r="F8154" s="106">
        <v>0</v>
      </c>
      <c r="G8154" s="106">
        <v>0</v>
      </c>
      <c r="H8154" s="103">
        <f t="shared" ref="H8154:H8160" si="317">SUM(D8154:G8154)</f>
        <v>0</v>
      </c>
    </row>
    <row r="8155" spans="1:8" ht="15.5" x14ac:dyDescent="0.35">
      <c r="A8155" s="122" t="s">
        <v>8</v>
      </c>
      <c r="B8155" s="2" t="s">
        <v>20</v>
      </c>
      <c r="C8155" s="11"/>
      <c r="D8155" s="141">
        <v>0</v>
      </c>
      <c r="E8155" s="106">
        <v>0</v>
      </c>
      <c r="F8155" s="106">
        <v>0</v>
      </c>
      <c r="G8155" s="106">
        <v>0</v>
      </c>
      <c r="H8155" s="103">
        <f t="shared" si="317"/>
        <v>0</v>
      </c>
    </row>
    <row r="8156" spans="1:8" ht="15.5" x14ac:dyDescent="0.35">
      <c r="A8156" s="122" t="s">
        <v>9</v>
      </c>
      <c r="B8156" s="11" t="s">
        <v>21</v>
      </c>
      <c r="C8156" s="11"/>
      <c r="D8156" s="141">
        <f>D8148+D8154+D8155</f>
        <v>0</v>
      </c>
      <c r="E8156" s="106">
        <f>E8148+E8154+E8155</f>
        <v>0</v>
      </c>
      <c r="F8156" s="106">
        <f>F8148+F8154+F8155</f>
        <v>0</v>
      </c>
      <c r="G8156" s="106">
        <f>G8148+G8154+G8155</f>
        <v>610189.61787800002</v>
      </c>
      <c r="H8156" s="103">
        <f t="shared" si="317"/>
        <v>610189.61787800002</v>
      </c>
    </row>
    <row r="8157" spans="1:8" ht="15.5" x14ac:dyDescent="0.35">
      <c r="A8157" s="11">
        <v>25</v>
      </c>
      <c r="B8157" s="11" t="s">
        <v>22</v>
      </c>
      <c r="C8157" s="11"/>
      <c r="D8157" s="141">
        <v>0</v>
      </c>
      <c r="E8157" s="106">
        <v>0</v>
      </c>
      <c r="F8157" s="106">
        <v>0</v>
      </c>
      <c r="G8157" s="106">
        <v>610189.59</v>
      </c>
      <c r="H8157" s="103">
        <f t="shared" si="317"/>
        <v>610189.59</v>
      </c>
    </row>
    <row r="8158" spans="1:8" ht="15.5" x14ac:dyDescent="0.35">
      <c r="A8158" s="11">
        <f>+A8157+1</f>
        <v>26</v>
      </c>
      <c r="B8158" s="11" t="s">
        <v>23</v>
      </c>
      <c r="C8158" s="11"/>
      <c r="D8158" s="141">
        <f>D8157-D8156</f>
        <v>0</v>
      </c>
      <c r="E8158" s="106">
        <f>E8157-E8156</f>
        <v>0</v>
      </c>
      <c r="F8158" s="106">
        <f>F8157-F8156</f>
        <v>0</v>
      </c>
      <c r="G8158" s="106">
        <f>G8157-G8156</f>
        <v>-2.787800005171448E-2</v>
      </c>
      <c r="H8158" s="103">
        <f t="shared" si="317"/>
        <v>-2.787800005171448E-2</v>
      </c>
    </row>
    <row r="8159" spans="1:8" ht="15.5" x14ac:dyDescent="0.35">
      <c r="A8159" s="11">
        <f>+A8158+1</f>
        <v>27</v>
      </c>
      <c r="B8159" s="11" t="s">
        <v>227</v>
      </c>
      <c r="C8159" s="11"/>
      <c r="D8159" s="141">
        <v>0</v>
      </c>
      <c r="E8159" s="106">
        <v>0</v>
      </c>
      <c r="F8159" s="106">
        <v>0</v>
      </c>
      <c r="G8159" s="150"/>
      <c r="H8159" s="103">
        <f t="shared" si="317"/>
        <v>0</v>
      </c>
    </row>
    <row r="8160" spans="1:8" ht="16" thickBot="1" x14ac:dyDescent="0.4">
      <c r="A8160" s="11">
        <f>+A8159+1</f>
        <v>28</v>
      </c>
      <c r="B8160" s="114" t="s">
        <v>228</v>
      </c>
      <c r="C8160" s="114"/>
      <c r="D8160" s="115">
        <v>0</v>
      </c>
      <c r="E8160" s="116">
        <v>0</v>
      </c>
      <c r="F8160" s="116">
        <v>0</v>
      </c>
      <c r="G8160" s="116">
        <v>610189.59</v>
      </c>
      <c r="H8160" s="117">
        <f t="shared" si="317"/>
        <v>610189.59</v>
      </c>
    </row>
    <row r="8161" spans="1:8" ht="16" thickTop="1" x14ac:dyDescent="0.35">
      <c r="A8161" s="11"/>
      <c r="B8161" s="11"/>
      <c r="C8161" s="11"/>
      <c r="D8161" s="122"/>
      <c r="E8161" s="122"/>
      <c r="F8161" s="122"/>
      <c r="G8161" s="122"/>
      <c r="H8161" s="122"/>
    </row>
    <row r="8162" spans="1:8" ht="16" thickBot="1" x14ac:dyDescent="0.4">
      <c r="A8162" s="11"/>
      <c r="B8162" s="92" t="s">
        <v>229</v>
      </c>
      <c r="C8162" s="92"/>
      <c r="D8162" s="122"/>
      <c r="E8162" s="122"/>
      <c r="F8162" s="122"/>
      <c r="G8162" s="122"/>
      <c r="H8162" s="122"/>
    </row>
    <row r="8163" spans="1:8" ht="16" thickTop="1" x14ac:dyDescent="0.35">
      <c r="A8163" s="11">
        <f>+A8160+1</f>
        <v>29</v>
      </c>
      <c r="B8163" s="11" t="s">
        <v>230</v>
      </c>
      <c r="C8163" s="11"/>
      <c r="D8163" s="151"/>
      <c r="E8163" s="152"/>
      <c r="F8163" s="152"/>
      <c r="G8163" s="121">
        <v>0</v>
      </c>
      <c r="H8163" s="98">
        <f>G8163</f>
        <v>0</v>
      </c>
    </row>
    <row r="8164" spans="1:8" ht="15.5" x14ac:dyDescent="0.35">
      <c r="A8164" s="11">
        <f t="shared" ref="A8164:A8172" si="318">+A8163+1</f>
        <v>30</v>
      </c>
      <c r="B8164" s="11" t="s">
        <v>231</v>
      </c>
      <c r="C8164" s="11"/>
      <c r="D8164" s="153"/>
      <c r="E8164" s="154"/>
      <c r="F8164" s="154"/>
      <c r="G8164" s="106">
        <v>0</v>
      </c>
      <c r="H8164" s="103">
        <f>G8164</f>
        <v>0</v>
      </c>
    </row>
    <row r="8165" spans="1:8" ht="15.5" x14ac:dyDescent="0.35">
      <c r="A8165" s="11">
        <f t="shared" si="318"/>
        <v>31</v>
      </c>
      <c r="B8165" s="11" t="s">
        <v>232</v>
      </c>
      <c r="C8165" s="11"/>
      <c r="D8165" s="153"/>
      <c r="E8165" s="154"/>
      <c r="F8165" s="154"/>
      <c r="G8165" s="106">
        <v>0</v>
      </c>
      <c r="H8165" s="103">
        <f>G8165</f>
        <v>0</v>
      </c>
    </row>
    <row r="8166" spans="1:8" ht="15.5" x14ac:dyDescent="0.35">
      <c r="A8166" s="11">
        <f t="shared" si="318"/>
        <v>32</v>
      </c>
      <c r="B8166" s="11" t="s">
        <v>233</v>
      </c>
      <c r="C8166" s="11"/>
      <c r="D8166" s="153"/>
      <c r="E8166" s="154"/>
      <c r="F8166" s="154"/>
      <c r="G8166" s="106">
        <v>0</v>
      </c>
      <c r="H8166" s="103">
        <f>G8166</f>
        <v>0</v>
      </c>
    </row>
    <row r="8167" spans="1:8" ht="15.5" x14ac:dyDescent="0.35">
      <c r="A8167" s="11">
        <f t="shared" si="318"/>
        <v>33</v>
      </c>
      <c r="B8167" s="11"/>
      <c r="C8167" s="11"/>
      <c r="D8167" s="153"/>
      <c r="E8167" s="154"/>
      <c r="F8167" s="154"/>
      <c r="G8167" s="155"/>
      <c r="H8167" s="156"/>
    </row>
    <row r="8168" spans="1:8" ht="15.5" x14ac:dyDescent="0.35">
      <c r="A8168" s="11">
        <f t="shared" si="318"/>
        <v>34</v>
      </c>
      <c r="B8168" s="11" t="s">
        <v>234</v>
      </c>
      <c r="C8168" s="11"/>
      <c r="D8168" s="153"/>
      <c r="E8168" s="154"/>
      <c r="F8168" s="154"/>
      <c r="G8168" s="106">
        <v>0</v>
      </c>
      <c r="H8168" s="103">
        <f>G8168</f>
        <v>0</v>
      </c>
    </row>
    <row r="8169" spans="1:8" ht="15.5" x14ac:dyDescent="0.35">
      <c r="A8169" s="11">
        <f t="shared" si="318"/>
        <v>35</v>
      </c>
      <c r="B8169" s="11" t="s">
        <v>235</v>
      </c>
      <c r="C8169" s="11"/>
      <c r="D8169" s="153"/>
      <c r="E8169" s="154"/>
      <c r="F8169" s="154"/>
      <c r="G8169" s="106">
        <v>0</v>
      </c>
      <c r="H8169" s="103">
        <f>G8169</f>
        <v>0</v>
      </c>
    </row>
    <row r="8170" spans="1:8" ht="15.5" x14ac:dyDescent="0.35">
      <c r="A8170" s="11">
        <f t="shared" si="318"/>
        <v>36</v>
      </c>
      <c r="B8170" s="11" t="s">
        <v>236</v>
      </c>
      <c r="C8170" s="11"/>
      <c r="D8170" s="153"/>
      <c r="E8170" s="154"/>
      <c r="F8170" s="154"/>
      <c r="G8170" s="106">
        <v>0</v>
      </c>
      <c r="H8170" s="103">
        <f>G8170</f>
        <v>0</v>
      </c>
    </row>
    <row r="8171" spans="1:8" ht="62" x14ac:dyDescent="0.35">
      <c r="A8171" s="157">
        <f t="shared" si="318"/>
        <v>37</v>
      </c>
      <c r="B8171" s="158" t="s">
        <v>237</v>
      </c>
      <c r="C8171" s="159"/>
      <c r="D8171" s="160"/>
      <c r="E8171" s="161"/>
      <c r="F8171" s="161"/>
      <c r="G8171" s="162">
        <v>739.95</v>
      </c>
      <c r="H8171" s="163">
        <f>G8171</f>
        <v>739.95</v>
      </c>
    </row>
    <row r="8172" spans="1:8" ht="16" thickBot="1" x14ac:dyDescent="0.4">
      <c r="A8172" s="11">
        <f t="shared" si="318"/>
        <v>38</v>
      </c>
      <c r="B8172" s="114" t="s">
        <v>238</v>
      </c>
      <c r="C8172" s="114"/>
      <c r="D8172" s="164"/>
      <c r="E8172" s="165"/>
      <c r="F8172" s="165"/>
      <c r="G8172" s="166">
        <f>SUM(G8163:G8166)+SUM(G8168:G8171)</f>
        <v>739.95</v>
      </c>
      <c r="H8172" s="167">
        <f>G8172</f>
        <v>739.95</v>
      </c>
    </row>
    <row r="8173" spans="1:8" ht="16.5" thickTop="1" thickBot="1" x14ac:dyDescent="0.4">
      <c r="A8173" s="11"/>
      <c r="B8173" s="11"/>
      <c r="C8173" s="11"/>
      <c r="D8173" s="168"/>
      <c r="E8173" s="168"/>
      <c r="F8173" s="168"/>
      <c r="G8173" s="168"/>
      <c r="H8173" s="168"/>
    </row>
    <row r="8174" spans="1:8" ht="16" thickTop="1" x14ac:dyDescent="0.35">
      <c r="A8174" s="11">
        <f>+A8172+1</f>
        <v>39</v>
      </c>
      <c r="B8174" s="114" t="s">
        <v>239</v>
      </c>
      <c r="C8174" s="114"/>
      <c r="D8174" s="169">
        <f>D8160</f>
        <v>0</v>
      </c>
      <c r="E8174" s="170">
        <f>E8160</f>
        <v>0</v>
      </c>
      <c r="F8174" s="170">
        <f>F8160</f>
        <v>0</v>
      </c>
      <c r="G8174" s="170">
        <f>G8160+G8172</f>
        <v>610929.53999999992</v>
      </c>
      <c r="H8174" s="171">
        <f>SUM(D8174:G8174)</f>
        <v>610929.53999999992</v>
      </c>
    </row>
    <row r="8175" spans="1:8" ht="16" thickBot="1" x14ac:dyDescent="0.4">
      <c r="A8175" s="11">
        <f>+A8174+1</f>
        <v>40</v>
      </c>
      <c r="B8175" s="172" t="s">
        <v>240</v>
      </c>
      <c r="C8175" s="172"/>
      <c r="D8175" s="164"/>
      <c r="E8175" s="173"/>
      <c r="F8175" s="173"/>
      <c r="G8175" s="173"/>
      <c r="H8175" s="174">
        <v>2.3472196399999999E-4</v>
      </c>
    </row>
    <row r="8176" spans="1:8" ht="16" thickTop="1" x14ac:dyDescent="0.35">
      <c r="A8176" s="11"/>
      <c r="B8176" s="11"/>
      <c r="C8176" s="11"/>
      <c r="D8176" s="11"/>
      <c r="E8176" s="70"/>
      <c r="F8176" s="11"/>
      <c r="G8176" s="11"/>
      <c r="H8176" s="11"/>
    </row>
    <row r="8177" spans="1:8" ht="15.5" x14ac:dyDescent="0.35">
      <c r="A8177" s="11" t="s">
        <v>241</v>
      </c>
      <c r="B8177" s="11"/>
      <c r="C8177" s="11"/>
      <c r="D8177" s="11"/>
      <c r="E8177" s="70"/>
      <c r="F8177" s="11"/>
      <c r="G8177" s="11"/>
      <c r="H8177" s="11"/>
    </row>
    <row r="8178" spans="1:8" ht="15.5" x14ac:dyDescent="0.35">
      <c r="A8178" s="11" t="s">
        <v>242</v>
      </c>
      <c r="B8178" s="11"/>
      <c r="C8178" s="11"/>
      <c r="D8178" s="11"/>
      <c r="E8178" s="70"/>
      <c r="F8178" s="11"/>
      <c r="G8178" s="11"/>
      <c r="H8178" s="11"/>
    </row>
    <row r="8179" spans="1:8" ht="15.5" x14ac:dyDescent="0.35">
      <c r="A8179" s="11" t="s">
        <v>243</v>
      </c>
      <c r="B8179" s="11"/>
      <c r="C8179" s="11"/>
      <c r="D8179" s="11"/>
      <c r="E8179" s="70"/>
      <c r="F8179" s="11"/>
      <c r="G8179" s="11"/>
      <c r="H8179" s="11"/>
    </row>
    <row r="8180" spans="1:8" ht="15.5" x14ac:dyDescent="0.35">
      <c r="A8180" s="11" t="s">
        <v>244</v>
      </c>
      <c r="B8180" s="11"/>
      <c r="C8180" s="11"/>
      <c r="D8180" s="11"/>
      <c r="E8180" s="70"/>
      <c r="F8180" s="11"/>
      <c r="G8180" s="11"/>
      <c r="H8180" s="11"/>
    </row>
    <row r="8191" spans="1:8" ht="20" x14ac:dyDescent="0.4">
      <c r="A8191" s="68" t="s">
        <v>0</v>
      </c>
      <c r="B8191" s="11"/>
      <c r="C8191" s="68"/>
      <c r="E8191" s="69"/>
      <c r="F8191" s="11"/>
      <c r="G8191" s="11"/>
      <c r="H8191" s="11"/>
    </row>
    <row r="8192" spans="1:8" ht="20.25" customHeight="1" x14ac:dyDescent="0.4">
      <c r="A8192" s="4" t="s">
        <v>1</v>
      </c>
      <c r="B8192" s="4"/>
      <c r="C8192" s="4"/>
      <c r="D8192" s="11"/>
      <c r="E8192" s="70"/>
      <c r="F8192" s="11"/>
      <c r="G8192" s="11"/>
      <c r="H8192" s="11"/>
    </row>
    <row r="8193" spans="1:8" ht="15.5" x14ac:dyDescent="0.35">
      <c r="A8193" s="71" t="s">
        <v>190</v>
      </c>
      <c r="B8193" s="72"/>
      <c r="C8193" s="73"/>
      <c r="D8193" s="11"/>
      <c r="E8193" s="70"/>
      <c r="F8193" s="11"/>
      <c r="G8193" s="11"/>
      <c r="H8193" s="11"/>
    </row>
    <row r="8194" spans="1:8" ht="20.5" thickBot="1" x14ac:dyDescent="0.45">
      <c r="A8194" s="74" t="s">
        <v>191</v>
      </c>
      <c r="B8194" s="75"/>
      <c r="C8194" s="75"/>
      <c r="D8194" s="11"/>
      <c r="E8194" s="70"/>
      <c r="F8194" s="11"/>
      <c r="G8194" s="11"/>
      <c r="H8194" s="11"/>
    </row>
    <row r="8195" spans="1:8" ht="16" thickBot="1" x14ac:dyDescent="0.4">
      <c r="A8195" s="11"/>
      <c r="B8195" s="11"/>
      <c r="C8195" s="11"/>
      <c r="D8195" s="11"/>
      <c r="E8195" s="70"/>
      <c r="F8195" s="11"/>
      <c r="G8195" s="11"/>
      <c r="H8195" s="11"/>
    </row>
    <row r="8196" spans="1:8" ht="16" thickTop="1" x14ac:dyDescent="0.35">
      <c r="A8196" s="11">
        <v>1</v>
      </c>
      <c r="B8196" s="76" t="s">
        <v>192</v>
      </c>
      <c r="C8196" s="77">
        <v>263370000</v>
      </c>
      <c r="D8196" s="78"/>
      <c r="E8196" s="79"/>
      <c r="F8196" s="11"/>
      <c r="G8196" s="11"/>
      <c r="H8196" s="11"/>
    </row>
    <row r="8197" spans="1:8" ht="15.5" x14ac:dyDescent="0.35">
      <c r="A8197" s="11">
        <v>2</v>
      </c>
      <c r="B8197" s="76" t="s">
        <v>193</v>
      </c>
      <c r="C8197" s="80" t="s">
        <v>187</v>
      </c>
      <c r="D8197" s="81"/>
      <c r="E8197" s="82"/>
      <c r="F8197" s="11"/>
      <c r="G8197" s="11"/>
      <c r="H8197" s="11"/>
    </row>
    <row r="8198" spans="1:8" ht="16" thickBot="1" x14ac:dyDescent="0.4">
      <c r="A8198" s="11">
        <v>3</v>
      </c>
      <c r="B8198" s="76" t="s">
        <v>194</v>
      </c>
      <c r="C8198" s="83">
        <v>0</v>
      </c>
      <c r="D8198" s="84"/>
      <c r="E8198" s="85"/>
      <c r="F8198" s="11"/>
      <c r="G8198" s="11"/>
      <c r="H8198" s="11"/>
    </row>
    <row r="8199" spans="1:8" ht="16" thickTop="1" x14ac:dyDescent="0.35">
      <c r="A8199" s="11"/>
      <c r="B8199" s="76" t="s">
        <v>195</v>
      </c>
      <c r="C8199" s="76"/>
      <c r="D8199" s="86"/>
      <c r="E8199" s="70"/>
      <c r="F8199" s="11"/>
      <c r="G8199" s="11"/>
      <c r="H8199" s="11"/>
    </row>
    <row r="8200" spans="1:8" ht="15.5" x14ac:dyDescent="0.35">
      <c r="A8200" s="11"/>
      <c r="B8200" s="11"/>
      <c r="C8200" s="11"/>
      <c r="D8200" s="11"/>
      <c r="E8200" s="70"/>
      <c r="F8200" s="11"/>
      <c r="G8200" s="11"/>
      <c r="H8200" s="11"/>
    </row>
    <row r="8201" spans="1:8" ht="15.5" x14ac:dyDescent="0.35">
      <c r="A8201" s="11"/>
      <c r="B8201" s="76"/>
      <c r="C8201" s="76"/>
      <c r="D8201" s="11"/>
      <c r="E8201" s="70"/>
      <c r="F8201" s="86"/>
      <c r="G8201" s="11"/>
      <c r="H8201" s="11"/>
    </row>
    <row r="8202" spans="1:8" ht="16" thickBot="1" x14ac:dyDescent="0.4">
      <c r="A8202" s="11"/>
      <c r="B8202" s="11"/>
      <c r="C8202" s="11"/>
      <c r="D8202" s="86" t="s">
        <v>196</v>
      </c>
      <c r="E8202" s="70" t="s">
        <v>197</v>
      </c>
      <c r="F8202" s="86" t="s">
        <v>198</v>
      </c>
      <c r="G8202" s="86" t="s">
        <v>199</v>
      </c>
      <c r="H8202" s="11"/>
    </row>
    <row r="8203" spans="1:8" ht="16.5" thickTop="1" thickBot="1" x14ac:dyDescent="0.4">
      <c r="A8203" s="11">
        <v>4</v>
      </c>
      <c r="B8203" s="76" t="s">
        <v>200</v>
      </c>
      <c r="C8203" s="76"/>
      <c r="D8203" s="87"/>
      <c r="E8203" s="88"/>
      <c r="F8203" s="89"/>
      <c r="G8203" s="88"/>
      <c r="H8203" s="90"/>
    </row>
    <row r="8204" spans="1:8" ht="16" thickTop="1" x14ac:dyDescent="0.35">
      <c r="A8204" s="11"/>
      <c r="B8204" s="11"/>
      <c r="C8204" s="11"/>
      <c r="D8204" s="91" t="s">
        <v>201</v>
      </c>
      <c r="E8204" s="92" t="s">
        <v>201</v>
      </c>
      <c r="F8204" s="91" t="s">
        <v>201</v>
      </c>
      <c r="G8204" s="91" t="s">
        <v>202</v>
      </c>
      <c r="H8204" s="91" t="s">
        <v>203</v>
      </c>
    </row>
    <row r="8205" spans="1:8" ht="16" thickBot="1" x14ac:dyDescent="0.4">
      <c r="A8205" s="11"/>
      <c r="B8205" s="92" t="s">
        <v>204</v>
      </c>
      <c r="C8205" s="92"/>
      <c r="D8205" s="93"/>
      <c r="E8205" s="94"/>
      <c r="F8205" s="93"/>
      <c r="G8205" s="93"/>
      <c r="H8205" s="93"/>
    </row>
    <row r="8206" spans="1:8" ht="16" thickTop="1" x14ac:dyDescent="0.35">
      <c r="A8206" s="11">
        <f>1+A8203</f>
        <v>5</v>
      </c>
      <c r="B8206" s="76" t="s">
        <v>205</v>
      </c>
      <c r="C8206" s="92"/>
      <c r="D8206" s="95">
        <v>0</v>
      </c>
      <c r="E8206" s="96"/>
      <c r="F8206" s="97"/>
      <c r="G8206" s="97"/>
      <c r="H8206" s="98">
        <f>D8206</f>
        <v>0</v>
      </c>
    </row>
    <row r="8207" spans="1:8" ht="15.5" x14ac:dyDescent="0.35">
      <c r="A8207" s="11">
        <f>+A8206+1</f>
        <v>6</v>
      </c>
      <c r="B8207" s="11" t="s">
        <v>206</v>
      </c>
      <c r="C8207" s="11"/>
      <c r="D8207" s="99"/>
      <c r="E8207" s="100">
        <v>0</v>
      </c>
      <c r="F8207" s="101"/>
      <c r="G8207" s="102"/>
      <c r="H8207" s="103">
        <f>E8207</f>
        <v>0</v>
      </c>
    </row>
    <row r="8208" spans="1:8" ht="15.5" x14ac:dyDescent="0.35">
      <c r="A8208" s="11">
        <f>+A8207+1</f>
        <v>7</v>
      </c>
      <c r="B8208" s="11" t="s">
        <v>32</v>
      </c>
      <c r="C8208" s="11"/>
      <c r="D8208" s="104"/>
      <c r="E8208" s="105"/>
      <c r="F8208" s="106">
        <v>0</v>
      </c>
      <c r="G8208" s="107"/>
      <c r="H8208" s="103">
        <f>F8208</f>
        <v>0</v>
      </c>
    </row>
    <row r="8209" spans="1:8" ht="15.5" x14ac:dyDescent="0.35">
      <c r="A8209" s="11">
        <f>+A8208+1</f>
        <v>8</v>
      </c>
      <c r="B8209" s="11" t="s">
        <v>207</v>
      </c>
      <c r="C8209" s="11"/>
      <c r="D8209" s="104"/>
      <c r="E8209" s="108"/>
      <c r="F8209" s="106">
        <v>0</v>
      </c>
      <c r="G8209" s="101"/>
      <c r="H8209" s="109">
        <f>F8209</f>
        <v>0</v>
      </c>
    </row>
    <row r="8210" spans="1:8" ht="15.5" x14ac:dyDescent="0.35">
      <c r="A8210" s="11">
        <f>+A8209+1</f>
        <v>9</v>
      </c>
      <c r="B8210" s="11" t="s">
        <v>208</v>
      </c>
      <c r="C8210" s="11"/>
      <c r="D8210" s="104"/>
      <c r="E8210" s="110"/>
      <c r="F8210" s="111"/>
      <c r="G8210" s="112">
        <v>0</v>
      </c>
      <c r="H8210" s="113">
        <f>G8210</f>
        <v>0</v>
      </c>
    </row>
    <row r="8211" spans="1:8" ht="16" thickBot="1" x14ac:dyDescent="0.4">
      <c r="A8211" s="11">
        <f>+A8210+1</f>
        <v>10</v>
      </c>
      <c r="B8211" s="114" t="s">
        <v>209</v>
      </c>
      <c r="C8211" s="114"/>
      <c r="D8211" s="115">
        <f>D8206</f>
        <v>0</v>
      </c>
      <c r="E8211" s="116">
        <f>E8207</f>
        <v>0</v>
      </c>
      <c r="F8211" s="116">
        <f>F8208+F8209</f>
        <v>0</v>
      </c>
      <c r="G8211" s="116">
        <f>G8210</f>
        <v>0</v>
      </c>
      <c r="H8211" s="117">
        <f>SUM(H8206:H8210)</f>
        <v>0</v>
      </c>
    </row>
    <row r="8212" spans="1:8" ht="16" thickTop="1" x14ac:dyDescent="0.35">
      <c r="A8212" s="11"/>
      <c r="B8212" s="11"/>
      <c r="C8212" s="11"/>
      <c r="D8212" s="118"/>
      <c r="E8212" s="119"/>
      <c r="F8212" s="118"/>
      <c r="G8212" s="118"/>
      <c r="H8212" s="118"/>
    </row>
    <row r="8213" spans="1:8" ht="16" thickBot="1" x14ac:dyDescent="0.4">
      <c r="A8213" s="11"/>
      <c r="B8213" s="92" t="s">
        <v>210</v>
      </c>
      <c r="C8213" s="92"/>
      <c r="D8213" s="118"/>
      <c r="E8213" s="119"/>
      <c r="F8213" s="118"/>
      <c r="G8213" s="118"/>
      <c r="H8213" s="118"/>
    </row>
    <row r="8214" spans="1:8" ht="16" thickTop="1" x14ac:dyDescent="0.35">
      <c r="A8214" s="11">
        <f>+A8211+1</f>
        <v>11</v>
      </c>
      <c r="B8214" s="11" t="s">
        <v>211</v>
      </c>
      <c r="C8214" s="11"/>
      <c r="D8214" s="120">
        <v>0</v>
      </c>
      <c r="E8214" s="121">
        <v>0</v>
      </c>
      <c r="F8214" s="121">
        <v>0</v>
      </c>
      <c r="G8214" s="121">
        <v>0</v>
      </c>
      <c r="H8214" s="98">
        <f>SUM(D8214:G8214)</f>
        <v>0</v>
      </c>
    </row>
    <row r="8215" spans="1:8" ht="16" thickBot="1" x14ac:dyDescent="0.4">
      <c r="A8215" s="11">
        <f>+A8214+1</f>
        <v>12</v>
      </c>
      <c r="B8215" s="114" t="s">
        <v>212</v>
      </c>
      <c r="C8215" s="114"/>
      <c r="D8215" s="115">
        <f>D8211-D8214</f>
        <v>0</v>
      </c>
      <c r="E8215" s="116">
        <f>E8211-E8214</f>
        <v>0</v>
      </c>
      <c r="F8215" s="116">
        <f>F8211-F8214</f>
        <v>0</v>
      </c>
      <c r="G8215" s="116">
        <f>G8211-G8214</f>
        <v>0</v>
      </c>
      <c r="H8215" s="117">
        <f>SUM(D8215:G8215)</f>
        <v>0</v>
      </c>
    </row>
    <row r="8216" spans="1:8" ht="16" thickTop="1" x14ac:dyDescent="0.35">
      <c r="A8216" s="11"/>
      <c r="B8216" s="11"/>
      <c r="C8216" s="11"/>
      <c r="D8216" s="11"/>
      <c r="E8216" s="122"/>
      <c r="F8216" s="11"/>
      <c r="G8216" s="11"/>
      <c r="H8216" s="11"/>
    </row>
    <row r="8217" spans="1:8" ht="16" thickBot="1" x14ac:dyDescent="0.4">
      <c r="A8217" s="11"/>
      <c r="B8217" s="123" t="s">
        <v>213</v>
      </c>
      <c r="C8217" s="91"/>
      <c r="D8217" s="11"/>
      <c r="E8217" s="122"/>
      <c r="F8217" s="11"/>
      <c r="G8217" s="11"/>
      <c r="H8217" s="11"/>
    </row>
    <row r="8218" spans="1:8" ht="16" thickTop="1" x14ac:dyDescent="0.35">
      <c r="A8218" s="11">
        <f>+A8215+1</f>
        <v>13</v>
      </c>
      <c r="B8218" s="11" t="s">
        <v>214</v>
      </c>
      <c r="C8218" s="11"/>
      <c r="D8218" s="124"/>
      <c r="E8218" s="125"/>
      <c r="F8218" s="126"/>
      <c r="G8218" s="126"/>
      <c r="H8218" s="127">
        <v>425924670</v>
      </c>
    </row>
    <row r="8219" spans="1:8" ht="15.5" x14ac:dyDescent="0.35">
      <c r="A8219" s="11">
        <f>+A8218+1</f>
        <v>14</v>
      </c>
      <c r="B8219" s="11" t="s">
        <v>215</v>
      </c>
      <c r="C8219" s="11"/>
      <c r="D8219" s="128"/>
      <c r="E8219" s="129"/>
      <c r="F8219" s="130"/>
      <c r="G8219" s="130"/>
      <c r="H8219" s="131">
        <v>0</v>
      </c>
    </row>
    <row r="8220" spans="1:8" ht="15.5" x14ac:dyDescent="0.35">
      <c r="A8220" s="11">
        <f>+A8219+1</f>
        <v>15</v>
      </c>
      <c r="B8220" s="11" t="s">
        <v>216</v>
      </c>
      <c r="C8220" s="11"/>
      <c r="D8220" s="128"/>
      <c r="E8220" s="129"/>
      <c r="F8220" s="130"/>
      <c r="G8220" s="130"/>
      <c r="H8220" s="131">
        <v>0</v>
      </c>
    </row>
    <row r="8221" spans="1:8" ht="15.5" x14ac:dyDescent="0.35">
      <c r="A8221" s="11">
        <f>+A8220+1</f>
        <v>16</v>
      </c>
      <c r="B8221" s="11" t="s">
        <v>217</v>
      </c>
      <c r="C8221" s="11"/>
      <c r="D8221" s="128"/>
      <c r="E8221" s="129"/>
      <c r="F8221" s="130"/>
      <c r="G8221" s="130"/>
      <c r="H8221" s="131">
        <v>49104680</v>
      </c>
    </row>
    <row r="8222" spans="1:8" ht="16" thickBot="1" x14ac:dyDescent="0.4">
      <c r="A8222" s="11">
        <f>+A8221+1</f>
        <v>17</v>
      </c>
      <c r="B8222" s="114" t="s">
        <v>218</v>
      </c>
      <c r="C8222" s="114"/>
      <c r="D8222" s="132"/>
      <c r="E8222" s="133"/>
      <c r="F8222" s="134"/>
      <c r="G8222" s="134"/>
      <c r="H8222" s="135">
        <f>H8218+H8219+H8220-H8221</f>
        <v>376819990</v>
      </c>
    </row>
    <row r="8223" spans="1:8" ht="16" thickTop="1" x14ac:dyDescent="0.35">
      <c r="A8223" s="11"/>
      <c r="B8223" s="11" t="s">
        <v>195</v>
      </c>
      <c r="C8223" s="11"/>
      <c r="D8223" s="136"/>
      <c r="E8223" s="137"/>
      <c r="F8223" s="136"/>
      <c r="G8223" s="136"/>
      <c r="H8223" s="136"/>
    </row>
    <row r="8224" spans="1:8" ht="16" thickBot="1" x14ac:dyDescent="0.4">
      <c r="A8224" s="11"/>
      <c r="B8224" s="92" t="s">
        <v>219</v>
      </c>
      <c r="C8224" s="92"/>
      <c r="D8224" s="136"/>
      <c r="E8224" s="137"/>
      <c r="F8224" s="136"/>
      <c r="G8224" s="136"/>
      <c r="H8224" s="136"/>
    </row>
    <row r="8225" spans="1:8" ht="16" thickTop="1" x14ac:dyDescent="0.35">
      <c r="A8225" s="11">
        <f>+A8222+1</f>
        <v>18</v>
      </c>
      <c r="B8225" s="11" t="s">
        <v>220</v>
      </c>
      <c r="C8225" s="11"/>
      <c r="D8225" s="138">
        <v>3.1262E-3</v>
      </c>
      <c r="E8225" s="139">
        <v>0</v>
      </c>
      <c r="F8225" s="139">
        <v>0</v>
      </c>
      <c r="G8225" s="139">
        <v>0</v>
      </c>
      <c r="H8225" s="140">
        <f>SUM(D8225:G8225)</f>
        <v>3.1262E-3</v>
      </c>
    </row>
    <row r="8226" spans="1:8" ht="15.5" x14ac:dyDescent="0.35">
      <c r="A8226" s="11">
        <f t="shared" ref="A8226:A8231" si="319">+A8225+1</f>
        <v>19</v>
      </c>
      <c r="B8226" s="11" t="s">
        <v>221</v>
      </c>
      <c r="C8226" s="11"/>
      <c r="D8226" s="141">
        <f>H8222*D8225</f>
        <v>1178014.652738</v>
      </c>
      <c r="E8226" s="106">
        <f>H8222*E8225</f>
        <v>0</v>
      </c>
      <c r="F8226" s="106">
        <f>H8222*F8225</f>
        <v>0</v>
      </c>
      <c r="G8226" s="106">
        <f>H8222*G8225</f>
        <v>0</v>
      </c>
      <c r="H8226" s="103">
        <f>SUM(D8226:G8226)</f>
        <v>1178014.652738</v>
      </c>
    </row>
    <row r="8227" spans="1:8" ht="15.5" x14ac:dyDescent="0.35">
      <c r="A8227" s="11">
        <f t="shared" si="319"/>
        <v>20</v>
      </c>
      <c r="B8227" s="11" t="s">
        <v>222</v>
      </c>
      <c r="C8227" s="11"/>
      <c r="D8227" s="141">
        <f>IF(D8215&gt;0,D8215-D8226,0)</f>
        <v>0</v>
      </c>
      <c r="E8227" s="106">
        <f>IF(E8215&gt;0,E8215-E8226,0)</f>
        <v>0</v>
      </c>
      <c r="F8227" s="106">
        <f>IF(F8215&gt;0,F8215-F8226,0)</f>
        <v>0</v>
      </c>
      <c r="G8227" s="106">
        <f>IF(G8215&gt;0,G8215-G8226,0)</f>
        <v>0</v>
      </c>
      <c r="H8227" s="103">
        <f>SUM(D8227:G8227)</f>
        <v>0</v>
      </c>
    </row>
    <row r="8228" spans="1:8" ht="15.5" x14ac:dyDescent="0.35">
      <c r="A8228" s="11">
        <f t="shared" si="319"/>
        <v>21</v>
      </c>
      <c r="B8228" s="11" t="s">
        <v>223</v>
      </c>
      <c r="C8228" s="11"/>
      <c r="D8228" s="142"/>
      <c r="E8228" s="143"/>
      <c r="F8228" s="143"/>
      <c r="G8228" s="143"/>
      <c r="H8228" s="144"/>
    </row>
    <row r="8229" spans="1:8" ht="15.5" x14ac:dyDescent="0.35">
      <c r="A8229" s="11">
        <f t="shared" si="319"/>
        <v>22</v>
      </c>
      <c r="B8229" s="11" t="s">
        <v>224</v>
      </c>
      <c r="C8229" s="11"/>
      <c r="D8229" s="145"/>
      <c r="E8229" s="146"/>
      <c r="F8229" s="146"/>
      <c r="G8229" s="146"/>
      <c r="H8229" s="147"/>
    </row>
    <row r="8230" spans="1:8" ht="15.5" x14ac:dyDescent="0.35">
      <c r="A8230" s="11">
        <f t="shared" si="319"/>
        <v>23</v>
      </c>
      <c r="B8230" s="11" t="s">
        <v>225</v>
      </c>
      <c r="C8230" s="11"/>
      <c r="D8230" s="145"/>
      <c r="E8230" s="146"/>
      <c r="F8230" s="146"/>
      <c r="G8230" s="146"/>
      <c r="H8230" s="147"/>
    </row>
    <row r="8231" spans="1:8" ht="15.5" x14ac:dyDescent="0.35">
      <c r="A8231" s="11">
        <f t="shared" si="319"/>
        <v>24</v>
      </c>
      <c r="B8231" s="11" t="s">
        <v>226</v>
      </c>
      <c r="C8231" s="11"/>
      <c r="D8231" s="148"/>
      <c r="E8231" s="149"/>
      <c r="F8231" s="149"/>
      <c r="G8231" s="149"/>
      <c r="H8231" s="144"/>
    </row>
    <row r="8232" spans="1:8" ht="15.5" x14ac:dyDescent="0.35">
      <c r="A8232" s="122" t="s">
        <v>7</v>
      </c>
      <c r="B8232" s="2" t="s">
        <v>19</v>
      </c>
      <c r="C8232" s="34"/>
      <c r="D8232" s="141">
        <v>7.8</v>
      </c>
      <c r="E8232" s="106">
        <v>0</v>
      </c>
      <c r="F8232" s="106">
        <v>0</v>
      </c>
      <c r="G8232" s="106">
        <v>0</v>
      </c>
      <c r="H8232" s="103">
        <f t="shared" ref="H8232:H8238" si="320">SUM(D8232:G8232)</f>
        <v>7.8</v>
      </c>
    </row>
    <row r="8233" spans="1:8" ht="15.5" x14ac:dyDescent="0.35">
      <c r="A8233" s="122" t="s">
        <v>8</v>
      </c>
      <c r="B8233" s="2" t="s">
        <v>20</v>
      </c>
      <c r="C8233" s="11"/>
      <c r="D8233" s="141">
        <v>0</v>
      </c>
      <c r="E8233" s="106">
        <v>0</v>
      </c>
      <c r="F8233" s="106">
        <v>0</v>
      </c>
      <c r="G8233" s="106">
        <v>0</v>
      </c>
      <c r="H8233" s="103">
        <f t="shared" si="320"/>
        <v>0</v>
      </c>
    </row>
    <row r="8234" spans="1:8" ht="15.5" x14ac:dyDescent="0.35">
      <c r="A8234" s="122" t="s">
        <v>9</v>
      </c>
      <c r="B8234" s="11" t="s">
        <v>21</v>
      </c>
      <c r="C8234" s="11"/>
      <c r="D8234" s="141">
        <f>D8226+D8232+D8233</f>
        <v>1178022.4527380001</v>
      </c>
      <c r="E8234" s="106">
        <f>E8226+E8232+E8233</f>
        <v>0</v>
      </c>
      <c r="F8234" s="106">
        <f>F8226+F8232+F8233</f>
        <v>0</v>
      </c>
      <c r="G8234" s="106">
        <f>G8226+G8232+G8233</f>
        <v>0</v>
      </c>
      <c r="H8234" s="103">
        <f t="shared" si="320"/>
        <v>1178022.4527380001</v>
      </c>
    </row>
    <row r="8235" spans="1:8" ht="15.5" x14ac:dyDescent="0.35">
      <c r="A8235" s="11">
        <v>25</v>
      </c>
      <c r="B8235" s="11" t="s">
        <v>22</v>
      </c>
      <c r="C8235" s="11"/>
      <c r="D8235" s="141">
        <v>1178022.47</v>
      </c>
      <c r="E8235" s="106">
        <v>0</v>
      </c>
      <c r="F8235" s="106">
        <v>0</v>
      </c>
      <c r="G8235" s="106">
        <v>0</v>
      </c>
      <c r="H8235" s="103">
        <f t="shared" si="320"/>
        <v>1178022.47</v>
      </c>
    </row>
    <row r="8236" spans="1:8" ht="15.5" x14ac:dyDescent="0.35">
      <c r="A8236" s="11">
        <f>+A8235+1</f>
        <v>26</v>
      </c>
      <c r="B8236" s="11" t="s">
        <v>23</v>
      </c>
      <c r="C8236" s="11"/>
      <c r="D8236" s="141">
        <f>D8235-D8234</f>
        <v>1.7261999892070889E-2</v>
      </c>
      <c r="E8236" s="106">
        <f>E8235-E8234</f>
        <v>0</v>
      </c>
      <c r="F8236" s="106">
        <f>F8235-F8234</f>
        <v>0</v>
      </c>
      <c r="G8236" s="106">
        <f>G8235-G8234</f>
        <v>0</v>
      </c>
      <c r="H8236" s="103">
        <f t="shared" si="320"/>
        <v>1.7261999892070889E-2</v>
      </c>
    </row>
    <row r="8237" spans="1:8" ht="15.5" x14ac:dyDescent="0.35">
      <c r="A8237" s="11">
        <f>+A8236+1</f>
        <v>27</v>
      </c>
      <c r="B8237" s="11" t="s">
        <v>227</v>
      </c>
      <c r="C8237" s="11"/>
      <c r="D8237" s="141">
        <v>0</v>
      </c>
      <c r="E8237" s="106">
        <v>0</v>
      </c>
      <c r="F8237" s="106">
        <v>0</v>
      </c>
      <c r="G8237" s="150"/>
      <c r="H8237" s="103">
        <f t="shared" si="320"/>
        <v>0</v>
      </c>
    </row>
    <row r="8238" spans="1:8" ht="16" thickBot="1" x14ac:dyDescent="0.4">
      <c r="A8238" s="11">
        <f>+A8237+1</f>
        <v>28</v>
      </c>
      <c r="B8238" s="114" t="s">
        <v>228</v>
      </c>
      <c r="C8238" s="114"/>
      <c r="D8238" s="115">
        <v>1178022.47</v>
      </c>
      <c r="E8238" s="116">
        <v>0</v>
      </c>
      <c r="F8238" s="116">
        <v>0</v>
      </c>
      <c r="G8238" s="116">
        <v>0</v>
      </c>
      <c r="H8238" s="117">
        <f t="shared" si="320"/>
        <v>1178022.47</v>
      </c>
    </row>
    <row r="8239" spans="1:8" ht="16" thickTop="1" x14ac:dyDescent="0.35">
      <c r="A8239" s="11"/>
      <c r="B8239" s="11"/>
      <c r="C8239" s="11"/>
      <c r="D8239" s="122"/>
      <c r="E8239" s="122"/>
      <c r="F8239" s="122"/>
      <c r="G8239" s="122"/>
      <c r="H8239" s="122"/>
    </row>
    <row r="8240" spans="1:8" ht="16" thickBot="1" x14ac:dyDescent="0.4">
      <c r="A8240" s="11"/>
      <c r="B8240" s="92" t="s">
        <v>229</v>
      </c>
      <c r="C8240" s="92"/>
      <c r="D8240" s="122"/>
      <c r="E8240" s="122"/>
      <c r="F8240" s="122"/>
      <c r="G8240" s="122"/>
      <c r="H8240" s="122"/>
    </row>
    <row r="8241" spans="1:8" ht="16" thickTop="1" x14ac:dyDescent="0.35">
      <c r="A8241" s="11">
        <f>+A8238+1</f>
        <v>29</v>
      </c>
      <c r="B8241" s="11" t="s">
        <v>230</v>
      </c>
      <c r="C8241" s="11"/>
      <c r="D8241" s="151"/>
      <c r="E8241" s="152"/>
      <c r="F8241" s="152"/>
      <c r="G8241" s="121">
        <v>0</v>
      </c>
      <c r="H8241" s="98">
        <f>G8241</f>
        <v>0</v>
      </c>
    </row>
    <row r="8242" spans="1:8" ht="15.5" x14ac:dyDescent="0.35">
      <c r="A8242" s="11">
        <f t="shared" ref="A8242:A8250" si="321">+A8241+1</f>
        <v>30</v>
      </c>
      <c r="B8242" s="11" t="s">
        <v>231</v>
      </c>
      <c r="C8242" s="11"/>
      <c r="D8242" s="153"/>
      <c r="E8242" s="154"/>
      <c r="F8242" s="154"/>
      <c r="G8242" s="106">
        <v>0</v>
      </c>
      <c r="H8242" s="103">
        <f>G8242</f>
        <v>0</v>
      </c>
    </row>
    <row r="8243" spans="1:8" ht="15.5" x14ac:dyDescent="0.35">
      <c r="A8243" s="11">
        <f t="shared" si="321"/>
        <v>31</v>
      </c>
      <c r="B8243" s="11" t="s">
        <v>232</v>
      </c>
      <c r="C8243" s="11"/>
      <c r="D8243" s="153"/>
      <c r="E8243" s="154"/>
      <c r="F8243" s="154"/>
      <c r="G8243" s="106">
        <v>0</v>
      </c>
      <c r="H8243" s="103">
        <f>G8243</f>
        <v>0</v>
      </c>
    </row>
    <row r="8244" spans="1:8" ht="15.5" x14ac:dyDescent="0.35">
      <c r="A8244" s="11">
        <f t="shared" si="321"/>
        <v>32</v>
      </c>
      <c r="B8244" s="11" t="s">
        <v>233</v>
      </c>
      <c r="C8244" s="11"/>
      <c r="D8244" s="153"/>
      <c r="E8244" s="154"/>
      <c r="F8244" s="154"/>
      <c r="G8244" s="106">
        <v>0</v>
      </c>
      <c r="H8244" s="103">
        <f>G8244</f>
        <v>0</v>
      </c>
    </row>
    <row r="8245" spans="1:8" ht="15.5" x14ac:dyDescent="0.35">
      <c r="A8245" s="11">
        <f t="shared" si="321"/>
        <v>33</v>
      </c>
      <c r="B8245" s="11"/>
      <c r="C8245" s="11"/>
      <c r="D8245" s="153"/>
      <c r="E8245" s="154"/>
      <c r="F8245" s="154"/>
      <c r="G8245" s="155"/>
      <c r="H8245" s="156"/>
    </row>
    <row r="8246" spans="1:8" ht="15.5" x14ac:dyDescent="0.35">
      <c r="A8246" s="11">
        <f t="shared" si="321"/>
        <v>34</v>
      </c>
      <c r="B8246" s="11" t="s">
        <v>234</v>
      </c>
      <c r="C8246" s="11"/>
      <c r="D8246" s="153"/>
      <c r="E8246" s="154"/>
      <c r="F8246" s="154"/>
      <c r="G8246" s="106">
        <v>0</v>
      </c>
      <c r="H8246" s="103">
        <f>G8246</f>
        <v>0</v>
      </c>
    </row>
    <row r="8247" spans="1:8" ht="15.5" x14ac:dyDescent="0.35">
      <c r="A8247" s="11">
        <f t="shared" si="321"/>
        <v>35</v>
      </c>
      <c r="B8247" s="11" t="s">
        <v>235</v>
      </c>
      <c r="C8247" s="11"/>
      <c r="D8247" s="153"/>
      <c r="E8247" s="154"/>
      <c r="F8247" s="154"/>
      <c r="G8247" s="106">
        <v>0</v>
      </c>
      <c r="H8247" s="103">
        <f>G8247</f>
        <v>0</v>
      </c>
    </row>
    <row r="8248" spans="1:8" ht="15.5" x14ac:dyDescent="0.35">
      <c r="A8248" s="11">
        <f t="shared" si="321"/>
        <v>36</v>
      </c>
      <c r="B8248" s="11" t="s">
        <v>236</v>
      </c>
      <c r="C8248" s="11"/>
      <c r="D8248" s="153"/>
      <c r="E8248" s="154"/>
      <c r="F8248" s="154"/>
      <c r="G8248" s="106">
        <v>0</v>
      </c>
      <c r="H8248" s="103">
        <f>G8248</f>
        <v>0</v>
      </c>
    </row>
    <row r="8249" spans="1:8" ht="62" x14ac:dyDescent="0.35">
      <c r="A8249" s="157">
        <f t="shared" si="321"/>
        <v>37</v>
      </c>
      <c r="B8249" s="158" t="s">
        <v>237</v>
      </c>
      <c r="C8249" s="159"/>
      <c r="D8249" s="160"/>
      <c r="E8249" s="161"/>
      <c r="F8249" s="161"/>
      <c r="G8249" s="162">
        <v>1037.96</v>
      </c>
      <c r="H8249" s="163">
        <f>G8249</f>
        <v>1037.96</v>
      </c>
    </row>
    <row r="8250" spans="1:8" ht="16" thickBot="1" x14ac:dyDescent="0.4">
      <c r="A8250" s="11">
        <f t="shared" si="321"/>
        <v>38</v>
      </c>
      <c r="B8250" s="114" t="s">
        <v>238</v>
      </c>
      <c r="C8250" s="114"/>
      <c r="D8250" s="164"/>
      <c r="E8250" s="165"/>
      <c r="F8250" s="165"/>
      <c r="G8250" s="166">
        <f>SUM(G8241:G8244)+SUM(G8246:G8249)</f>
        <v>1037.96</v>
      </c>
      <c r="H8250" s="167">
        <f>G8250</f>
        <v>1037.96</v>
      </c>
    </row>
    <row r="8251" spans="1:8" ht="16.5" thickTop="1" thickBot="1" x14ac:dyDescent="0.4">
      <c r="A8251" s="11"/>
      <c r="B8251" s="11"/>
      <c r="C8251" s="11"/>
      <c r="D8251" s="168"/>
      <c r="E8251" s="168"/>
      <c r="F8251" s="168"/>
      <c r="G8251" s="168"/>
      <c r="H8251" s="168"/>
    </row>
    <row r="8252" spans="1:8" ht="16" thickTop="1" x14ac:dyDescent="0.35">
      <c r="A8252" s="11">
        <f>+A8250+1</f>
        <v>39</v>
      </c>
      <c r="B8252" s="114" t="s">
        <v>239</v>
      </c>
      <c r="C8252" s="114"/>
      <c r="D8252" s="169">
        <f>D8238</f>
        <v>1178022.47</v>
      </c>
      <c r="E8252" s="170">
        <f>E8238</f>
        <v>0</v>
      </c>
      <c r="F8252" s="170">
        <f>F8238</f>
        <v>0</v>
      </c>
      <c r="G8252" s="170">
        <f>G8238+G8250</f>
        <v>1037.96</v>
      </c>
      <c r="H8252" s="171">
        <f>SUM(D8252:G8252)</f>
        <v>1179060.43</v>
      </c>
    </row>
    <row r="8253" spans="1:8" ht="16" thickBot="1" x14ac:dyDescent="0.4">
      <c r="A8253" s="11">
        <f>+A8252+1</f>
        <v>40</v>
      </c>
      <c r="B8253" s="172" t="s">
        <v>240</v>
      </c>
      <c r="C8253" s="172"/>
      <c r="D8253" s="164"/>
      <c r="E8253" s="173"/>
      <c r="F8253" s="173"/>
      <c r="G8253" s="173"/>
      <c r="H8253" s="174">
        <v>4.5300048800000001E-4</v>
      </c>
    </row>
    <row r="8254" spans="1:8" ht="16" thickTop="1" x14ac:dyDescent="0.35">
      <c r="A8254" s="11"/>
      <c r="B8254" s="11"/>
      <c r="C8254" s="11"/>
      <c r="D8254" s="11"/>
      <c r="E8254" s="70"/>
      <c r="F8254" s="11"/>
      <c r="G8254" s="11"/>
      <c r="H8254" s="11"/>
    </row>
    <row r="8255" spans="1:8" ht="15.5" x14ac:dyDescent="0.35">
      <c r="A8255" s="11" t="s">
        <v>241</v>
      </c>
      <c r="B8255" s="11"/>
      <c r="C8255" s="11"/>
      <c r="D8255" s="11"/>
      <c r="E8255" s="70"/>
      <c r="F8255" s="11"/>
      <c r="G8255" s="11"/>
      <c r="H8255" s="11"/>
    </row>
    <row r="8256" spans="1:8" ht="15.5" x14ac:dyDescent="0.35">
      <c r="A8256" s="11" t="s">
        <v>242</v>
      </c>
      <c r="B8256" s="11"/>
      <c r="C8256" s="11"/>
      <c r="D8256" s="11"/>
      <c r="E8256" s="70"/>
      <c r="F8256" s="11"/>
      <c r="G8256" s="11"/>
      <c r="H8256" s="11"/>
    </row>
    <row r="8257" spans="1:8" ht="15.5" x14ac:dyDescent="0.35">
      <c r="A8257" s="11" t="s">
        <v>243</v>
      </c>
      <c r="B8257" s="11"/>
      <c r="C8257" s="11"/>
      <c r="D8257" s="11"/>
      <c r="E8257" s="70"/>
      <c r="F8257" s="11"/>
      <c r="G8257" s="11"/>
      <c r="H8257" s="11"/>
    </row>
    <row r="8258" spans="1:8" ht="15.5" x14ac:dyDescent="0.35">
      <c r="A8258" s="11" t="s">
        <v>244</v>
      </c>
      <c r="B8258" s="11"/>
      <c r="C8258" s="11"/>
      <c r="D8258" s="11"/>
      <c r="E8258" s="70"/>
      <c r="F8258" s="11"/>
      <c r="G8258" s="11"/>
      <c r="H8258" s="11"/>
    </row>
    <row r="8269" spans="1:8" ht="20" x14ac:dyDescent="0.4">
      <c r="A8269" s="68" t="s">
        <v>0</v>
      </c>
      <c r="B8269" s="11"/>
      <c r="C8269" s="68"/>
      <c r="E8269" s="69"/>
      <c r="F8269" s="11"/>
      <c r="G8269" s="11"/>
      <c r="H8269" s="11"/>
    </row>
    <row r="8270" spans="1:8" ht="20.25" customHeight="1" x14ac:dyDescent="0.4">
      <c r="A8270" s="4" t="s">
        <v>1</v>
      </c>
      <c r="B8270" s="4"/>
      <c r="C8270" s="4"/>
      <c r="D8270" s="11"/>
      <c r="E8270" s="70"/>
      <c r="F8270" s="11"/>
      <c r="G8270" s="11"/>
      <c r="H8270" s="11"/>
    </row>
    <row r="8271" spans="1:8" ht="15.5" x14ac:dyDescent="0.35">
      <c r="A8271" s="71" t="s">
        <v>190</v>
      </c>
      <c r="B8271" s="72"/>
      <c r="C8271" s="73"/>
      <c r="D8271" s="11"/>
      <c r="E8271" s="70"/>
      <c r="F8271" s="11"/>
      <c r="G8271" s="11"/>
      <c r="H8271" s="11"/>
    </row>
    <row r="8272" spans="1:8" ht="20.5" thickBot="1" x14ac:dyDescent="0.45">
      <c r="A8272" s="74" t="s">
        <v>191</v>
      </c>
      <c r="B8272" s="75"/>
      <c r="C8272" s="75"/>
      <c r="D8272" s="11"/>
      <c r="E8272" s="70"/>
      <c r="F8272" s="11"/>
      <c r="G8272" s="11"/>
      <c r="H8272" s="11"/>
    </row>
    <row r="8273" spans="1:8" ht="16" thickBot="1" x14ac:dyDescent="0.4">
      <c r="A8273" s="11"/>
      <c r="B8273" s="11"/>
      <c r="C8273" s="11"/>
      <c r="D8273" s="11"/>
      <c r="E8273" s="70"/>
      <c r="F8273" s="11"/>
      <c r="G8273" s="11"/>
      <c r="H8273" s="11"/>
    </row>
    <row r="8274" spans="1:8" ht="16" thickTop="1" x14ac:dyDescent="0.35">
      <c r="A8274" s="11">
        <v>1</v>
      </c>
      <c r="B8274" s="76" t="s">
        <v>192</v>
      </c>
      <c r="C8274" s="77">
        <v>269004000</v>
      </c>
      <c r="D8274" s="78"/>
      <c r="E8274" s="79"/>
      <c r="F8274" s="11"/>
      <c r="G8274" s="11"/>
      <c r="H8274" s="11"/>
    </row>
    <row r="8275" spans="1:8" ht="15.5" x14ac:dyDescent="0.35">
      <c r="A8275" s="11">
        <v>2</v>
      </c>
      <c r="B8275" s="76" t="s">
        <v>193</v>
      </c>
      <c r="C8275" s="80" t="s">
        <v>188</v>
      </c>
      <c r="D8275" s="81"/>
      <c r="E8275" s="82"/>
      <c r="F8275" s="11"/>
      <c r="G8275" s="11"/>
      <c r="H8275" s="11"/>
    </row>
    <row r="8276" spans="1:8" ht="16" thickBot="1" x14ac:dyDescent="0.4">
      <c r="A8276" s="11">
        <v>3</v>
      </c>
      <c r="B8276" s="76" t="s">
        <v>194</v>
      </c>
      <c r="C8276" s="83">
        <v>0</v>
      </c>
      <c r="D8276" s="84"/>
      <c r="E8276" s="85"/>
      <c r="F8276" s="11"/>
      <c r="G8276" s="11"/>
      <c r="H8276" s="11"/>
    </row>
    <row r="8277" spans="1:8" ht="16" thickTop="1" x14ac:dyDescent="0.35">
      <c r="A8277" s="11"/>
      <c r="B8277" s="76" t="s">
        <v>195</v>
      </c>
      <c r="C8277" s="76"/>
      <c r="D8277" s="86"/>
      <c r="E8277" s="70"/>
      <c r="F8277" s="11"/>
      <c r="G8277" s="11"/>
      <c r="H8277" s="11"/>
    </row>
    <row r="8278" spans="1:8" ht="15.5" x14ac:dyDescent="0.35">
      <c r="A8278" s="11"/>
      <c r="B8278" s="11"/>
      <c r="C8278" s="11"/>
      <c r="D8278" s="11"/>
      <c r="E8278" s="70"/>
      <c r="F8278" s="11"/>
      <c r="G8278" s="11"/>
      <c r="H8278" s="11"/>
    </row>
    <row r="8279" spans="1:8" ht="15.5" x14ac:dyDescent="0.35">
      <c r="A8279" s="11"/>
      <c r="B8279" s="76"/>
      <c r="C8279" s="76"/>
      <c r="D8279" s="11"/>
      <c r="E8279" s="70"/>
      <c r="F8279" s="86"/>
      <c r="G8279" s="11"/>
      <c r="H8279" s="11"/>
    </row>
    <row r="8280" spans="1:8" ht="16" thickBot="1" x14ac:dyDescent="0.4">
      <c r="A8280" s="11"/>
      <c r="B8280" s="11"/>
      <c r="C8280" s="11"/>
      <c r="D8280" s="86" t="s">
        <v>196</v>
      </c>
      <c r="E8280" s="70" t="s">
        <v>197</v>
      </c>
      <c r="F8280" s="86" t="s">
        <v>198</v>
      </c>
      <c r="G8280" s="86" t="s">
        <v>199</v>
      </c>
      <c r="H8280" s="11"/>
    </row>
    <row r="8281" spans="1:8" ht="16.5" thickTop="1" thickBot="1" x14ac:dyDescent="0.4">
      <c r="A8281" s="11">
        <v>4</v>
      </c>
      <c r="B8281" s="76" t="s">
        <v>200</v>
      </c>
      <c r="C8281" s="76"/>
      <c r="D8281" s="87"/>
      <c r="E8281" s="88"/>
      <c r="F8281" s="89"/>
      <c r="G8281" s="88"/>
      <c r="H8281" s="90"/>
    </row>
    <row r="8282" spans="1:8" ht="16" thickTop="1" x14ac:dyDescent="0.35">
      <c r="A8282" s="11"/>
      <c r="B8282" s="11"/>
      <c r="C8282" s="11"/>
      <c r="D8282" s="91" t="s">
        <v>201</v>
      </c>
      <c r="E8282" s="92" t="s">
        <v>201</v>
      </c>
      <c r="F8282" s="91" t="s">
        <v>201</v>
      </c>
      <c r="G8282" s="91" t="s">
        <v>202</v>
      </c>
      <c r="H8282" s="91" t="s">
        <v>203</v>
      </c>
    </row>
    <row r="8283" spans="1:8" ht="16" thickBot="1" x14ac:dyDescent="0.4">
      <c r="A8283" s="11"/>
      <c r="B8283" s="92" t="s">
        <v>204</v>
      </c>
      <c r="C8283" s="92"/>
      <c r="D8283" s="93"/>
      <c r="E8283" s="94"/>
      <c r="F8283" s="93"/>
      <c r="G8283" s="93"/>
      <c r="H8283" s="93"/>
    </row>
    <row r="8284" spans="1:8" ht="16" thickTop="1" x14ac:dyDescent="0.35">
      <c r="A8284" s="11">
        <f>1+A8281</f>
        <v>5</v>
      </c>
      <c r="B8284" s="76" t="s">
        <v>205</v>
      </c>
      <c r="C8284" s="92"/>
      <c r="D8284" s="95">
        <v>0</v>
      </c>
      <c r="E8284" s="96"/>
      <c r="F8284" s="97"/>
      <c r="G8284" s="97"/>
      <c r="H8284" s="98">
        <f>D8284</f>
        <v>0</v>
      </c>
    </row>
    <row r="8285" spans="1:8" ht="15.5" x14ac:dyDescent="0.35">
      <c r="A8285" s="11">
        <f>+A8284+1</f>
        <v>6</v>
      </c>
      <c r="B8285" s="11" t="s">
        <v>206</v>
      </c>
      <c r="C8285" s="11"/>
      <c r="D8285" s="99"/>
      <c r="E8285" s="100">
        <v>0</v>
      </c>
      <c r="F8285" s="101"/>
      <c r="G8285" s="102"/>
      <c r="H8285" s="103">
        <f>E8285</f>
        <v>0</v>
      </c>
    </row>
    <row r="8286" spans="1:8" ht="15.5" x14ac:dyDescent="0.35">
      <c r="A8286" s="11">
        <f>+A8285+1</f>
        <v>7</v>
      </c>
      <c r="B8286" s="11" t="s">
        <v>32</v>
      </c>
      <c r="C8286" s="11"/>
      <c r="D8286" s="104"/>
      <c r="E8286" s="105"/>
      <c r="F8286" s="106">
        <v>0</v>
      </c>
      <c r="G8286" s="107"/>
      <c r="H8286" s="103">
        <f>F8286</f>
        <v>0</v>
      </c>
    </row>
    <row r="8287" spans="1:8" ht="15.5" x14ac:dyDescent="0.35">
      <c r="A8287" s="11">
        <f>+A8286+1</f>
        <v>8</v>
      </c>
      <c r="B8287" s="11" t="s">
        <v>207</v>
      </c>
      <c r="C8287" s="11"/>
      <c r="D8287" s="104"/>
      <c r="E8287" s="108"/>
      <c r="F8287" s="106">
        <v>0</v>
      </c>
      <c r="G8287" s="101"/>
      <c r="H8287" s="109">
        <f>F8287</f>
        <v>0</v>
      </c>
    </row>
    <row r="8288" spans="1:8" ht="15.5" x14ac:dyDescent="0.35">
      <c r="A8288" s="11">
        <f>+A8287+1</f>
        <v>9</v>
      </c>
      <c r="B8288" s="11" t="s">
        <v>208</v>
      </c>
      <c r="C8288" s="11"/>
      <c r="D8288" s="104"/>
      <c r="E8288" s="110"/>
      <c r="F8288" s="111"/>
      <c r="G8288" s="112">
        <v>0</v>
      </c>
      <c r="H8288" s="113">
        <f>G8288</f>
        <v>0</v>
      </c>
    </row>
    <row r="8289" spans="1:8" ht="16" thickBot="1" x14ac:dyDescent="0.4">
      <c r="A8289" s="11">
        <f>+A8288+1</f>
        <v>10</v>
      </c>
      <c r="B8289" s="114" t="s">
        <v>209</v>
      </c>
      <c r="C8289" s="114"/>
      <c r="D8289" s="115">
        <f>D8284</f>
        <v>0</v>
      </c>
      <c r="E8289" s="116">
        <f>E8285</f>
        <v>0</v>
      </c>
      <c r="F8289" s="116">
        <f>F8286+F8287</f>
        <v>0</v>
      </c>
      <c r="G8289" s="116">
        <f>G8288</f>
        <v>0</v>
      </c>
      <c r="H8289" s="117">
        <f>SUM(H8284:H8288)</f>
        <v>0</v>
      </c>
    </row>
    <row r="8290" spans="1:8" ht="16" thickTop="1" x14ac:dyDescent="0.35">
      <c r="A8290" s="11"/>
      <c r="B8290" s="11"/>
      <c r="C8290" s="11"/>
      <c r="D8290" s="118"/>
      <c r="E8290" s="119"/>
      <c r="F8290" s="118"/>
      <c r="G8290" s="118"/>
      <c r="H8290" s="118"/>
    </row>
    <row r="8291" spans="1:8" ht="16" thickBot="1" x14ac:dyDescent="0.4">
      <c r="A8291" s="11"/>
      <c r="B8291" s="92" t="s">
        <v>210</v>
      </c>
      <c r="C8291" s="92"/>
      <c r="D8291" s="118"/>
      <c r="E8291" s="119"/>
      <c r="F8291" s="118"/>
      <c r="G8291" s="118"/>
      <c r="H8291" s="118"/>
    </row>
    <row r="8292" spans="1:8" ht="16" thickTop="1" x14ac:dyDescent="0.35">
      <c r="A8292" s="11">
        <f>+A8289+1</f>
        <v>11</v>
      </c>
      <c r="B8292" s="11" t="s">
        <v>211</v>
      </c>
      <c r="C8292" s="11"/>
      <c r="D8292" s="120">
        <v>0</v>
      </c>
      <c r="E8292" s="121">
        <v>0</v>
      </c>
      <c r="F8292" s="121">
        <v>0</v>
      </c>
      <c r="G8292" s="121">
        <v>0</v>
      </c>
      <c r="H8292" s="98">
        <f>SUM(D8292:G8292)</f>
        <v>0</v>
      </c>
    </row>
    <row r="8293" spans="1:8" ht="16" thickBot="1" x14ac:dyDescent="0.4">
      <c r="A8293" s="11">
        <f>+A8292+1</f>
        <v>12</v>
      </c>
      <c r="B8293" s="114" t="s">
        <v>212</v>
      </c>
      <c r="C8293" s="114"/>
      <c r="D8293" s="115">
        <f>D8289-D8292</f>
        <v>0</v>
      </c>
      <c r="E8293" s="116">
        <f>E8289-E8292</f>
        <v>0</v>
      </c>
      <c r="F8293" s="116">
        <f>F8289-F8292</f>
        <v>0</v>
      </c>
      <c r="G8293" s="116">
        <f>G8289-G8292</f>
        <v>0</v>
      </c>
      <c r="H8293" s="117">
        <f>SUM(D8293:G8293)</f>
        <v>0</v>
      </c>
    </row>
    <row r="8294" spans="1:8" ht="16" thickTop="1" x14ac:dyDescent="0.35">
      <c r="A8294" s="11"/>
      <c r="B8294" s="11"/>
      <c r="C8294" s="11"/>
      <c r="D8294" s="11"/>
      <c r="E8294" s="122"/>
      <c r="F8294" s="11"/>
      <c r="G8294" s="11"/>
      <c r="H8294" s="11"/>
    </row>
    <row r="8295" spans="1:8" ht="16" thickBot="1" x14ac:dyDescent="0.4">
      <c r="A8295" s="11"/>
      <c r="B8295" s="123" t="s">
        <v>213</v>
      </c>
      <c r="C8295" s="91"/>
      <c r="D8295" s="11"/>
      <c r="E8295" s="122"/>
      <c r="F8295" s="11"/>
      <c r="G8295" s="11"/>
      <c r="H8295" s="11"/>
    </row>
    <row r="8296" spans="1:8" ht="16" thickTop="1" x14ac:dyDescent="0.35">
      <c r="A8296" s="11">
        <f>+A8293+1</f>
        <v>13</v>
      </c>
      <c r="B8296" s="11" t="s">
        <v>214</v>
      </c>
      <c r="C8296" s="11"/>
      <c r="D8296" s="124"/>
      <c r="E8296" s="125"/>
      <c r="F8296" s="126"/>
      <c r="G8296" s="126"/>
      <c r="H8296" s="127">
        <v>507561600</v>
      </c>
    </row>
    <row r="8297" spans="1:8" ht="15.5" x14ac:dyDescent="0.35">
      <c r="A8297" s="11">
        <f>+A8296+1</f>
        <v>14</v>
      </c>
      <c r="B8297" s="11" t="s">
        <v>215</v>
      </c>
      <c r="C8297" s="11"/>
      <c r="D8297" s="128"/>
      <c r="E8297" s="129"/>
      <c r="F8297" s="130"/>
      <c r="G8297" s="130"/>
      <c r="H8297" s="131">
        <v>0</v>
      </c>
    </row>
    <row r="8298" spans="1:8" ht="15.5" x14ac:dyDescent="0.35">
      <c r="A8298" s="11">
        <f>+A8297+1</f>
        <v>15</v>
      </c>
      <c r="B8298" s="11" t="s">
        <v>216</v>
      </c>
      <c r="C8298" s="11"/>
      <c r="D8298" s="128"/>
      <c r="E8298" s="129"/>
      <c r="F8298" s="130"/>
      <c r="G8298" s="130"/>
      <c r="H8298" s="131">
        <v>0</v>
      </c>
    </row>
    <row r="8299" spans="1:8" ht="15.5" x14ac:dyDescent="0.35">
      <c r="A8299" s="11">
        <f>+A8298+1</f>
        <v>16</v>
      </c>
      <c r="B8299" s="11" t="s">
        <v>217</v>
      </c>
      <c r="C8299" s="11"/>
      <c r="D8299" s="128"/>
      <c r="E8299" s="129"/>
      <c r="F8299" s="130"/>
      <c r="G8299" s="130"/>
      <c r="H8299" s="131">
        <v>0</v>
      </c>
    </row>
    <row r="8300" spans="1:8" ht="16" thickBot="1" x14ac:dyDescent="0.4">
      <c r="A8300" s="11">
        <f>+A8299+1</f>
        <v>17</v>
      </c>
      <c r="B8300" s="114" t="s">
        <v>218</v>
      </c>
      <c r="C8300" s="114"/>
      <c r="D8300" s="132"/>
      <c r="E8300" s="133"/>
      <c r="F8300" s="134"/>
      <c r="G8300" s="134"/>
      <c r="H8300" s="135">
        <f>H8296+H8297+H8298-H8299</f>
        <v>507561600</v>
      </c>
    </row>
    <row r="8301" spans="1:8" ht="16" thickTop="1" x14ac:dyDescent="0.35">
      <c r="A8301" s="11"/>
      <c r="B8301" s="11" t="s">
        <v>195</v>
      </c>
      <c r="C8301" s="11"/>
      <c r="D8301" s="136"/>
      <c r="E8301" s="137"/>
      <c r="F8301" s="136"/>
      <c r="G8301" s="136"/>
      <c r="H8301" s="136"/>
    </row>
    <row r="8302" spans="1:8" ht="16" thickBot="1" x14ac:dyDescent="0.4">
      <c r="A8302" s="11"/>
      <c r="B8302" s="92" t="s">
        <v>219</v>
      </c>
      <c r="C8302" s="92"/>
      <c r="D8302" s="136"/>
      <c r="E8302" s="137"/>
      <c r="F8302" s="136"/>
      <c r="G8302" s="136"/>
      <c r="H8302" s="136"/>
    </row>
    <row r="8303" spans="1:8" ht="16" thickTop="1" x14ac:dyDescent="0.35">
      <c r="A8303" s="11">
        <f>+A8300+1</f>
        <v>18</v>
      </c>
      <c r="B8303" s="11" t="s">
        <v>220</v>
      </c>
      <c r="C8303" s="11"/>
      <c r="D8303" s="138">
        <v>0</v>
      </c>
      <c r="E8303" s="139">
        <v>0</v>
      </c>
      <c r="F8303" s="139">
        <v>0</v>
      </c>
      <c r="G8303" s="139">
        <v>0</v>
      </c>
      <c r="H8303" s="140">
        <f>SUM(D8303:G8303)</f>
        <v>0</v>
      </c>
    </row>
    <row r="8304" spans="1:8" ht="15.5" x14ac:dyDescent="0.35">
      <c r="A8304" s="11">
        <f t="shared" ref="A8304:A8309" si="322">+A8303+1</f>
        <v>19</v>
      </c>
      <c r="B8304" s="11" t="s">
        <v>221</v>
      </c>
      <c r="C8304" s="11"/>
      <c r="D8304" s="141">
        <f>H8300*D8303</f>
        <v>0</v>
      </c>
      <c r="E8304" s="106">
        <f>H8300*E8303</f>
        <v>0</v>
      </c>
      <c r="F8304" s="106">
        <f>H8300*F8303</f>
        <v>0</v>
      </c>
      <c r="G8304" s="106">
        <f>H8300*G8303</f>
        <v>0</v>
      </c>
      <c r="H8304" s="103">
        <f>SUM(D8304:G8304)</f>
        <v>0</v>
      </c>
    </row>
    <row r="8305" spans="1:8" ht="15.5" x14ac:dyDescent="0.35">
      <c r="A8305" s="11">
        <f t="shared" si="322"/>
        <v>20</v>
      </c>
      <c r="B8305" s="11" t="s">
        <v>222</v>
      </c>
      <c r="C8305" s="11"/>
      <c r="D8305" s="141">
        <f>IF(D8293&gt;0,D8293-D8304,0)</f>
        <v>0</v>
      </c>
      <c r="E8305" s="106">
        <f>IF(E8293&gt;0,E8293-E8304,0)</f>
        <v>0</v>
      </c>
      <c r="F8305" s="106">
        <f>IF(F8293&gt;0,F8293-F8304,0)</f>
        <v>0</v>
      </c>
      <c r="G8305" s="106">
        <f>IF(G8293&gt;0,G8293-G8304,0)</f>
        <v>0</v>
      </c>
      <c r="H8305" s="103">
        <f>SUM(D8305:G8305)</f>
        <v>0</v>
      </c>
    </row>
    <row r="8306" spans="1:8" ht="15.5" x14ac:dyDescent="0.35">
      <c r="A8306" s="11">
        <f t="shared" si="322"/>
        <v>21</v>
      </c>
      <c r="B8306" s="11" t="s">
        <v>223</v>
      </c>
      <c r="C8306" s="11"/>
      <c r="D8306" s="142"/>
      <c r="E8306" s="143"/>
      <c r="F8306" s="143"/>
      <c r="G8306" s="143"/>
      <c r="H8306" s="144"/>
    </row>
    <row r="8307" spans="1:8" ht="15.5" x14ac:dyDescent="0.35">
      <c r="A8307" s="11">
        <f t="shared" si="322"/>
        <v>22</v>
      </c>
      <c r="B8307" s="11" t="s">
        <v>224</v>
      </c>
      <c r="C8307" s="11"/>
      <c r="D8307" s="145"/>
      <c r="E8307" s="146"/>
      <c r="F8307" s="146"/>
      <c r="G8307" s="146"/>
      <c r="H8307" s="147"/>
    </row>
    <row r="8308" spans="1:8" ht="15.5" x14ac:dyDescent="0.35">
      <c r="A8308" s="11">
        <f t="shared" si="322"/>
        <v>23</v>
      </c>
      <c r="B8308" s="11" t="s">
        <v>225</v>
      </c>
      <c r="C8308" s="11"/>
      <c r="D8308" s="145"/>
      <c r="E8308" s="146"/>
      <c r="F8308" s="146"/>
      <c r="G8308" s="146"/>
      <c r="H8308" s="147"/>
    </row>
    <row r="8309" spans="1:8" ht="15.5" x14ac:dyDescent="0.35">
      <c r="A8309" s="11">
        <f t="shared" si="322"/>
        <v>24</v>
      </c>
      <c r="B8309" s="11" t="s">
        <v>226</v>
      </c>
      <c r="C8309" s="11"/>
      <c r="D8309" s="148"/>
      <c r="E8309" s="149"/>
      <c r="F8309" s="149"/>
      <c r="G8309" s="149"/>
      <c r="H8309" s="144"/>
    </row>
    <row r="8310" spans="1:8" ht="15.5" x14ac:dyDescent="0.35">
      <c r="A8310" s="122" t="s">
        <v>7</v>
      </c>
      <c r="B8310" s="2" t="s">
        <v>19</v>
      </c>
      <c r="C8310" s="34"/>
      <c r="D8310" s="141">
        <v>0</v>
      </c>
      <c r="E8310" s="106">
        <v>0</v>
      </c>
      <c r="F8310" s="106">
        <v>0</v>
      </c>
      <c r="G8310" s="106">
        <v>0</v>
      </c>
      <c r="H8310" s="103">
        <f t="shared" ref="H8310:H8316" si="323">SUM(D8310:G8310)</f>
        <v>0</v>
      </c>
    </row>
    <row r="8311" spans="1:8" ht="15.5" x14ac:dyDescent="0.35">
      <c r="A8311" s="122" t="s">
        <v>8</v>
      </c>
      <c r="B8311" s="2" t="s">
        <v>20</v>
      </c>
      <c r="C8311" s="11"/>
      <c r="D8311" s="141">
        <v>0</v>
      </c>
      <c r="E8311" s="106">
        <v>0</v>
      </c>
      <c r="F8311" s="106">
        <v>0</v>
      </c>
      <c r="G8311" s="106">
        <v>0</v>
      </c>
      <c r="H8311" s="103">
        <f t="shared" si="323"/>
        <v>0</v>
      </c>
    </row>
    <row r="8312" spans="1:8" ht="15.5" x14ac:dyDescent="0.35">
      <c r="A8312" s="122" t="s">
        <v>9</v>
      </c>
      <c r="B8312" s="11" t="s">
        <v>21</v>
      </c>
      <c r="C8312" s="11"/>
      <c r="D8312" s="141">
        <f>D8304+D8310+D8311</f>
        <v>0</v>
      </c>
      <c r="E8312" s="106">
        <f>E8304+E8310+E8311</f>
        <v>0</v>
      </c>
      <c r="F8312" s="106">
        <f>F8304+F8310+F8311</f>
        <v>0</v>
      </c>
      <c r="G8312" s="106">
        <f>G8304+G8310+G8311</f>
        <v>0</v>
      </c>
      <c r="H8312" s="103">
        <f t="shared" si="323"/>
        <v>0</v>
      </c>
    </row>
    <row r="8313" spans="1:8" ht="15.5" x14ac:dyDescent="0.35">
      <c r="A8313" s="11">
        <v>25</v>
      </c>
      <c r="B8313" s="11" t="s">
        <v>22</v>
      </c>
      <c r="C8313" s="11"/>
      <c r="D8313" s="141">
        <v>0</v>
      </c>
      <c r="E8313" s="106">
        <v>0</v>
      </c>
      <c r="F8313" s="106">
        <v>0</v>
      </c>
      <c r="G8313" s="106">
        <v>0</v>
      </c>
      <c r="H8313" s="103">
        <f t="shared" si="323"/>
        <v>0</v>
      </c>
    </row>
    <row r="8314" spans="1:8" ht="15.5" x14ac:dyDescent="0.35">
      <c r="A8314" s="11">
        <f>+A8313+1</f>
        <v>26</v>
      </c>
      <c r="B8314" s="11" t="s">
        <v>23</v>
      </c>
      <c r="C8314" s="11"/>
      <c r="D8314" s="141">
        <f>D8313-D8312</f>
        <v>0</v>
      </c>
      <c r="E8314" s="106">
        <f>E8313-E8312</f>
        <v>0</v>
      </c>
      <c r="F8314" s="106">
        <f>F8313-F8312</f>
        <v>0</v>
      </c>
      <c r="G8314" s="106">
        <f>G8313-G8312</f>
        <v>0</v>
      </c>
      <c r="H8314" s="103">
        <f t="shared" si="323"/>
        <v>0</v>
      </c>
    </row>
    <row r="8315" spans="1:8" ht="15.5" x14ac:dyDescent="0.35">
      <c r="A8315" s="11">
        <f>+A8314+1</f>
        <v>27</v>
      </c>
      <c r="B8315" s="11" t="s">
        <v>227</v>
      </c>
      <c r="C8315" s="11"/>
      <c r="D8315" s="141">
        <v>0</v>
      </c>
      <c r="E8315" s="106">
        <v>0</v>
      </c>
      <c r="F8315" s="106">
        <v>0</v>
      </c>
      <c r="G8315" s="150"/>
      <c r="H8315" s="103">
        <f t="shared" si="323"/>
        <v>0</v>
      </c>
    </row>
    <row r="8316" spans="1:8" ht="16" thickBot="1" x14ac:dyDescent="0.4">
      <c r="A8316" s="11">
        <f>+A8315+1</f>
        <v>28</v>
      </c>
      <c r="B8316" s="114" t="s">
        <v>228</v>
      </c>
      <c r="C8316" s="114"/>
      <c r="D8316" s="115">
        <v>0</v>
      </c>
      <c r="E8316" s="116">
        <v>0</v>
      </c>
      <c r="F8316" s="116">
        <v>0</v>
      </c>
      <c r="G8316" s="116">
        <v>0</v>
      </c>
      <c r="H8316" s="117">
        <f t="shared" si="323"/>
        <v>0</v>
      </c>
    </row>
    <row r="8317" spans="1:8" ht="16" thickTop="1" x14ac:dyDescent="0.35">
      <c r="A8317" s="11"/>
      <c r="B8317" s="11"/>
      <c r="C8317" s="11"/>
      <c r="D8317" s="122"/>
      <c r="E8317" s="122"/>
      <c r="F8317" s="122"/>
      <c r="G8317" s="122"/>
      <c r="H8317" s="122"/>
    </row>
    <row r="8318" spans="1:8" ht="16" thickBot="1" x14ac:dyDescent="0.4">
      <c r="A8318" s="11"/>
      <c r="B8318" s="92" t="s">
        <v>229</v>
      </c>
      <c r="C8318" s="92"/>
      <c r="D8318" s="122"/>
      <c r="E8318" s="122"/>
      <c r="F8318" s="122"/>
      <c r="G8318" s="122"/>
      <c r="H8318" s="122"/>
    </row>
    <row r="8319" spans="1:8" ht="16" thickTop="1" x14ac:dyDescent="0.35">
      <c r="A8319" s="11">
        <f>+A8316+1</f>
        <v>29</v>
      </c>
      <c r="B8319" s="11" t="s">
        <v>230</v>
      </c>
      <c r="C8319" s="11"/>
      <c r="D8319" s="151"/>
      <c r="E8319" s="152"/>
      <c r="F8319" s="152"/>
      <c r="G8319" s="121">
        <v>0</v>
      </c>
      <c r="H8319" s="98">
        <f>G8319</f>
        <v>0</v>
      </c>
    </row>
    <row r="8320" spans="1:8" ht="15.5" x14ac:dyDescent="0.35">
      <c r="A8320" s="11">
        <f t="shared" ref="A8320:A8328" si="324">+A8319+1</f>
        <v>30</v>
      </c>
      <c r="B8320" s="11" t="s">
        <v>231</v>
      </c>
      <c r="C8320" s="11"/>
      <c r="D8320" s="153"/>
      <c r="E8320" s="154"/>
      <c r="F8320" s="154"/>
      <c r="G8320" s="106">
        <v>0</v>
      </c>
      <c r="H8320" s="103">
        <f>G8320</f>
        <v>0</v>
      </c>
    </row>
    <row r="8321" spans="1:8" ht="15.5" x14ac:dyDescent="0.35">
      <c r="A8321" s="11">
        <f t="shared" si="324"/>
        <v>31</v>
      </c>
      <c r="B8321" s="11" t="s">
        <v>232</v>
      </c>
      <c r="C8321" s="11"/>
      <c r="D8321" s="153"/>
      <c r="E8321" s="154"/>
      <c r="F8321" s="154"/>
      <c r="G8321" s="106">
        <v>0</v>
      </c>
      <c r="H8321" s="103">
        <f>G8321</f>
        <v>0</v>
      </c>
    </row>
    <row r="8322" spans="1:8" ht="15.5" x14ac:dyDescent="0.35">
      <c r="A8322" s="11">
        <f t="shared" si="324"/>
        <v>32</v>
      </c>
      <c r="B8322" s="11" t="s">
        <v>233</v>
      </c>
      <c r="C8322" s="11"/>
      <c r="D8322" s="153"/>
      <c r="E8322" s="154"/>
      <c r="F8322" s="154"/>
      <c r="G8322" s="106">
        <v>0</v>
      </c>
      <c r="H8322" s="103">
        <f>G8322</f>
        <v>0</v>
      </c>
    </row>
    <row r="8323" spans="1:8" ht="15.5" x14ac:dyDescent="0.35">
      <c r="A8323" s="11">
        <f t="shared" si="324"/>
        <v>33</v>
      </c>
      <c r="B8323" s="11"/>
      <c r="C8323" s="11"/>
      <c r="D8323" s="153"/>
      <c r="E8323" s="154"/>
      <c r="F8323" s="154"/>
      <c r="G8323" s="155"/>
      <c r="H8323" s="156"/>
    </row>
    <row r="8324" spans="1:8" ht="15.5" x14ac:dyDescent="0.35">
      <c r="A8324" s="11">
        <f t="shared" si="324"/>
        <v>34</v>
      </c>
      <c r="B8324" s="11" t="s">
        <v>234</v>
      </c>
      <c r="C8324" s="11"/>
      <c r="D8324" s="153"/>
      <c r="E8324" s="154"/>
      <c r="F8324" s="154"/>
      <c r="G8324" s="106">
        <v>0</v>
      </c>
      <c r="H8324" s="103">
        <f>G8324</f>
        <v>0</v>
      </c>
    </row>
    <row r="8325" spans="1:8" ht="15.5" x14ac:dyDescent="0.35">
      <c r="A8325" s="11">
        <f t="shared" si="324"/>
        <v>35</v>
      </c>
      <c r="B8325" s="11" t="s">
        <v>235</v>
      </c>
      <c r="C8325" s="11"/>
      <c r="D8325" s="153"/>
      <c r="E8325" s="154"/>
      <c r="F8325" s="154"/>
      <c r="G8325" s="106">
        <v>0</v>
      </c>
      <c r="H8325" s="103">
        <f>G8325</f>
        <v>0</v>
      </c>
    </row>
    <row r="8326" spans="1:8" ht="15.5" x14ac:dyDescent="0.35">
      <c r="A8326" s="11">
        <f t="shared" si="324"/>
        <v>36</v>
      </c>
      <c r="B8326" s="11" t="s">
        <v>236</v>
      </c>
      <c r="C8326" s="11"/>
      <c r="D8326" s="153"/>
      <c r="E8326" s="154"/>
      <c r="F8326" s="154"/>
      <c r="G8326" s="106">
        <v>0</v>
      </c>
      <c r="H8326" s="103">
        <f>G8326</f>
        <v>0</v>
      </c>
    </row>
    <row r="8327" spans="1:8" ht="62" x14ac:dyDescent="0.35">
      <c r="A8327" s="157">
        <f t="shared" si="324"/>
        <v>37</v>
      </c>
      <c r="B8327" s="158" t="s">
        <v>237</v>
      </c>
      <c r="C8327" s="159"/>
      <c r="D8327" s="160"/>
      <c r="E8327" s="161"/>
      <c r="F8327" s="161"/>
      <c r="G8327" s="162">
        <v>0</v>
      </c>
      <c r="H8327" s="163">
        <f>G8327</f>
        <v>0</v>
      </c>
    </row>
    <row r="8328" spans="1:8" ht="16" thickBot="1" x14ac:dyDescent="0.4">
      <c r="A8328" s="11">
        <f t="shared" si="324"/>
        <v>38</v>
      </c>
      <c r="B8328" s="114" t="s">
        <v>238</v>
      </c>
      <c r="C8328" s="114"/>
      <c r="D8328" s="164"/>
      <c r="E8328" s="165"/>
      <c r="F8328" s="165"/>
      <c r="G8328" s="166">
        <f>SUM(G8319:G8322)+SUM(G8324:G8327)</f>
        <v>0</v>
      </c>
      <c r="H8328" s="167">
        <f>G8328</f>
        <v>0</v>
      </c>
    </row>
    <row r="8329" spans="1:8" ht="16.5" thickTop="1" thickBot="1" x14ac:dyDescent="0.4">
      <c r="A8329" s="11"/>
      <c r="B8329" s="11"/>
      <c r="C8329" s="11"/>
      <c r="D8329" s="168"/>
      <c r="E8329" s="168"/>
      <c r="F8329" s="168"/>
      <c r="G8329" s="168"/>
      <c r="H8329" s="168"/>
    </row>
    <row r="8330" spans="1:8" ht="16" thickTop="1" x14ac:dyDescent="0.35">
      <c r="A8330" s="11">
        <f>+A8328+1</f>
        <v>39</v>
      </c>
      <c r="B8330" s="114" t="s">
        <v>239</v>
      </c>
      <c r="C8330" s="114"/>
      <c r="D8330" s="169">
        <f>D8316</f>
        <v>0</v>
      </c>
      <c r="E8330" s="170">
        <f>E8316</f>
        <v>0</v>
      </c>
      <c r="F8330" s="170">
        <f>F8316</f>
        <v>0</v>
      </c>
      <c r="G8330" s="170">
        <f>G8316+G8328</f>
        <v>0</v>
      </c>
      <c r="H8330" s="171">
        <f>SUM(D8330:G8330)</f>
        <v>0</v>
      </c>
    </row>
    <row r="8331" spans="1:8" ht="16" thickBot="1" x14ac:dyDescent="0.4">
      <c r="A8331" s="11">
        <f>+A8330+1</f>
        <v>40</v>
      </c>
      <c r="B8331" s="172" t="s">
        <v>240</v>
      </c>
      <c r="C8331" s="172"/>
      <c r="D8331" s="164"/>
      <c r="E8331" s="173"/>
      <c r="F8331" s="173"/>
      <c r="G8331" s="173"/>
      <c r="H8331" s="174">
        <v>0</v>
      </c>
    </row>
    <row r="8332" spans="1:8" ht="16" thickTop="1" x14ac:dyDescent="0.35">
      <c r="A8332" s="11"/>
      <c r="B8332" s="11"/>
      <c r="C8332" s="11"/>
      <c r="D8332" s="11"/>
      <c r="E8332" s="70"/>
      <c r="F8332" s="11"/>
      <c r="G8332" s="11"/>
      <c r="H8332" s="11"/>
    </row>
    <row r="8333" spans="1:8" ht="15.5" x14ac:dyDescent="0.35">
      <c r="A8333" s="11" t="s">
        <v>241</v>
      </c>
      <c r="B8333" s="11"/>
      <c r="C8333" s="11"/>
      <c r="D8333" s="11"/>
      <c r="E8333" s="70"/>
      <c r="F8333" s="11"/>
      <c r="G8333" s="11"/>
      <c r="H8333" s="11"/>
    </row>
    <row r="8334" spans="1:8" ht="15.5" x14ac:dyDescent="0.35">
      <c r="A8334" s="11" t="s">
        <v>242</v>
      </c>
      <c r="B8334" s="11"/>
      <c r="C8334" s="11"/>
      <c r="D8334" s="11"/>
      <c r="E8334" s="70"/>
      <c r="F8334" s="11"/>
      <c r="G8334" s="11"/>
      <c r="H8334" s="11"/>
    </row>
    <row r="8335" spans="1:8" ht="15.5" x14ac:dyDescent="0.35">
      <c r="A8335" s="11" t="s">
        <v>243</v>
      </c>
      <c r="B8335" s="11"/>
      <c r="C8335" s="11"/>
      <c r="D8335" s="11"/>
      <c r="E8335" s="70"/>
      <c r="F8335" s="11"/>
      <c r="G8335" s="11"/>
      <c r="H8335" s="11"/>
    </row>
    <row r="8336" spans="1:8" ht="15.5" x14ac:dyDescent="0.35">
      <c r="A8336" s="11" t="s">
        <v>244</v>
      </c>
      <c r="B8336" s="11"/>
      <c r="C8336" s="11"/>
      <c r="D8336" s="11"/>
      <c r="E8336" s="70"/>
      <c r="F8336" s="11"/>
      <c r="G8336" s="11"/>
      <c r="H8336" s="11"/>
    </row>
    <row r="8347" spans="1:8" ht="20" x14ac:dyDescent="0.4">
      <c r="A8347" s="68" t="s">
        <v>0</v>
      </c>
      <c r="B8347" s="11"/>
      <c r="C8347" s="68"/>
      <c r="E8347" s="69"/>
      <c r="F8347" s="11"/>
      <c r="G8347" s="11"/>
      <c r="H8347" s="11"/>
    </row>
    <row r="8348" spans="1:8" ht="20.25" customHeight="1" x14ac:dyDescent="0.4">
      <c r="A8348" s="4" t="s">
        <v>1</v>
      </c>
      <c r="B8348" s="4"/>
      <c r="C8348" s="4"/>
      <c r="D8348" s="11"/>
      <c r="E8348" s="70"/>
      <c r="F8348" s="11"/>
      <c r="G8348" s="11"/>
      <c r="H8348" s="11"/>
    </row>
    <row r="8349" spans="1:8" ht="15.5" x14ac:dyDescent="0.35">
      <c r="A8349" s="71" t="s">
        <v>190</v>
      </c>
      <c r="B8349" s="72"/>
      <c r="C8349" s="73"/>
      <c r="D8349" s="11"/>
      <c r="E8349" s="70"/>
      <c r="F8349" s="11"/>
      <c r="G8349" s="11"/>
      <c r="H8349" s="11"/>
    </row>
    <row r="8350" spans="1:8" ht="20.5" thickBot="1" x14ac:dyDescent="0.45">
      <c r="A8350" s="74" t="s">
        <v>191</v>
      </c>
      <c r="B8350" s="75"/>
      <c r="C8350" s="75"/>
      <c r="D8350" s="11"/>
      <c r="E8350" s="70"/>
      <c r="F8350" s="11"/>
      <c r="G8350" s="11"/>
      <c r="H8350" s="11"/>
    </row>
    <row r="8351" spans="1:8" ht="16" thickBot="1" x14ac:dyDescent="0.4">
      <c r="A8351" s="11"/>
      <c r="B8351" s="11"/>
      <c r="C8351" s="11"/>
      <c r="D8351" s="11"/>
      <c r="E8351" s="70"/>
      <c r="F8351" s="11"/>
      <c r="G8351" s="11"/>
      <c r="H8351" s="11"/>
    </row>
    <row r="8352" spans="1:8" ht="16" thickTop="1" x14ac:dyDescent="0.35">
      <c r="A8352" s="11">
        <v>1</v>
      </c>
      <c r="B8352" s="76" t="s">
        <v>192</v>
      </c>
      <c r="C8352" s="77">
        <v>269034000</v>
      </c>
      <c r="D8352" s="78"/>
      <c r="E8352" s="79"/>
      <c r="F8352" s="11"/>
      <c r="G8352" s="11"/>
      <c r="H8352" s="11"/>
    </row>
    <row r="8353" spans="1:8" ht="15.5" x14ac:dyDescent="0.35">
      <c r="A8353" s="11">
        <v>2</v>
      </c>
      <c r="B8353" s="76" t="s">
        <v>193</v>
      </c>
      <c r="C8353" s="80" t="s">
        <v>189</v>
      </c>
      <c r="D8353" s="81"/>
      <c r="E8353" s="82"/>
      <c r="F8353" s="11"/>
      <c r="G8353" s="11"/>
      <c r="H8353" s="11"/>
    </row>
    <row r="8354" spans="1:8" ht="16" thickBot="1" x14ac:dyDescent="0.4">
      <c r="A8354" s="11">
        <v>3</v>
      </c>
      <c r="B8354" s="76" t="s">
        <v>194</v>
      </c>
      <c r="C8354" s="83">
        <v>0</v>
      </c>
      <c r="D8354" s="84"/>
      <c r="E8354" s="85"/>
      <c r="F8354" s="11"/>
      <c r="G8354" s="11"/>
      <c r="H8354" s="11"/>
    </row>
    <row r="8355" spans="1:8" ht="16" thickTop="1" x14ac:dyDescent="0.35">
      <c r="A8355" s="11"/>
      <c r="B8355" s="76" t="s">
        <v>195</v>
      </c>
      <c r="C8355" s="76"/>
      <c r="D8355" s="86"/>
      <c r="E8355" s="70"/>
      <c r="F8355" s="11"/>
      <c r="G8355" s="11"/>
      <c r="H8355" s="11"/>
    </row>
    <row r="8356" spans="1:8" ht="15.5" x14ac:dyDescent="0.35">
      <c r="A8356" s="11"/>
      <c r="B8356" s="11"/>
      <c r="C8356" s="11"/>
      <c r="D8356" s="11"/>
      <c r="E8356" s="70"/>
      <c r="F8356" s="11"/>
      <c r="G8356" s="11"/>
      <c r="H8356" s="11"/>
    </row>
    <row r="8357" spans="1:8" ht="15.5" x14ac:dyDescent="0.35">
      <c r="A8357" s="11"/>
      <c r="B8357" s="76"/>
      <c r="C8357" s="76"/>
      <c r="D8357" s="11"/>
      <c r="E8357" s="70"/>
      <c r="F8357" s="86"/>
      <c r="G8357" s="11"/>
      <c r="H8357" s="11"/>
    </row>
    <row r="8358" spans="1:8" ht="16" thickBot="1" x14ac:dyDescent="0.4">
      <c r="A8358" s="11"/>
      <c r="B8358" s="11"/>
      <c r="C8358" s="11"/>
      <c r="D8358" s="86" t="s">
        <v>196</v>
      </c>
      <c r="E8358" s="70" t="s">
        <v>197</v>
      </c>
      <c r="F8358" s="86" t="s">
        <v>198</v>
      </c>
      <c r="G8358" s="86" t="s">
        <v>199</v>
      </c>
      <c r="H8358" s="11"/>
    </row>
    <row r="8359" spans="1:8" ht="16.5" thickTop="1" thickBot="1" x14ac:dyDescent="0.4">
      <c r="A8359" s="11">
        <v>4</v>
      </c>
      <c r="B8359" s="76" t="s">
        <v>200</v>
      </c>
      <c r="C8359" s="76"/>
      <c r="D8359" s="87"/>
      <c r="E8359" s="88"/>
      <c r="F8359" s="89"/>
      <c r="G8359" s="88"/>
      <c r="H8359" s="90"/>
    </row>
    <row r="8360" spans="1:8" ht="16" thickTop="1" x14ac:dyDescent="0.35">
      <c r="A8360" s="11"/>
      <c r="B8360" s="11"/>
      <c r="C8360" s="11"/>
      <c r="D8360" s="91" t="s">
        <v>201</v>
      </c>
      <c r="E8360" s="92" t="s">
        <v>201</v>
      </c>
      <c r="F8360" s="91" t="s">
        <v>201</v>
      </c>
      <c r="G8360" s="91" t="s">
        <v>202</v>
      </c>
      <c r="H8360" s="91" t="s">
        <v>203</v>
      </c>
    </row>
    <row r="8361" spans="1:8" ht="16" thickBot="1" x14ac:dyDescent="0.4">
      <c r="A8361" s="11"/>
      <c r="B8361" s="92" t="s">
        <v>204</v>
      </c>
      <c r="C8361" s="92"/>
      <c r="D8361" s="93"/>
      <c r="E8361" s="94"/>
      <c r="F8361" s="93"/>
      <c r="G8361" s="93"/>
      <c r="H8361" s="93"/>
    </row>
    <row r="8362" spans="1:8" ht="16" thickTop="1" x14ac:dyDescent="0.35">
      <c r="A8362" s="11">
        <f>1+A8359</f>
        <v>5</v>
      </c>
      <c r="B8362" s="76" t="s">
        <v>205</v>
      </c>
      <c r="C8362" s="92"/>
      <c r="D8362" s="95">
        <v>0</v>
      </c>
      <c r="E8362" s="96"/>
      <c r="F8362" s="97"/>
      <c r="G8362" s="97"/>
      <c r="H8362" s="98">
        <f>D8362</f>
        <v>0</v>
      </c>
    </row>
    <row r="8363" spans="1:8" ht="15.5" x14ac:dyDescent="0.35">
      <c r="A8363" s="11">
        <f>+A8362+1</f>
        <v>6</v>
      </c>
      <c r="B8363" s="11" t="s">
        <v>206</v>
      </c>
      <c r="C8363" s="11"/>
      <c r="D8363" s="99"/>
      <c r="E8363" s="100">
        <v>0</v>
      </c>
      <c r="F8363" s="101"/>
      <c r="G8363" s="102"/>
      <c r="H8363" s="103">
        <f>E8363</f>
        <v>0</v>
      </c>
    </row>
    <row r="8364" spans="1:8" ht="15.5" x14ac:dyDescent="0.35">
      <c r="A8364" s="11">
        <f>+A8363+1</f>
        <v>7</v>
      </c>
      <c r="B8364" s="11" t="s">
        <v>32</v>
      </c>
      <c r="C8364" s="11"/>
      <c r="D8364" s="104"/>
      <c r="E8364" s="105"/>
      <c r="F8364" s="106">
        <v>0</v>
      </c>
      <c r="G8364" s="107"/>
      <c r="H8364" s="103">
        <f>F8364</f>
        <v>0</v>
      </c>
    </row>
    <row r="8365" spans="1:8" ht="15.5" x14ac:dyDescent="0.35">
      <c r="A8365" s="11">
        <f>+A8364+1</f>
        <v>8</v>
      </c>
      <c r="B8365" s="11" t="s">
        <v>207</v>
      </c>
      <c r="C8365" s="11"/>
      <c r="D8365" s="104"/>
      <c r="E8365" s="108"/>
      <c r="F8365" s="106">
        <v>0</v>
      </c>
      <c r="G8365" s="101"/>
      <c r="H8365" s="109">
        <f>F8365</f>
        <v>0</v>
      </c>
    </row>
    <row r="8366" spans="1:8" ht="15.5" x14ac:dyDescent="0.35">
      <c r="A8366" s="11">
        <f>+A8365+1</f>
        <v>9</v>
      </c>
      <c r="B8366" s="11" t="s">
        <v>208</v>
      </c>
      <c r="C8366" s="11"/>
      <c r="D8366" s="104"/>
      <c r="E8366" s="110"/>
      <c r="F8366" s="111"/>
      <c r="G8366" s="112">
        <v>0</v>
      </c>
      <c r="H8366" s="113">
        <f>G8366</f>
        <v>0</v>
      </c>
    </row>
    <row r="8367" spans="1:8" ht="16" thickBot="1" x14ac:dyDescent="0.4">
      <c r="A8367" s="11">
        <f>+A8366+1</f>
        <v>10</v>
      </c>
      <c r="B8367" s="114" t="s">
        <v>209</v>
      </c>
      <c r="C8367" s="114"/>
      <c r="D8367" s="115">
        <f>D8362</f>
        <v>0</v>
      </c>
      <c r="E8367" s="116">
        <f>E8363</f>
        <v>0</v>
      </c>
      <c r="F8367" s="116">
        <f>F8364+F8365</f>
        <v>0</v>
      </c>
      <c r="G8367" s="116">
        <f>G8366</f>
        <v>0</v>
      </c>
      <c r="H8367" s="117">
        <f>SUM(H8362:H8366)</f>
        <v>0</v>
      </c>
    </row>
    <row r="8368" spans="1:8" ht="16" thickTop="1" x14ac:dyDescent="0.35">
      <c r="A8368" s="11"/>
      <c r="B8368" s="11"/>
      <c r="C8368" s="11"/>
      <c r="D8368" s="118"/>
      <c r="E8368" s="119"/>
      <c r="F8368" s="118"/>
      <c r="G8368" s="118"/>
      <c r="H8368" s="118"/>
    </row>
    <row r="8369" spans="1:8" ht="16" thickBot="1" x14ac:dyDescent="0.4">
      <c r="A8369" s="11"/>
      <c r="B8369" s="92" t="s">
        <v>210</v>
      </c>
      <c r="C8369" s="92"/>
      <c r="D8369" s="118"/>
      <c r="E8369" s="119"/>
      <c r="F8369" s="118"/>
      <c r="G8369" s="118"/>
      <c r="H8369" s="118"/>
    </row>
    <row r="8370" spans="1:8" ht="16" thickTop="1" x14ac:dyDescent="0.35">
      <c r="A8370" s="11">
        <f>+A8367+1</f>
        <v>11</v>
      </c>
      <c r="B8370" s="11" t="s">
        <v>211</v>
      </c>
      <c r="C8370" s="11"/>
      <c r="D8370" s="120">
        <v>0</v>
      </c>
      <c r="E8370" s="121">
        <v>0</v>
      </c>
      <c r="F8370" s="121">
        <v>0</v>
      </c>
      <c r="G8370" s="121">
        <v>0</v>
      </c>
      <c r="H8370" s="98">
        <f>SUM(D8370:G8370)</f>
        <v>0</v>
      </c>
    </row>
    <row r="8371" spans="1:8" ht="16" thickBot="1" x14ac:dyDescent="0.4">
      <c r="A8371" s="11">
        <f>+A8370+1</f>
        <v>12</v>
      </c>
      <c r="B8371" s="114" t="s">
        <v>212</v>
      </c>
      <c r="C8371" s="114"/>
      <c r="D8371" s="115">
        <f>D8367-D8370</f>
        <v>0</v>
      </c>
      <c r="E8371" s="116">
        <f>E8367-E8370</f>
        <v>0</v>
      </c>
      <c r="F8371" s="116">
        <f>F8367-F8370</f>
        <v>0</v>
      </c>
      <c r="G8371" s="116">
        <f>G8367-G8370</f>
        <v>0</v>
      </c>
      <c r="H8371" s="117">
        <f>SUM(D8371:G8371)</f>
        <v>0</v>
      </c>
    </row>
    <row r="8372" spans="1:8" ht="16" thickTop="1" x14ac:dyDescent="0.35">
      <c r="A8372" s="11"/>
      <c r="B8372" s="11"/>
      <c r="C8372" s="11"/>
      <c r="D8372" s="11"/>
      <c r="E8372" s="122"/>
      <c r="F8372" s="11"/>
      <c r="G8372" s="11"/>
      <c r="H8372" s="11"/>
    </row>
    <row r="8373" spans="1:8" ht="16" thickBot="1" x14ac:dyDescent="0.4">
      <c r="A8373" s="11"/>
      <c r="B8373" s="123" t="s">
        <v>213</v>
      </c>
      <c r="C8373" s="91"/>
      <c r="D8373" s="11"/>
      <c r="E8373" s="122"/>
      <c r="F8373" s="11"/>
      <c r="G8373" s="11"/>
      <c r="H8373" s="11"/>
    </row>
    <row r="8374" spans="1:8" ht="16" thickTop="1" x14ac:dyDescent="0.35">
      <c r="A8374" s="11">
        <f>+A8371+1</f>
        <v>13</v>
      </c>
      <c r="B8374" s="11" t="s">
        <v>214</v>
      </c>
      <c r="C8374" s="11"/>
      <c r="D8374" s="124"/>
      <c r="E8374" s="125"/>
      <c r="F8374" s="126"/>
      <c r="G8374" s="126"/>
      <c r="H8374" s="127">
        <v>0</v>
      </c>
    </row>
    <row r="8375" spans="1:8" ht="15.5" x14ac:dyDescent="0.35">
      <c r="A8375" s="11">
        <f>+A8374+1</f>
        <v>14</v>
      </c>
      <c r="B8375" s="11" t="s">
        <v>215</v>
      </c>
      <c r="C8375" s="11"/>
      <c r="D8375" s="128"/>
      <c r="E8375" s="129"/>
      <c r="F8375" s="130"/>
      <c r="G8375" s="130"/>
      <c r="H8375" s="131">
        <v>0</v>
      </c>
    </row>
    <row r="8376" spans="1:8" ht="15.5" x14ac:dyDescent="0.35">
      <c r="A8376" s="11">
        <f>+A8375+1</f>
        <v>15</v>
      </c>
      <c r="B8376" s="11" t="s">
        <v>216</v>
      </c>
      <c r="C8376" s="11"/>
      <c r="D8376" s="128"/>
      <c r="E8376" s="129"/>
      <c r="F8376" s="130"/>
      <c r="G8376" s="130"/>
      <c r="H8376" s="131">
        <v>0</v>
      </c>
    </row>
    <row r="8377" spans="1:8" ht="15.5" x14ac:dyDescent="0.35">
      <c r="A8377" s="11">
        <f>+A8376+1</f>
        <v>16</v>
      </c>
      <c r="B8377" s="11" t="s">
        <v>217</v>
      </c>
      <c r="C8377" s="11"/>
      <c r="D8377" s="128"/>
      <c r="E8377" s="129"/>
      <c r="F8377" s="130"/>
      <c r="G8377" s="130"/>
      <c r="H8377" s="131">
        <v>0</v>
      </c>
    </row>
    <row r="8378" spans="1:8" ht="16" thickBot="1" x14ac:dyDescent="0.4">
      <c r="A8378" s="11">
        <f>+A8377+1</f>
        <v>17</v>
      </c>
      <c r="B8378" s="114" t="s">
        <v>218</v>
      </c>
      <c r="C8378" s="114"/>
      <c r="D8378" s="132"/>
      <c r="E8378" s="133"/>
      <c r="F8378" s="134"/>
      <c r="G8378" s="134"/>
      <c r="H8378" s="135">
        <f>H8374+H8375+H8376-H8377</f>
        <v>0</v>
      </c>
    </row>
    <row r="8379" spans="1:8" ht="16" thickTop="1" x14ac:dyDescent="0.35">
      <c r="A8379" s="11"/>
      <c r="B8379" s="11" t="s">
        <v>195</v>
      </c>
      <c r="C8379" s="11"/>
      <c r="D8379" s="136"/>
      <c r="E8379" s="137"/>
      <c r="F8379" s="136"/>
      <c r="G8379" s="136"/>
      <c r="H8379" s="136"/>
    </row>
    <row r="8380" spans="1:8" ht="16" thickBot="1" x14ac:dyDescent="0.4">
      <c r="A8380" s="11"/>
      <c r="B8380" s="92" t="s">
        <v>219</v>
      </c>
      <c r="C8380" s="92"/>
      <c r="D8380" s="136"/>
      <c r="E8380" s="137"/>
      <c r="F8380" s="136"/>
      <c r="G8380" s="136"/>
      <c r="H8380" s="136"/>
    </row>
    <row r="8381" spans="1:8" ht="16" thickTop="1" x14ac:dyDescent="0.35">
      <c r="A8381" s="11">
        <f>+A8378+1</f>
        <v>18</v>
      </c>
      <c r="B8381" s="11" t="s">
        <v>220</v>
      </c>
      <c r="C8381" s="11"/>
      <c r="D8381" s="138">
        <v>0</v>
      </c>
      <c r="E8381" s="139">
        <v>0</v>
      </c>
      <c r="F8381" s="139">
        <v>0</v>
      </c>
      <c r="G8381" s="139">
        <v>0</v>
      </c>
      <c r="H8381" s="140">
        <f>SUM(D8381:G8381)</f>
        <v>0</v>
      </c>
    </row>
    <row r="8382" spans="1:8" ht="15.5" x14ac:dyDescent="0.35">
      <c r="A8382" s="11">
        <f t="shared" ref="A8382:A8387" si="325">+A8381+1</f>
        <v>19</v>
      </c>
      <c r="B8382" s="11" t="s">
        <v>221</v>
      </c>
      <c r="C8382" s="11"/>
      <c r="D8382" s="141">
        <f>H8378*D8381</f>
        <v>0</v>
      </c>
      <c r="E8382" s="106">
        <f>H8378*E8381</f>
        <v>0</v>
      </c>
      <c r="F8382" s="106">
        <f>H8378*F8381</f>
        <v>0</v>
      </c>
      <c r="G8382" s="106">
        <f>H8378*G8381</f>
        <v>0</v>
      </c>
      <c r="H8382" s="103">
        <f>SUM(D8382:G8382)</f>
        <v>0</v>
      </c>
    </row>
    <row r="8383" spans="1:8" ht="15.5" x14ac:dyDescent="0.35">
      <c r="A8383" s="11">
        <f t="shared" si="325"/>
        <v>20</v>
      </c>
      <c r="B8383" s="11" t="s">
        <v>222</v>
      </c>
      <c r="C8383" s="11"/>
      <c r="D8383" s="141">
        <f>IF(D8371&gt;0,D8371-D8382,0)</f>
        <v>0</v>
      </c>
      <c r="E8383" s="106">
        <f>IF(E8371&gt;0,E8371-E8382,0)</f>
        <v>0</v>
      </c>
      <c r="F8383" s="106">
        <f>IF(F8371&gt;0,F8371-F8382,0)</f>
        <v>0</v>
      </c>
      <c r="G8383" s="106">
        <f>IF(G8371&gt;0,G8371-G8382,0)</f>
        <v>0</v>
      </c>
      <c r="H8383" s="103">
        <f>SUM(D8383:G8383)</f>
        <v>0</v>
      </c>
    </row>
    <row r="8384" spans="1:8" ht="15.5" x14ac:dyDescent="0.35">
      <c r="A8384" s="11">
        <f t="shared" si="325"/>
        <v>21</v>
      </c>
      <c r="B8384" s="11" t="s">
        <v>223</v>
      </c>
      <c r="C8384" s="11"/>
      <c r="D8384" s="142"/>
      <c r="E8384" s="143"/>
      <c r="F8384" s="143"/>
      <c r="G8384" s="143"/>
      <c r="H8384" s="144"/>
    </row>
    <row r="8385" spans="1:8" ht="15.5" x14ac:dyDescent="0.35">
      <c r="A8385" s="11">
        <f t="shared" si="325"/>
        <v>22</v>
      </c>
      <c r="B8385" s="11" t="s">
        <v>224</v>
      </c>
      <c r="C8385" s="11"/>
      <c r="D8385" s="145"/>
      <c r="E8385" s="146"/>
      <c r="F8385" s="146"/>
      <c r="G8385" s="146"/>
      <c r="H8385" s="147"/>
    </row>
    <row r="8386" spans="1:8" ht="15.5" x14ac:dyDescent="0.35">
      <c r="A8386" s="11">
        <f t="shared" si="325"/>
        <v>23</v>
      </c>
      <c r="B8386" s="11" t="s">
        <v>225</v>
      </c>
      <c r="C8386" s="11"/>
      <c r="D8386" s="145"/>
      <c r="E8386" s="146"/>
      <c r="F8386" s="146"/>
      <c r="G8386" s="146"/>
      <c r="H8386" s="147"/>
    </row>
    <row r="8387" spans="1:8" ht="15.5" x14ac:dyDescent="0.35">
      <c r="A8387" s="11">
        <f t="shared" si="325"/>
        <v>24</v>
      </c>
      <c r="B8387" s="11" t="s">
        <v>226</v>
      </c>
      <c r="C8387" s="11"/>
      <c r="D8387" s="148"/>
      <c r="E8387" s="149"/>
      <c r="F8387" s="149"/>
      <c r="G8387" s="149"/>
      <c r="H8387" s="144"/>
    </row>
    <row r="8388" spans="1:8" ht="15.5" x14ac:dyDescent="0.35">
      <c r="A8388" s="122" t="s">
        <v>7</v>
      </c>
      <c r="B8388" s="2" t="s">
        <v>19</v>
      </c>
      <c r="C8388" s="34"/>
      <c r="D8388" s="141">
        <v>0</v>
      </c>
      <c r="E8388" s="106">
        <v>0</v>
      </c>
      <c r="F8388" s="106">
        <v>0</v>
      </c>
      <c r="G8388" s="106">
        <v>0</v>
      </c>
      <c r="H8388" s="103">
        <f t="shared" ref="H8388:H8394" si="326">SUM(D8388:G8388)</f>
        <v>0</v>
      </c>
    </row>
    <row r="8389" spans="1:8" ht="15.5" x14ac:dyDescent="0.35">
      <c r="A8389" s="122" t="s">
        <v>8</v>
      </c>
      <c r="B8389" s="2" t="s">
        <v>20</v>
      </c>
      <c r="C8389" s="11"/>
      <c r="D8389" s="141">
        <v>0</v>
      </c>
      <c r="E8389" s="106">
        <v>0</v>
      </c>
      <c r="F8389" s="106">
        <v>0</v>
      </c>
      <c r="G8389" s="106">
        <v>0</v>
      </c>
      <c r="H8389" s="103">
        <f t="shared" si="326"/>
        <v>0</v>
      </c>
    </row>
    <row r="8390" spans="1:8" ht="15.5" x14ac:dyDescent="0.35">
      <c r="A8390" s="122" t="s">
        <v>9</v>
      </c>
      <c r="B8390" s="11" t="s">
        <v>21</v>
      </c>
      <c r="C8390" s="11"/>
      <c r="D8390" s="141">
        <f>D8382+D8388+D8389</f>
        <v>0</v>
      </c>
      <c r="E8390" s="106">
        <f>E8382+E8388+E8389</f>
        <v>0</v>
      </c>
      <c r="F8390" s="106">
        <f>F8382+F8388+F8389</f>
        <v>0</v>
      </c>
      <c r="G8390" s="106">
        <f>G8382+G8388+G8389</f>
        <v>0</v>
      </c>
      <c r="H8390" s="103">
        <f t="shared" si="326"/>
        <v>0</v>
      </c>
    </row>
    <row r="8391" spans="1:8" ht="15.5" x14ac:dyDescent="0.35">
      <c r="A8391" s="11">
        <v>25</v>
      </c>
      <c r="B8391" s="11" t="s">
        <v>22</v>
      </c>
      <c r="C8391" s="11"/>
      <c r="D8391" s="141">
        <v>0</v>
      </c>
      <c r="E8391" s="106">
        <v>0</v>
      </c>
      <c r="F8391" s="106">
        <v>0</v>
      </c>
      <c r="G8391" s="106">
        <v>0</v>
      </c>
      <c r="H8391" s="103">
        <f t="shared" si="326"/>
        <v>0</v>
      </c>
    </row>
    <row r="8392" spans="1:8" ht="15.5" x14ac:dyDescent="0.35">
      <c r="A8392" s="11">
        <f>+A8391+1</f>
        <v>26</v>
      </c>
      <c r="B8392" s="11" t="s">
        <v>23</v>
      </c>
      <c r="C8392" s="11"/>
      <c r="D8392" s="141">
        <f>D8391-D8390</f>
        <v>0</v>
      </c>
      <c r="E8392" s="106">
        <f>E8391-E8390</f>
        <v>0</v>
      </c>
      <c r="F8392" s="106">
        <f>F8391-F8390</f>
        <v>0</v>
      </c>
      <c r="G8392" s="106">
        <f>G8391-G8390</f>
        <v>0</v>
      </c>
      <c r="H8392" s="103">
        <f t="shared" si="326"/>
        <v>0</v>
      </c>
    </row>
    <row r="8393" spans="1:8" ht="15.5" x14ac:dyDescent="0.35">
      <c r="A8393" s="11">
        <f>+A8392+1</f>
        <v>27</v>
      </c>
      <c r="B8393" s="11" t="s">
        <v>227</v>
      </c>
      <c r="C8393" s="11"/>
      <c r="D8393" s="141">
        <v>0</v>
      </c>
      <c r="E8393" s="106">
        <v>0</v>
      </c>
      <c r="F8393" s="106">
        <v>0</v>
      </c>
      <c r="G8393" s="150"/>
      <c r="H8393" s="103">
        <f t="shared" si="326"/>
        <v>0</v>
      </c>
    </row>
    <row r="8394" spans="1:8" ht="16" thickBot="1" x14ac:dyDescent="0.4">
      <c r="A8394" s="11">
        <f>+A8393+1</f>
        <v>28</v>
      </c>
      <c r="B8394" s="114" t="s">
        <v>228</v>
      </c>
      <c r="C8394" s="114"/>
      <c r="D8394" s="115">
        <v>0</v>
      </c>
      <c r="E8394" s="116">
        <v>0</v>
      </c>
      <c r="F8394" s="116">
        <v>0</v>
      </c>
      <c r="G8394" s="116">
        <v>0</v>
      </c>
      <c r="H8394" s="117">
        <f t="shared" si="326"/>
        <v>0</v>
      </c>
    </row>
    <row r="8395" spans="1:8" ht="16" thickTop="1" x14ac:dyDescent="0.35">
      <c r="A8395" s="11"/>
      <c r="B8395" s="11"/>
      <c r="C8395" s="11"/>
      <c r="D8395" s="122"/>
      <c r="E8395" s="122"/>
      <c r="F8395" s="122"/>
      <c r="G8395" s="122"/>
      <c r="H8395" s="122"/>
    </row>
    <row r="8396" spans="1:8" ht="16" thickBot="1" x14ac:dyDescent="0.4">
      <c r="A8396" s="11"/>
      <c r="B8396" s="92" t="s">
        <v>229</v>
      </c>
      <c r="C8396" s="92"/>
      <c r="D8396" s="122"/>
      <c r="E8396" s="122"/>
      <c r="F8396" s="122"/>
      <c r="G8396" s="122"/>
      <c r="H8396" s="122"/>
    </row>
    <row r="8397" spans="1:8" ht="16" thickTop="1" x14ac:dyDescent="0.35">
      <c r="A8397" s="11">
        <f>+A8394+1</f>
        <v>29</v>
      </c>
      <c r="B8397" s="11" t="s">
        <v>230</v>
      </c>
      <c r="C8397" s="11"/>
      <c r="D8397" s="151"/>
      <c r="E8397" s="152"/>
      <c r="F8397" s="152"/>
      <c r="G8397" s="121">
        <v>0</v>
      </c>
      <c r="H8397" s="98">
        <f>G8397</f>
        <v>0</v>
      </c>
    </row>
    <row r="8398" spans="1:8" ht="15.5" x14ac:dyDescent="0.35">
      <c r="A8398" s="11">
        <f t="shared" ref="A8398:A8406" si="327">+A8397+1</f>
        <v>30</v>
      </c>
      <c r="B8398" s="11" t="s">
        <v>231</v>
      </c>
      <c r="C8398" s="11"/>
      <c r="D8398" s="153"/>
      <c r="E8398" s="154"/>
      <c r="F8398" s="154"/>
      <c r="G8398" s="106">
        <v>0</v>
      </c>
      <c r="H8398" s="103">
        <f>G8398</f>
        <v>0</v>
      </c>
    </row>
    <row r="8399" spans="1:8" ht="15.5" x14ac:dyDescent="0.35">
      <c r="A8399" s="11">
        <f t="shared" si="327"/>
        <v>31</v>
      </c>
      <c r="B8399" s="11" t="s">
        <v>232</v>
      </c>
      <c r="C8399" s="11"/>
      <c r="D8399" s="153"/>
      <c r="E8399" s="154"/>
      <c r="F8399" s="154"/>
      <c r="G8399" s="106">
        <v>0</v>
      </c>
      <c r="H8399" s="103">
        <f>G8399</f>
        <v>0</v>
      </c>
    </row>
    <row r="8400" spans="1:8" ht="15.5" x14ac:dyDescent="0.35">
      <c r="A8400" s="11">
        <f t="shared" si="327"/>
        <v>32</v>
      </c>
      <c r="B8400" s="11" t="s">
        <v>233</v>
      </c>
      <c r="C8400" s="11"/>
      <c r="D8400" s="153"/>
      <c r="E8400" s="154"/>
      <c r="F8400" s="154"/>
      <c r="G8400" s="106">
        <v>0</v>
      </c>
      <c r="H8400" s="103">
        <f>G8400</f>
        <v>0</v>
      </c>
    </row>
    <row r="8401" spans="1:8" ht="15.5" x14ac:dyDescent="0.35">
      <c r="A8401" s="11">
        <f t="shared" si="327"/>
        <v>33</v>
      </c>
      <c r="B8401" s="11"/>
      <c r="C8401" s="11"/>
      <c r="D8401" s="153"/>
      <c r="E8401" s="154"/>
      <c r="F8401" s="154"/>
      <c r="G8401" s="155"/>
      <c r="H8401" s="156"/>
    </row>
    <row r="8402" spans="1:8" ht="15.5" x14ac:dyDescent="0.35">
      <c r="A8402" s="11">
        <f t="shared" si="327"/>
        <v>34</v>
      </c>
      <c r="B8402" s="11" t="s">
        <v>234</v>
      </c>
      <c r="C8402" s="11"/>
      <c r="D8402" s="153"/>
      <c r="E8402" s="154"/>
      <c r="F8402" s="154"/>
      <c r="G8402" s="106">
        <v>0</v>
      </c>
      <c r="H8402" s="103">
        <f>G8402</f>
        <v>0</v>
      </c>
    </row>
    <row r="8403" spans="1:8" ht="15.5" x14ac:dyDescent="0.35">
      <c r="A8403" s="11">
        <f t="shared" si="327"/>
        <v>35</v>
      </c>
      <c r="B8403" s="11" t="s">
        <v>235</v>
      </c>
      <c r="C8403" s="11"/>
      <c r="D8403" s="153"/>
      <c r="E8403" s="154"/>
      <c r="F8403" s="154"/>
      <c r="G8403" s="106">
        <v>0</v>
      </c>
      <c r="H8403" s="103">
        <f>G8403</f>
        <v>0</v>
      </c>
    </row>
    <row r="8404" spans="1:8" ht="15.5" x14ac:dyDescent="0.35">
      <c r="A8404" s="11">
        <f t="shared" si="327"/>
        <v>36</v>
      </c>
      <c r="B8404" s="11" t="s">
        <v>236</v>
      </c>
      <c r="C8404" s="11"/>
      <c r="D8404" s="153"/>
      <c r="E8404" s="154"/>
      <c r="F8404" s="154"/>
      <c r="G8404" s="106">
        <v>0</v>
      </c>
      <c r="H8404" s="103">
        <f>G8404</f>
        <v>0</v>
      </c>
    </row>
    <row r="8405" spans="1:8" ht="62" x14ac:dyDescent="0.35">
      <c r="A8405" s="157">
        <f t="shared" si="327"/>
        <v>37</v>
      </c>
      <c r="B8405" s="158" t="s">
        <v>237</v>
      </c>
      <c r="C8405" s="159"/>
      <c r="D8405" s="160"/>
      <c r="E8405" s="161"/>
      <c r="F8405" s="161"/>
      <c r="G8405" s="162">
        <v>0</v>
      </c>
      <c r="H8405" s="163">
        <f>G8405</f>
        <v>0</v>
      </c>
    </row>
    <row r="8406" spans="1:8" ht="16" thickBot="1" x14ac:dyDescent="0.4">
      <c r="A8406" s="11">
        <f t="shared" si="327"/>
        <v>38</v>
      </c>
      <c r="B8406" s="114" t="s">
        <v>238</v>
      </c>
      <c r="C8406" s="114"/>
      <c r="D8406" s="164"/>
      <c r="E8406" s="165"/>
      <c r="F8406" s="165"/>
      <c r="G8406" s="166">
        <f>SUM(G8397:G8400)+SUM(G8402:G8405)</f>
        <v>0</v>
      </c>
      <c r="H8406" s="167">
        <f>G8406</f>
        <v>0</v>
      </c>
    </row>
    <row r="8407" spans="1:8" ht="16.5" thickTop="1" thickBot="1" x14ac:dyDescent="0.4">
      <c r="A8407" s="11"/>
      <c r="B8407" s="11"/>
      <c r="C8407" s="11"/>
      <c r="D8407" s="168"/>
      <c r="E8407" s="168"/>
      <c r="F8407" s="168"/>
      <c r="G8407" s="168"/>
      <c r="H8407" s="168"/>
    </row>
    <row r="8408" spans="1:8" ht="16" thickTop="1" x14ac:dyDescent="0.35">
      <c r="A8408" s="11">
        <f>+A8406+1</f>
        <v>39</v>
      </c>
      <c r="B8408" s="114" t="s">
        <v>239</v>
      </c>
      <c r="C8408" s="114"/>
      <c r="D8408" s="169">
        <f>D8394</f>
        <v>0</v>
      </c>
      <c r="E8408" s="170">
        <f>E8394</f>
        <v>0</v>
      </c>
      <c r="F8408" s="170">
        <f>F8394</f>
        <v>0</v>
      </c>
      <c r="G8408" s="170">
        <f>G8394+G8406</f>
        <v>0</v>
      </c>
      <c r="H8408" s="171">
        <f>SUM(D8408:G8408)</f>
        <v>0</v>
      </c>
    </row>
    <row r="8409" spans="1:8" ht="16" thickBot="1" x14ac:dyDescent="0.4">
      <c r="A8409" s="11">
        <f>+A8408+1</f>
        <v>40</v>
      </c>
      <c r="B8409" s="172" t="s">
        <v>240</v>
      </c>
      <c r="C8409" s="172"/>
      <c r="D8409" s="164"/>
      <c r="E8409" s="173"/>
      <c r="F8409" s="173"/>
      <c r="G8409" s="173"/>
      <c r="H8409" s="174">
        <v>0</v>
      </c>
    </row>
    <row r="8410" spans="1:8" ht="16" thickTop="1" x14ac:dyDescent="0.35">
      <c r="A8410" s="11"/>
      <c r="B8410" s="11"/>
      <c r="C8410" s="11"/>
      <c r="D8410" s="11"/>
      <c r="E8410" s="70"/>
      <c r="F8410" s="11"/>
      <c r="G8410" s="11"/>
      <c r="H8410" s="11"/>
    </row>
    <row r="8411" spans="1:8" ht="15.5" x14ac:dyDescent="0.35">
      <c r="A8411" s="11" t="s">
        <v>241</v>
      </c>
      <c r="B8411" s="11"/>
      <c r="C8411" s="11"/>
      <c r="D8411" s="11"/>
      <c r="E8411" s="70"/>
      <c r="F8411" s="11"/>
      <c r="G8411" s="11"/>
      <c r="H8411" s="11"/>
    </row>
    <row r="8412" spans="1:8" ht="15.5" x14ac:dyDescent="0.35">
      <c r="A8412" s="11" t="s">
        <v>242</v>
      </c>
      <c r="B8412" s="11"/>
      <c r="C8412" s="11"/>
      <c r="D8412" s="11"/>
      <c r="E8412" s="70"/>
      <c r="F8412" s="11"/>
      <c r="G8412" s="11"/>
      <c r="H8412" s="11"/>
    </row>
    <row r="8413" spans="1:8" ht="15.5" x14ac:dyDescent="0.35">
      <c r="A8413" s="11" t="s">
        <v>243</v>
      </c>
      <c r="B8413" s="11"/>
      <c r="C8413" s="11"/>
      <c r="D8413" s="11"/>
      <c r="E8413" s="70"/>
      <c r="F8413" s="11"/>
      <c r="G8413" s="11"/>
      <c r="H8413" s="11"/>
    </row>
    <row r="8414" spans="1:8" ht="15.5" x14ac:dyDescent="0.35">
      <c r="A8414" s="11" t="s">
        <v>244</v>
      </c>
      <c r="B8414" s="11"/>
      <c r="C8414" s="11"/>
      <c r="D8414" s="11"/>
      <c r="E8414" s="70"/>
      <c r="F8414" s="11"/>
      <c r="G8414" s="11"/>
      <c r="H8414" s="11"/>
    </row>
  </sheetData>
  <mergeCells count="108">
    <mergeCell ref="A7958:C7958"/>
    <mergeCell ref="A8036:C8036"/>
    <mergeCell ref="A8114:C8114"/>
    <mergeCell ref="A8192:C8192"/>
    <mergeCell ref="A8270:C8270"/>
    <mergeCell ref="A8348:C8348"/>
    <mergeCell ref="A7490:C7490"/>
    <mergeCell ref="A7568:C7568"/>
    <mergeCell ref="A7646:C7646"/>
    <mergeCell ref="A7724:C7724"/>
    <mergeCell ref="A7802:C7802"/>
    <mergeCell ref="A7880:C7880"/>
    <mergeCell ref="A7022:C7022"/>
    <mergeCell ref="A7100:C7100"/>
    <mergeCell ref="A7178:C7178"/>
    <mergeCell ref="A7256:C7256"/>
    <mergeCell ref="A7334:C7334"/>
    <mergeCell ref="A7412:C7412"/>
    <mergeCell ref="A6554:C6554"/>
    <mergeCell ref="A6632:C6632"/>
    <mergeCell ref="A6710:C6710"/>
    <mergeCell ref="A6788:C6788"/>
    <mergeCell ref="A6866:C6866"/>
    <mergeCell ref="A6944:C6944"/>
    <mergeCell ref="A6086:C6086"/>
    <mergeCell ref="A6164:C6164"/>
    <mergeCell ref="A6242:C6242"/>
    <mergeCell ref="A6320:C6320"/>
    <mergeCell ref="A6398:C6398"/>
    <mergeCell ref="A6476:C6476"/>
    <mergeCell ref="A5618:C5618"/>
    <mergeCell ref="A5696:C5696"/>
    <mergeCell ref="A5774:C5774"/>
    <mergeCell ref="A5852:C5852"/>
    <mergeCell ref="A5930:C5930"/>
    <mergeCell ref="A6008:C6008"/>
    <mergeCell ref="A5150:C5150"/>
    <mergeCell ref="A5228:C5228"/>
    <mergeCell ref="A5306:C5306"/>
    <mergeCell ref="A5384:C5384"/>
    <mergeCell ref="A5462:C5462"/>
    <mergeCell ref="A5540:C5540"/>
    <mergeCell ref="A4682:C4682"/>
    <mergeCell ref="A4760:C4760"/>
    <mergeCell ref="A4838:C4838"/>
    <mergeCell ref="A4916:C4916"/>
    <mergeCell ref="A4994:C4994"/>
    <mergeCell ref="A5072:C5072"/>
    <mergeCell ref="A4214:C4214"/>
    <mergeCell ref="A4292:C4292"/>
    <mergeCell ref="A4370:C4370"/>
    <mergeCell ref="A4448:C4448"/>
    <mergeCell ref="A4526:C4526"/>
    <mergeCell ref="A4604:C4604"/>
    <mergeCell ref="A3746:C3746"/>
    <mergeCell ref="A3824:C3824"/>
    <mergeCell ref="A3902:C3902"/>
    <mergeCell ref="A3980:C3980"/>
    <mergeCell ref="A4058:C4058"/>
    <mergeCell ref="A4136:C4136"/>
    <mergeCell ref="A3278:C3278"/>
    <mergeCell ref="A3356:C3356"/>
    <mergeCell ref="A3434:C3434"/>
    <mergeCell ref="A3512:C3512"/>
    <mergeCell ref="A3590:C3590"/>
    <mergeCell ref="A3668:C3668"/>
    <mergeCell ref="A2810:C2810"/>
    <mergeCell ref="A2888:C2888"/>
    <mergeCell ref="A2966:C2966"/>
    <mergeCell ref="A3044:C3044"/>
    <mergeCell ref="A3122:C3122"/>
    <mergeCell ref="A3200:C3200"/>
    <mergeCell ref="A2342:C2342"/>
    <mergeCell ref="A2420:C2420"/>
    <mergeCell ref="A2498:C2498"/>
    <mergeCell ref="A2576:C2576"/>
    <mergeCell ref="A2654:C2654"/>
    <mergeCell ref="A2732:C2732"/>
    <mergeCell ref="A1874:C1874"/>
    <mergeCell ref="A1952:C1952"/>
    <mergeCell ref="A2030:C2030"/>
    <mergeCell ref="A2108:C2108"/>
    <mergeCell ref="A2186:C2186"/>
    <mergeCell ref="A2264:C2264"/>
    <mergeCell ref="A1406:C1406"/>
    <mergeCell ref="A1484:C1484"/>
    <mergeCell ref="A1562:C1562"/>
    <mergeCell ref="A1640:C1640"/>
    <mergeCell ref="A1718:C1718"/>
    <mergeCell ref="A1796:C1796"/>
    <mergeCell ref="A938:C938"/>
    <mergeCell ref="A1016:C1016"/>
    <mergeCell ref="A1094:C1094"/>
    <mergeCell ref="A1172:C1172"/>
    <mergeCell ref="A1250:C1250"/>
    <mergeCell ref="A1328:C1328"/>
    <mergeCell ref="A470:C470"/>
    <mergeCell ref="A548:C548"/>
    <mergeCell ref="A626:C626"/>
    <mergeCell ref="A704:C704"/>
    <mergeCell ref="A782:C782"/>
    <mergeCell ref="A860:C860"/>
    <mergeCell ref="A2:C2"/>
    <mergeCell ref="A80:C80"/>
    <mergeCell ref="A158:C158"/>
    <mergeCell ref="A236:C236"/>
    <mergeCell ref="A314:C314"/>
    <mergeCell ref="A392:C392"/>
  </mergeCells>
  <pageMargins left="0.47" right="0" top="0.75" bottom="0.5" header="0.25" footer="0.25"/>
  <pageSetup scale="50" orientation="portrait" r:id="rId1"/>
  <headerFooter alignWithMargins="0"/>
  <rowBreaks count="108" manualBreakCount="108">
    <brk id="78" max="16383" man="1"/>
    <brk id="156" max="16383" man="1"/>
    <brk id="234" max="16383" man="1"/>
    <brk id="312" max="16383" man="1"/>
    <brk id="390" max="16383" man="1"/>
    <brk id="468" max="16383" man="1"/>
    <brk id="546" max="16383" man="1"/>
    <brk id="624" max="16383" man="1"/>
    <brk id="702" max="16383" man="1"/>
    <brk id="780" max="16383" man="1"/>
    <brk id="858" max="16383" man="1"/>
    <brk id="936" max="16383" man="1"/>
    <brk id="1014" max="16383" man="1"/>
    <brk id="1092" max="16383" man="1"/>
    <brk id="1170" max="16383" man="1"/>
    <brk id="1248" max="16383" man="1"/>
    <brk id="1326" max="16383" man="1"/>
    <brk id="1404" max="16383" man="1"/>
    <brk id="1482" max="16383" man="1"/>
    <brk id="1560" max="16383" man="1"/>
    <brk id="1638" max="16383" man="1"/>
    <brk id="1716" max="16383" man="1"/>
    <brk id="1794" max="16383" man="1"/>
    <brk id="1872" max="16383" man="1"/>
    <brk id="1950" max="16383" man="1"/>
    <brk id="2028" max="16383" man="1"/>
    <brk id="2106" max="16383" man="1"/>
    <brk id="2184" max="16383" man="1"/>
    <brk id="2262" max="16383" man="1"/>
    <brk id="2340" max="16383" man="1"/>
    <brk id="2418" max="16383" man="1"/>
    <brk id="2496" max="16383" man="1"/>
    <brk id="2574" max="16383" man="1"/>
    <brk id="2652" max="16383" man="1"/>
    <brk id="2730" max="16383" man="1"/>
    <brk id="2808" max="16383" man="1"/>
    <brk id="2886" max="16383" man="1"/>
    <brk id="2964" max="16383" man="1"/>
    <brk id="3042" max="16383" man="1"/>
    <brk id="3120" max="16383" man="1"/>
    <brk id="3198" max="16383" man="1"/>
    <brk id="3276" max="16383" man="1"/>
    <brk id="3354" max="16383" man="1"/>
    <brk id="3432" max="16383" man="1"/>
    <brk id="3510" max="16383" man="1"/>
    <brk id="3588" max="16383" man="1"/>
    <brk id="3666" max="16383" man="1"/>
    <brk id="3744" max="16383" man="1"/>
    <brk id="3822" max="16383" man="1"/>
    <brk id="3900" max="16383" man="1"/>
    <brk id="3978" max="16383" man="1"/>
    <brk id="4056" max="16383" man="1"/>
    <brk id="4134" max="16383" man="1"/>
    <brk id="4212" max="16383" man="1"/>
    <brk id="4290" max="16383" man="1"/>
    <brk id="4368" max="16383" man="1"/>
    <brk id="4446" max="16383" man="1"/>
    <brk id="4524" max="16383" man="1"/>
    <brk id="4602" max="16383" man="1"/>
    <brk id="4680" max="16383" man="1"/>
    <brk id="4758" max="16383" man="1"/>
    <brk id="4836" max="16383" man="1"/>
    <brk id="4914" max="16383" man="1"/>
    <brk id="4992" max="16383" man="1"/>
    <brk id="5070" max="16383" man="1"/>
    <brk id="5148" max="16383" man="1"/>
    <brk id="5226" max="16383" man="1"/>
    <brk id="5304" max="16383" man="1"/>
    <brk id="5382" max="16383" man="1"/>
    <brk id="5460" max="16383" man="1"/>
    <brk id="5538" max="16383" man="1"/>
    <brk id="5616" max="16383" man="1"/>
    <brk id="5694" max="16383" man="1"/>
    <brk id="5772" max="16383" man="1"/>
    <brk id="5850" max="16383" man="1"/>
    <brk id="5928" max="16383" man="1"/>
    <brk id="6006" max="16383" man="1"/>
    <brk id="6084" max="16383" man="1"/>
    <brk id="6162" max="16383" man="1"/>
    <brk id="6240" max="16383" man="1"/>
    <brk id="6318" max="16383" man="1"/>
    <brk id="6396" max="16383" man="1"/>
    <brk id="6474" max="16383" man="1"/>
    <brk id="6552" max="16383" man="1"/>
    <brk id="6630" max="16383" man="1"/>
    <brk id="6708" max="16383" man="1"/>
    <brk id="6786" max="16383" man="1"/>
    <brk id="6864" max="16383" man="1"/>
    <brk id="6942" max="16383" man="1"/>
    <brk id="7020" max="16383" man="1"/>
    <brk id="7098" max="16383" man="1"/>
    <brk id="7176" max="16383" man="1"/>
    <brk id="7254" max="16383" man="1"/>
    <brk id="7332" max="16383" man="1"/>
    <brk id="7410" max="16383" man="1"/>
    <brk id="7488" max="16383" man="1"/>
    <brk id="7566" max="16383" man="1"/>
    <brk id="7644" max="16383" man="1"/>
    <brk id="7722" max="16383" man="1"/>
    <brk id="7800" max="16383" man="1"/>
    <brk id="7878" max="16383" man="1"/>
    <brk id="7956" max="16383" man="1"/>
    <brk id="8034" max="16383" man="1"/>
    <brk id="8112" max="16383" man="1"/>
    <brk id="8190" max="16383" man="1"/>
    <brk id="8268" max="16383" man="1"/>
    <brk id="8346" max="16383" man="1"/>
    <brk id="84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4a (Horizontal)</vt:lpstr>
      <vt:lpstr>Table 4a (Vertical)</vt:lpstr>
      <vt:lpstr>'Table 4a (Horizontal)'!Print_Area</vt:lpstr>
      <vt:lpstr>'Table 4a (Horizontal)'!Print_Titles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Winner</dc:creator>
  <cp:lastModifiedBy>Jon Winner</cp:lastModifiedBy>
  <dcterms:created xsi:type="dcterms:W3CDTF">2026-11-05T17:08:35Z</dcterms:created>
  <dcterms:modified xsi:type="dcterms:W3CDTF">2026-11-05T17:08:48Z</dcterms:modified>
</cp:coreProperties>
</file>