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3875" windowHeight="7935" activeTab="0"/>
  </bookViews>
  <sheets>
    <sheet name="FY08 DEPT60430 1-6-07" sheetId="1" r:id="rId1"/>
  </sheets>
  <externalReferences>
    <externalReference r:id="rId4"/>
  </externalReferences>
  <definedNames>
    <definedName name="_xlnm._FilterDatabase" localSheetId="0" hidden="1">'FY08 DEPT60430 1-6-07'!$AI$1:$AI$750</definedName>
    <definedName name="DAT1">'[1]Sheet1 (2)'!$A$2:$A$1972</definedName>
    <definedName name="DAT2">'[1]Sheet1 (2)'!$C$2:$C$1972</definedName>
    <definedName name="DAT3">'[1]Sheet1 (2)'!$B$2:$B$1972</definedName>
    <definedName name="DAT4">'[1]Sheet1 (2)'!$D$2:$D$1972</definedName>
    <definedName name="DAT5">'[1]Sheet1 (2)'!$E$2:$E$1972</definedName>
    <definedName name="TEST1">'[1]Sheet1 (2)'!$A$2:$E$1972</definedName>
    <definedName name="TESTKEYS">'[1]Sheet1 (2)'!$A$2:$E$1972</definedName>
    <definedName name="TESTVKEY">'[1]Sheet1 (2)'!$A$1:$E$1</definedName>
  </definedNames>
  <calcPr fullCalcOnLoad="1"/>
</workbook>
</file>

<file path=xl/comments1.xml><?xml version="1.0" encoding="utf-8"?>
<comments xmlns="http://schemas.openxmlformats.org/spreadsheetml/2006/main">
  <authors>
    <author>mahoned</author>
    <author>Deirdre Mahoney-Clark</author>
  </authors>
  <commentList>
    <comment ref="AC626" authorId="0">
      <text>
        <r>
          <rPr>
            <b/>
            <sz val="10"/>
            <rFont val="Tahoma"/>
            <family val="2"/>
          </rPr>
          <t>mahoned: THIS HAS NO 6% OH ON IT BECAUSE THE AGREEMENT WITH THE CITY OF PORTLAND DOES NOT ALLOW IT.</t>
        </r>
        <r>
          <rPr>
            <sz val="8"/>
            <rFont val="Tahoma"/>
            <family val="0"/>
          </rPr>
          <t xml:space="preserve">
</t>
        </r>
      </text>
    </comment>
    <comment ref="C1" authorId="1">
      <text>
        <r>
          <rPr>
            <b/>
            <sz val="10"/>
            <rFont val="Tahoma"/>
            <family val="2"/>
          </rPr>
          <t>Deirdre Mahoney-Clark: INDICATES IF SPACE IS OWNED BY COUNTY, LEASED FROM SOMEONE ELSE OR IS AN INTRA-GOVERNMENTAL AGREEMENT</t>
        </r>
        <r>
          <rPr>
            <b/>
            <sz val="12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 xml:space="preserve">
</t>
        </r>
      </text>
    </comment>
    <comment ref="AA627" authorId="1">
      <text>
        <r>
          <rPr>
            <b/>
            <sz val="8"/>
            <rFont val="Tahoma"/>
            <family val="0"/>
          </rPr>
          <t>Deirdre Mahoney-Clark:</t>
        </r>
        <r>
          <rPr>
            <sz val="8"/>
            <rFont val="Tahoma"/>
            <family val="0"/>
          </rPr>
          <t xml:space="preserve">
THIS IS FOR THE INSURANCE PAID BY COUNTY ON CITY SPACE.  FULL RECOVERY THROUGH INVOICE.  </t>
        </r>
      </text>
    </comment>
    <comment ref="AF574" authorId="1">
      <text>
        <r>
          <rPr>
            <b/>
            <sz val="8"/>
            <rFont val="Tahoma"/>
            <family val="0"/>
          </rPr>
          <t>Deirdre Mahoney-Clark:</t>
        </r>
        <r>
          <rPr>
            <sz val="8"/>
            <rFont val="Tahoma"/>
            <family val="0"/>
          </rPr>
          <t xml:space="preserve">
ONLY 310k ADDED FOR WAPATO 1-6-07
</t>
        </r>
      </text>
    </comment>
  </commentList>
</comments>
</file>

<file path=xl/sharedStrings.xml><?xml version="1.0" encoding="utf-8"?>
<sst xmlns="http://schemas.openxmlformats.org/spreadsheetml/2006/main" count="3964" uniqueCount="626">
  <si>
    <t>B#X</t>
  </si>
  <si>
    <t>BuildingName</t>
  </si>
  <si>
    <t>Own Lse IGA</t>
  </si>
  <si>
    <t>Dept #</t>
  </si>
  <si>
    <t>Dept Acronym</t>
  </si>
  <si>
    <t>ClientName</t>
  </si>
  <si>
    <t>Cost Center / WBS (FY07)</t>
  </si>
  <si>
    <t>Floor</t>
  </si>
  <si>
    <t>SqFt Type</t>
  </si>
  <si>
    <t>Client SQFT</t>
  </si>
  <si>
    <t>Bldg SQFT</t>
  </si>
  <si>
    <t>CLIENT %</t>
  </si>
  <si>
    <t>O &amp; M = RATE</t>
  </si>
  <si>
    <t>CL</t>
  </si>
  <si>
    <t>DC</t>
  </si>
  <si>
    <t>GU</t>
  </si>
  <si>
    <t>LB</t>
  </si>
  <si>
    <t>SH</t>
  </si>
  <si>
    <t>WH</t>
  </si>
  <si>
    <t>GCC</t>
  </si>
  <si>
    <t>TOTAL RATE</t>
  </si>
  <si>
    <t>AP1</t>
  </si>
  <si>
    <t>CP2</t>
  </si>
  <si>
    <t>CP3</t>
  </si>
  <si>
    <t>TOTAL AP/CP @ $2.35</t>
  </si>
  <si>
    <t>Debt to Client</t>
  </si>
  <si>
    <t>Tax/Assmt to Client</t>
  </si>
  <si>
    <t>Lease to Client</t>
  </si>
  <si>
    <t>Lease w/OH</t>
  </si>
  <si>
    <t>Utility to Client</t>
  </si>
  <si>
    <t>Utility w/OH</t>
  </si>
  <si>
    <t>TOTAL</t>
  </si>
  <si>
    <t>DEP</t>
  </si>
  <si>
    <t>Portland Building</t>
  </si>
  <si>
    <t>L</t>
  </si>
  <si>
    <t>10-01</t>
  </si>
  <si>
    <t>ND</t>
  </si>
  <si>
    <t>Tax Supervising</t>
  </si>
  <si>
    <t>Lincoln Bldg</t>
  </si>
  <si>
    <t>CCFC ADMIN S1</t>
  </si>
  <si>
    <t>CCFC.ADMIN.32049</t>
  </si>
  <si>
    <t>CCFC ADMIN</t>
  </si>
  <si>
    <t>CCFC.ADMIN.32082</t>
  </si>
  <si>
    <t>Multnomah Building</t>
  </si>
  <si>
    <t>O</t>
  </si>
  <si>
    <t>10-00</t>
  </si>
  <si>
    <t>Board Room</t>
  </si>
  <si>
    <t>MCTV</t>
  </si>
  <si>
    <t>Citizens Involvement</t>
  </si>
  <si>
    <t>County Attorney</t>
  </si>
  <si>
    <t>County Chair</t>
  </si>
  <si>
    <t>County Chair FCA</t>
  </si>
  <si>
    <t>District 1</t>
  </si>
  <si>
    <t>District 2</t>
  </si>
  <si>
    <t>District 3</t>
  </si>
  <si>
    <t>District 4</t>
  </si>
  <si>
    <t>Auditor Office</t>
  </si>
  <si>
    <t>Public Affairs Office</t>
  </si>
  <si>
    <t>LPSCC</t>
  </si>
  <si>
    <t>lpscc-ops</t>
  </si>
  <si>
    <t>Multnomah Building Garage</t>
  </si>
  <si>
    <t>Dist 1 Rojo deSteffy 1 space</t>
  </si>
  <si>
    <t>Dist 4 Roberts 3 spaces</t>
  </si>
  <si>
    <t>X</t>
  </si>
  <si>
    <t>Court House</t>
  </si>
  <si>
    <t>10-02</t>
  </si>
  <si>
    <t>NDSC</t>
  </si>
  <si>
    <t>State Courts</t>
  </si>
  <si>
    <t>B</t>
  </si>
  <si>
    <t>Justice Center</t>
  </si>
  <si>
    <t>Juvenile Justice Complex</t>
  </si>
  <si>
    <t>Walnut Park</t>
  </si>
  <si>
    <t>Gresham District Court</t>
  </si>
  <si>
    <t>Towne Building</t>
  </si>
  <si>
    <t>Judge's Parking for Courthouse</t>
  </si>
  <si>
    <t>NON DEP TOTAL</t>
  </si>
  <si>
    <t>15-00</t>
  </si>
  <si>
    <t>DAO</t>
  </si>
  <si>
    <t>District Attorney Office</t>
  </si>
  <si>
    <t>15-30</t>
  </si>
  <si>
    <t>Support Enforcement</t>
  </si>
  <si>
    <t>da sed.66</t>
  </si>
  <si>
    <t>15-20</t>
  </si>
  <si>
    <t>GCC Multi-Disciplinary Team Building</t>
  </si>
  <si>
    <t>9th &amp; Kelly Building</t>
  </si>
  <si>
    <t>DAO TOTAL</t>
  </si>
  <si>
    <t>30-10</t>
  </si>
  <si>
    <t>ADS</t>
  </si>
  <si>
    <t>ADS SEE BILLING SHEET FOR COST BREAKOUT</t>
  </si>
  <si>
    <t>ADSDIVBLDG167</t>
  </si>
  <si>
    <t>South Powellhurst Building</t>
  </si>
  <si>
    <t>David Douglas</t>
  </si>
  <si>
    <t>ADSDIVBLDG303</t>
  </si>
  <si>
    <t>IRCO</t>
  </si>
  <si>
    <t>Loaves &amp; Fishes</t>
  </si>
  <si>
    <t>ADSDIVBLDG322</t>
  </si>
  <si>
    <t>Loaves &amp; Fishes S1</t>
  </si>
  <si>
    <t>Aging &amp; Disability Services S1</t>
  </si>
  <si>
    <t>Aging &amp; Disability Services</t>
  </si>
  <si>
    <t>Tabor Square Office Building</t>
  </si>
  <si>
    <t>ADSDIVBLDG409</t>
  </si>
  <si>
    <t>Multi-Cultural Center</t>
  </si>
  <si>
    <t>Portland Impact</t>
  </si>
  <si>
    <t>L1</t>
  </si>
  <si>
    <t>House Call Providers</t>
  </si>
  <si>
    <t>Multnomah County East</t>
  </si>
  <si>
    <t>30-57</t>
  </si>
  <si>
    <t>ADSDIVLTCEDXIX</t>
  </si>
  <si>
    <t>Aging &amp; Disability Services S2</t>
  </si>
  <si>
    <t>Gresham Senior Center</t>
  </si>
  <si>
    <t>Gresham Senior Center S2</t>
  </si>
  <si>
    <t>Loaves &amp; Fishes S2</t>
  </si>
  <si>
    <t>Ride Connection Inc</t>
  </si>
  <si>
    <t>Vacant</t>
  </si>
  <si>
    <t>YWCA</t>
  </si>
  <si>
    <t>YWCA S1</t>
  </si>
  <si>
    <t>YWCA S2</t>
  </si>
  <si>
    <t>YWCA Downtown Center</t>
  </si>
  <si>
    <t>ADSDIVLTCWDXIX</t>
  </si>
  <si>
    <t>Scholls View Plaza</t>
  </si>
  <si>
    <t>20-50</t>
  </si>
  <si>
    <t>DCHS</t>
  </si>
  <si>
    <t>DD Regional Services</t>
  </si>
  <si>
    <t>DD REG 157</t>
  </si>
  <si>
    <t>Mead Building</t>
  </si>
  <si>
    <t>20-83</t>
  </si>
  <si>
    <t>Human Services DUII S1</t>
  </si>
  <si>
    <t>MA AS DUII CGF</t>
  </si>
  <si>
    <t>01M</t>
  </si>
  <si>
    <t>Human Services DUII</t>
  </si>
  <si>
    <t>26-10</t>
  </si>
  <si>
    <t>DCHS SEE BILLING SHEET FOR COST BREAKOUT</t>
  </si>
  <si>
    <t>20-80</t>
  </si>
  <si>
    <t>26-00</t>
  </si>
  <si>
    <t>Baltazar F Ortiz Community Center</t>
  </si>
  <si>
    <t>Bienstar</t>
  </si>
  <si>
    <t>SCPSP.CVB.CGF</t>
  </si>
  <si>
    <t>CHS</t>
  </si>
  <si>
    <t>20-36</t>
  </si>
  <si>
    <t>DV</t>
  </si>
  <si>
    <t>DV SEE BILLING SHEET FOR COST BREAKOUT</t>
  </si>
  <si>
    <t>DV03 SVC.CGF</t>
  </si>
  <si>
    <t>GCC Service Building</t>
  </si>
  <si>
    <t>Safety Matters</t>
  </si>
  <si>
    <t>DV SVC.SAFE</t>
  </si>
  <si>
    <t xml:space="preserve">DV </t>
  </si>
  <si>
    <t>DCHS TOTAL</t>
  </si>
  <si>
    <t>DSCP</t>
  </si>
  <si>
    <t>DSCP SEE BILLING SHEET FOR COST BREAKOUT</t>
  </si>
  <si>
    <t>DSCP S1 SEE BILLING SHEET FOR COST BREAKOUT</t>
  </si>
  <si>
    <t>Blanchard Bldg</t>
  </si>
  <si>
    <t>Weatherization</t>
  </si>
  <si>
    <t>SCPCESRR.WXREB.PD</t>
  </si>
  <si>
    <t>La Clara Vista</t>
  </si>
  <si>
    <t>Portsmouth Middle School</t>
  </si>
  <si>
    <t>School Clinic</t>
  </si>
  <si>
    <t>SCPEGAD</t>
  </si>
  <si>
    <t>DSCP TOTAL</t>
  </si>
  <si>
    <t>40-90</t>
  </si>
  <si>
    <t>HD</t>
  </si>
  <si>
    <t>Corrections</t>
  </si>
  <si>
    <t>40-53</t>
  </si>
  <si>
    <t>McCoy Building</t>
  </si>
  <si>
    <t>40-75</t>
  </si>
  <si>
    <t>Security Office</t>
  </si>
  <si>
    <t>40-00</t>
  </si>
  <si>
    <t>Director Facilities Management</t>
  </si>
  <si>
    <t>40-45</t>
  </si>
  <si>
    <t>School Based Health Administration</t>
  </si>
  <si>
    <t>40-36</t>
  </si>
  <si>
    <t>Communicable Disease</t>
  </si>
  <si>
    <t>40-30</t>
  </si>
  <si>
    <t>TB Prevention</t>
  </si>
  <si>
    <t>Bio-Terrorism Grant</t>
  </si>
  <si>
    <t>4SA45-1</t>
  </si>
  <si>
    <t>HIV Clinic</t>
  </si>
  <si>
    <t>X-ray Clinic S1</t>
  </si>
  <si>
    <t>West Side Clinic</t>
  </si>
  <si>
    <t>40-16</t>
  </si>
  <si>
    <t>Lead Evaluation</t>
  </si>
  <si>
    <t>STD Program</t>
  </si>
  <si>
    <t>40-35</t>
  </si>
  <si>
    <t>Hepatitis C Clinic</t>
  </si>
  <si>
    <t>40-20</t>
  </si>
  <si>
    <t>Emergency Medical Services</t>
  </si>
  <si>
    <t>40-71</t>
  </si>
  <si>
    <t>Central Appointments</t>
  </si>
  <si>
    <t>OHP Enrollment</t>
  </si>
  <si>
    <t>Staff Training &amp; Development</t>
  </si>
  <si>
    <t>Director</t>
  </si>
  <si>
    <t>Health Officer</t>
  </si>
  <si>
    <t>Coalition S3</t>
  </si>
  <si>
    <t>Disease Prevention</t>
  </si>
  <si>
    <t>Disease Prevention S1</t>
  </si>
  <si>
    <t>40-41</t>
  </si>
  <si>
    <t>CHP3 Admin</t>
  </si>
  <si>
    <t>CHP3 Admin S1</t>
  </si>
  <si>
    <t>CHP3 Admin S2</t>
  </si>
  <si>
    <t>40-47</t>
  </si>
  <si>
    <t>Health Start Grant</t>
  </si>
  <si>
    <t>Primary Care</t>
  </si>
  <si>
    <t>Primary Care S2</t>
  </si>
  <si>
    <t>Medical Administration</t>
  </si>
  <si>
    <t>CHP3 Community Health Promotion</t>
  </si>
  <si>
    <t>CHP3 Research &amp; Assessment</t>
  </si>
  <si>
    <t>40-48</t>
  </si>
  <si>
    <t>Breast &amp; Cervical Cancer Grant</t>
  </si>
  <si>
    <t>40-60</t>
  </si>
  <si>
    <t>Dental Multicare</t>
  </si>
  <si>
    <t>40-82</t>
  </si>
  <si>
    <t>Pharmacy</t>
  </si>
  <si>
    <t>40-85</t>
  </si>
  <si>
    <t>Support Services Records</t>
  </si>
  <si>
    <t>Tobacco Prevention</t>
  </si>
  <si>
    <t>4SA01</t>
  </si>
  <si>
    <t>40-83</t>
  </si>
  <si>
    <t>Health Lab</t>
  </si>
  <si>
    <t>Records</t>
  </si>
  <si>
    <t>HD BUSINESS SVCS ADMIN</t>
  </si>
  <si>
    <t>HD GRANTS MANAGEMENT</t>
  </si>
  <si>
    <t>HD ACCOUNTS PAYABLE</t>
  </si>
  <si>
    <t>HD CONTRACTS</t>
  </si>
  <si>
    <t>HD ACCOUNTS RECEIVABLE</t>
  </si>
  <si>
    <t>HD HUMAN RESOURCES</t>
  </si>
  <si>
    <t>Vector Control Parking Shed</t>
  </si>
  <si>
    <t>Health</t>
  </si>
  <si>
    <t>Vector Control Modular Office</t>
  </si>
  <si>
    <t>Vector Control</t>
  </si>
  <si>
    <t>Inverness Jail</t>
  </si>
  <si>
    <t>Immunization</t>
  </si>
  <si>
    <t>Health Birth Initiative</t>
  </si>
  <si>
    <t>Northeast Field Team</t>
  </si>
  <si>
    <t>Nurse Family Partnership</t>
  </si>
  <si>
    <t>State Healthy Start Grant</t>
  </si>
  <si>
    <t>40-44</t>
  </si>
  <si>
    <t>WIC Northeast Clinic S1</t>
  </si>
  <si>
    <t>WIC Northeast Clinic</t>
  </si>
  <si>
    <t>Dental</t>
  </si>
  <si>
    <t>Primary Care S1</t>
  </si>
  <si>
    <t xml:space="preserve">North Portland Health Clinic </t>
  </si>
  <si>
    <t>Health Field</t>
  </si>
  <si>
    <t>La Clinica</t>
  </si>
  <si>
    <t>Southeast Health Center</t>
  </si>
  <si>
    <t>Food Handlers</t>
  </si>
  <si>
    <t>Inspections</t>
  </si>
  <si>
    <t>Vital Statistics</t>
  </si>
  <si>
    <t>HIV Care Services</t>
  </si>
  <si>
    <t>HIV Planning Council</t>
  </si>
  <si>
    <t>HIV Planning Council S1</t>
  </si>
  <si>
    <t>HIV Care Services S2</t>
  </si>
  <si>
    <t>Oregon Health</t>
  </si>
  <si>
    <t>HIV Outreach GF</t>
  </si>
  <si>
    <t>43500-GF</t>
  </si>
  <si>
    <t>HIV Outreach GF S2</t>
  </si>
  <si>
    <t>Hepatitis C Prevention GF</t>
  </si>
  <si>
    <t>43520-GF</t>
  </si>
  <si>
    <t>HIV Prevention Block Grant</t>
  </si>
  <si>
    <t>4SA14-1</t>
  </si>
  <si>
    <t>HIV Prevention Block Grant S1</t>
  </si>
  <si>
    <t>HIV IDU Outreach Grant</t>
  </si>
  <si>
    <t>4SA17</t>
  </si>
  <si>
    <t>Health Administration</t>
  </si>
  <si>
    <t>HIV Ryan White</t>
  </si>
  <si>
    <t>4FA14-11-GF</t>
  </si>
  <si>
    <t>Healthy Homes</t>
  </si>
  <si>
    <t>4FA39-01-1</t>
  </si>
  <si>
    <t>Mid-County Health Center</t>
  </si>
  <si>
    <t>WIC</t>
  </si>
  <si>
    <t>Teen Clinic</t>
  </si>
  <si>
    <t>WIC East County Clinic</t>
  </si>
  <si>
    <t>Field Nursing</t>
  </si>
  <si>
    <t>St Francis Dining Hall</t>
  </si>
  <si>
    <t>Stars Program</t>
  </si>
  <si>
    <t>School Dental</t>
  </si>
  <si>
    <t>CHW Program Capacitation</t>
  </si>
  <si>
    <t>Children Assessment Service</t>
  </si>
  <si>
    <t>Stars Program out in July</t>
  </si>
  <si>
    <t>Blanchard Building</t>
  </si>
  <si>
    <t>New Avenues for Youth</t>
  </si>
  <si>
    <t>Jefferson High School</t>
  </si>
  <si>
    <t>40-SC</t>
  </si>
  <si>
    <t>HDSC</t>
  </si>
  <si>
    <t>Roosevelt High School</t>
  </si>
  <si>
    <t>Parkrose High School</t>
  </si>
  <si>
    <t>Madison High School</t>
  </si>
  <si>
    <t>Whitaker Lakeside Middle School</t>
  </si>
  <si>
    <t>George Middle School</t>
  </si>
  <si>
    <t>Grant High School</t>
  </si>
  <si>
    <t>Cleveland High School</t>
  </si>
  <si>
    <t>Marshall High School</t>
  </si>
  <si>
    <t>Lincoln Park Elementary School</t>
  </si>
  <si>
    <t>Binnsmead Middle School</t>
  </si>
  <si>
    <t>Lane Middle School</t>
  </si>
  <si>
    <t>HEALTH TOTAL</t>
  </si>
  <si>
    <t>50-20</t>
  </si>
  <si>
    <t>DCJ</t>
  </si>
  <si>
    <t>Family Court Services</t>
  </si>
  <si>
    <t>50-16</t>
  </si>
  <si>
    <t>DCJ CENTRALIZED INTAKE</t>
  </si>
  <si>
    <t>DCJ PRETRIAL SUPERVISION S1</t>
  </si>
  <si>
    <t>Medford Building</t>
  </si>
  <si>
    <t>50-37</t>
  </si>
  <si>
    <t>Transitional Services</t>
  </si>
  <si>
    <t>50-33</t>
  </si>
  <si>
    <t>Community Justice</t>
  </si>
  <si>
    <t>Community Justice S1</t>
  </si>
  <si>
    <t>Gazelle House</t>
  </si>
  <si>
    <t>Columbia Pacific Plaza</t>
  </si>
  <si>
    <t>50-15</t>
  </si>
  <si>
    <t>Mid-County District Office</t>
  </si>
  <si>
    <t>50-14</t>
  </si>
  <si>
    <t>50-56</t>
  </si>
  <si>
    <t>Detention Administration</t>
  </si>
  <si>
    <t>Kitchen</t>
  </si>
  <si>
    <t>Gym</t>
  </si>
  <si>
    <t>Detention Support</t>
  </si>
  <si>
    <t>Detention</t>
  </si>
  <si>
    <t>50-80</t>
  </si>
  <si>
    <t>BIST</t>
  </si>
  <si>
    <t>GOALS Program</t>
  </si>
  <si>
    <t xml:space="preserve">DCJ Vacant </t>
  </si>
  <si>
    <t>Counseling</t>
  </si>
  <si>
    <t>JDAI Family Court</t>
  </si>
  <si>
    <t>Resolution Northwest</t>
  </si>
  <si>
    <t>CASA Office</t>
  </si>
  <si>
    <t>Martin Luther King Jr Neighborhood Facility</t>
  </si>
  <si>
    <t>Womens Transition 1</t>
  </si>
  <si>
    <t>Womens Transition 2</t>
  </si>
  <si>
    <t>Womens Transition 3</t>
  </si>
  <si>
    <t>Gresham Probation</t>
  </si>
  <si>
    <t>Rockwood DCJ</t>
  </si>
  <si>
    <t>Juvenile SE Probation</t>
  </si>
  <si>
    <t>Wikman Building</t>
  </si>
  <si>
    <t>Central Office</t>
  </si>
  <si>
    <t>50-97</t>
  </si>
  <si>
    <t>Community Justice HR</t>
  </si>
  <si>
    <t>DCJ TOTAL</t>
  </si>
  <si>
    <t>Biddle Butte</t>
  </si>
  <si>
    <t>60-52</t>
  </si>
  <si>
    <t>MCSO</t>
  </si>
  <si>
    <t>Sheriff Office</t>
  </si>
  <si>
    <t>60-71</t>
  </si>
  <si>
    <t>60-43</t>
  </si>
  <si>
    <t>Sheriff Office S3</t>
  </si>
  <si>
    <t>Sheriff Office S1</t>
  </si>
  <si>
    <t>05M</t>
  </si>
  <si>
    <t>06M</t>
  </si>
  <si>
    <t>07M</t>
  </si>
  <si>
    <t>08M</t>
  </si>
  <si>
    <t>L2</t>
  </si>
  <si>
    <t>River Patrol Columbia</t>
  </si>
  <si>
    <t>60-55</t>
  </si>
  <si>
    <t>River Patrol</t>
  </si>
  <si>
    <t>River Patrol Willamette</t>
  </si>
  <si>
    <t>River Patrol Chinook Landing</t>
  </si>
  <si>
    <t>Hansen Building</t>
  </si>
  <si>
    <t>60-63</t>
  </si>
  <si>
    <t>02M</t>
  </si>
  <si>
    <t>Hansen Building C</t>
  </si>
  <si>
    <t>Hansen Building B</t>
  </si>
  <si>
    <t>60-53</t>
  </si>
  <si>
    <t>Search &amp; Rescue</t>
  </si>
  <si>
    <t>Inverness Jail Laundry</t>
  </si>
  <si>
    <t>60-25</t>
  </si>
  <si>
    <t>Banfield Industrial Park Building B</t>
  </si>
  <si>
    <t>Hansen Building A</t>
  </si>
  <si>
    <t>Hansen Building D</t>
  </si>
  <si>
    <t>Portland Mountain Rescue</t>
  </si>
  <si>
    <t>John B Yeon Facility</t>
  </si>
  <si>
    <t>60-81</t>
  </si>
  <si>
    <t>Transportation</t>
  </si>
  <si>
    <t>River Patrol Columbia Boathouse 1</t>
  </si>
  <si>
    <t>River Patrol Columbia Boathouse 2</t>
  </si>
  <si>
    <t>River Patrol Columbia Boathouse 3</t>
  </si>
  <si>
    <t>River Patrol Willamette Boathouse</t>
  </si>
  <si>
    <t>River Patrol Chinook Landing Boathouse</t>
  </si>
  <si>
    <t>River Patrol Chinook Landing Garage</t>
  </si>
  <si>
    <t>60-00</t>
  </si>
  <si>
    <t>Sheriff Office TRANSFER 3911 sqft to IT</t>
  </si>
  <si>
    <t>MCSO 15 spaces</t>
  </si>
  <si>
    <t xml:space="preserve">MCSO TOTAL </t>
  </si>
  <si>
    <t>Rocky Butte</t>
  </si>
  <si>
    <t>72-553</t>
  </si>
  <si>
    <t>DCM</t>
  </si>
  <si>
    <t>FREDS</t>
  </si>
  <si>
    <t>Motor Pool Modular Office</t>
  </si>
  <si>
    <t>72-552</t>
  </si>
  <si>
    <t>Morrison Lot 24</t>
  </si>
  <si>
    <t>Cascade Plaza</t>
  </si>
  <si>
    <t>72-70</t>
  </si>
  <si>
    <t>OAME Center</t>
  </si>
  <si>
    <t>Robert W Blanchard Fleet Shops</t>
  </si>
  <si>
    <t>Fleet Management</t>
  </si>
  <si>
    <t>Hansen Station</t>
  </si>
  <si>
    <t>Banfield Industrial Park Building A</t>
  </si>
  <si>
    <t>72-554</t>
  </si>
  <si>
    <t>Distribution</t>
  </si>
  <si>
    <t>72-556</t>
  </si>
  <si>
    <t>Central Stores</t>
  </si>
  <si>
    <t>Electronics</t>
  </si>
  <si>
    <t>72-555</t>
  </si>
  <si>
    <t>72-551</t>
  </si>
  <si>
    <t>FREDS Administration</t>
  </si>
  <si>
    <t>Yeon Gas Station</t>
  </si>
  <si>
    <t>Yeon Car Wash</t>
  </si>
  <si>
    <t>72-301</t>
  </si>
  <si>
    <t>A &amp; T</t>
  </si>
  <si>
    <t>72-103</t>
  </si>
  <si>
    <t>DCM-Finance&amp;Risk- Comp &amp; Benefits</t>
  </si>
  <si>
    <t>72-10</t>
  </si>
  <si>
    <t>DCM Employee Wellness</t>
  </si>
  <si>
    <t>72-104</t>
  </si>
  <si>
    <t>Risk Management</t>
  </si>
  <si>
    <t>72-111</t>
  </si>
  <si>
    <t>Finance Operations Payroll</t>
  </si>
  <si>
    <t>Finance Operations SAP</t>
  </si>
  <si>
    <t xml:space="preserve">Finance Operations Accounts Payable </t>
  </si>
  <si>
    <t>Central Procurement &amp; Contracts</t>
  </si>
  <si>
    <t>72-013</t>
  </si>
  <si>
    <t>DCM Director</t>
  </si>
  <si>
    <t>72-804</t>
  </si>
  <si>
    <t>Human Resources</t>
  </si>
  <si>
    <t>72-801</t>
  </si>
  <si>
    <t>Central Human Resources</t>
  </si>
  <si>
    <t>72-01</t>
  </si>
  <si>
    <t>Sustainability</t>
  </si>
  <si>
    <t>Finance</t>
  </si>
  <si>
    <t>72-80</t>
  </si>
  <si>
    <t>DCM HR Training</t>
  </si>
  <si>
    <t>DCM HR Computer Training</t>
  </si>
  <si>
    <t>DCM Wellness</t>
  </si>
  <si>
    <t>Tom Guiney 1 space</t>
  </si>
  <si>
    <t xml:space="preserve">DCM </t>
  </si>
  <si>
    <t>72-602</t>
  </si>
  <si>
    <t>IT</t>
  </si>
  <si>
    <t>Information Technology</t>
  </si>
  <si>
    <t>Library Administration</t>
  </si>
  <si>
    <t>Penumbra Kelly Building</t>
  </si>
  <si>
    <t>Central Library</t>
  </si>
  <si>
    <t>Gresham Library</t>
  </si>
  <si>
    <t xml:space="preserve">IT </t>
  </si>
  <si>
    <t>DCM TOTAL</t>
  </si>
  <si>
    <t>80-35</t>
  </si>
  <si>
    <t>DLS</t>
  </si>
  <si>
    <t>Library Services</t>
  </si>
  <si>
    <t>Finance Operations Library Transfers</t>
  </si>
  <si>
    <t>Human Resources Library</t>
  </si>
  <si>
    <t>80-21</t>
  </si>
  <si>
    <t>Friends of Multnomah County Library</t>
  </si>
  <si>
    <t>Albina Library</t>
  </si>
  <si>
    <t>80-52</t>
  </si>
  <si>
    <t>Belmont Library</t>
  </si>
  <si>
    <t>Capitol Hill Library</t>
  </si>
  <si>
    <t>Gregory Heights Library</t>
  </si>
  <si>
    <t>Holgate Library</t>
  </si>
  <si>
    <t>Midland Library</t>
  </si>
  <si>
    <t>North Portland Library</t>
  </si>
  <si>
    <t>Rockwood Library</t>
  </si>
  <si>
    <t>St Johns Library</t>
  </si>
  <si>
    <t>Title Wave Bookstore</t>
  </si>
  <si>
    <t>Woodstock Library</t>
  </si>
  <si>
    <t>Northwest Library</t>
  </si>
  <si>
    <t>Fairview Library</t>
  </si>
  <si>
    <t>Hollywood Library</t>
  </si>
  <si>
    <t>Hillsdale Library</t>
  </si>
  <si>
    <t>Sellwood Lofts</t>
  </si>
  <si>
    <t>DLS TOTAL</t>
  </si>
  <si>
    <t>Animal Services</t>
  </si>
  <si>
    <t>91-30</t>
  </si>
  <si>
    <t>DCS</t>
  </si>
  <si>
    <t>Animal Services Modular Office 1</t>
  </si>
  <si>
    <t>Elections Building</t>
  </si>
  <si>
    <t>91-40</t>
  </si>
  <si>
    <t>Elections</t>
  </si>
  <si>
    <t>91-57</t>
  </si>
  <si>
    <t>Land Use Planning</t>
  </si>
  <si>
    <t>John B Yeon Annex</t>
  </si>
  <si>
    <t>91-00</t>
  </si>
  <si>
    <t>91-10</t>
  </si>
  <si>
    <t>Water Quality</t>
  </si>
  <si>
    <t>91-62</t>
  </si>
  <si>
    <t>DCS-Tax Title Business Office</t>
  </si>
  <si>
    <t>DCS Director</t>
  </si>
  <si>
    <t>91-20</t>
  </si>
  <si>
    <t>DCS Emergency Management</t>
  </si>
  <si>
    <t xml:space="preserve">DCS </t>
  </si>
  <si>
    <t>Sauvie Island Modular Office</t>
  </si>
  <si>
    <t>91-53</t>
  </si>
  <si>
    <t>LUT</t>
  </si>
  <si>
    <t xml:space="preserve">Transportation </t>
  </si>
  <si>
    <t>Vance Crusher Road Shop</t>
  </si>
  <si>
    <t>Land Use &amp; Transportation</t>
  </si>
  <si>
    <t>ROADM7G01</t>
  </si>
  <si>
    <t>Transportation Engineering</t>
  </si>
  <si>
    <t>ROADEG</t>
  </si>
  <si>
    <t>Road Maintenance</t>
  </si>
  <si>
    <t>ROADM9G</t>
  </si>
  <si>
    <t>91*</t>
  </si>
  <si>
    <t>LUT SCENARIO FROM B455</t>
  </si>
  <si>
    <t>ROADS</t>
  </si>
  <si>
    <t>Traffic Management</t>
  </si>
  <si>
    <t>ROADT9G01</t>
  </si>
  <si>
    <t>Transportation Survey</t>
  </si>
  <si>
    <t>SURVSO</t>
  </si>
  <si>
    <t>Transportation Administration</t>
  </si>
  <si>
    <t>Transf20</t>
  </si>
  <si>
    <t>Skyline Road Shop</t>
  </si>
  <si>
    <t>ROADM1G01</t>
  </si>
  <si>
    <t>Springdale Road Shop</t>
  </si>
  <si>
    <t>ROADM5G01</t>
  </si>
  <si>
    <t>Bridge Shops</t>
  </si>
  <si>
    <t>6610A</t>
  </si>
  <si>
    <t>Right of Way Administration</t>
  </si>
  <si>
    <t>Tranr520</t>
  </si>
  <si>
    <t>Survey Records</t>
  </si>
  <si>
    <t>Springdale Road Shop Storage</t>
  </si>
  <si>
    <t>Skyline Road Shop Garage</t>
  </si>
  <si>
    <t>Vance Crusher Storage Building</t>
  </si>
  <si>
    <t>Vance Crusher Pump House</t>
  </si>
  <si>
    <t>Bridge Shop Modular Office 1</t>
  </si>
  <si>
    <t>Bridge Shop Modular Office 2</t>
  </si>
  <si>
    <t>Springdale Road Shop Shed</t>
  </si>
  <si>
    <t>Vance Wash Plant Building</t>
  </si>
  <si>
    <t>Skyline Road Shop Pump House</t>
  </si>
  <si>
    <t>Skyline Road Shop Shed</t>
  </si>
  <si>
    <t>Vance Crusher Equipment Shed</t>
  </si>
  <si>
    <t xml:space="preserve">LUT </t>
  </si>
  <si>
    <t>DCS TOTAL</t>
  </si>
  <si>
    <t>GRAND TOTAL</t>
  </si>
  <si>
    <t>Multnomah County Wapato Facility</t>
  </si>
  <si>
    <t>60W</t>
  </si>
  <si>
    <t>MCSO Wapato</t>
  </si>
  <si>
    <t>MCSO TOTAL</t>
  </si>
  <si>
    <t>LSE</t>
  </si>
  <si>
    <t>Point West Credit Union ATM</t>
  </si>
  <si>
    <t>R-32</t>
  </si>
  <si>
    <t>Oregon Industries for the Blind</t>
  </si>
  <si>
    <t>R-41</t>
  </si>
  <si>
    <t>Klein Jewelers</t>
  </si>
  <si>
    <t>R-31C</t>
  </si>
  <si>
    <t>Robert W Blanchard Parking Shed</t>
  </si>
  <si>
    <t>Portland Public Schools</t>
  </si>
  <si>
    <t>Non-County</t>
  </si>
  <si>
    <t>State of Oregon Youth Authority</t>
  </si>
  <si>
    <t>B311 Base</t>
  </si>
  <si>
    <t>Mid-K Beauty Supply</t>
  </si>
  <si>
    <t>R-33B</t>
  </si>
  <si>
    <t>Subway</t>
  </si>
  <si>
    <t>R-10</t>
  </si>
  <si>
    <t>Pacific University</t>
  </si>
  <si>
    <t>R-09</t>
  </si>
  <si>
    <t>City of Gresham</t>
  </si>
  <si>
    <t>B425 Base</t>
  </si>
  <si>
    <t>City of Portland</t>
  </si>
  <si>
    <t>R-04E</t>
  </si>
  <si>
    <t>Oregon Human Services</t>
  </si>
  <si>
    <t>R-04F</t>
  </si>
  <si>
    <t>R-04B</t>
  </si>
  <si>
    <t>Mt Hood Head Start</t>
  </si>
  <si>
    <t>R-04A</t>
  </si>
  <si>
    <t>GCC Residential Building</t>
  </si>
  <si>
    <t>Christie School</t>
  </si>
  <si>
    <t>R-04D</t>
  </si>
  <si>
    <t>Oregonian</t>
  </si>
  <si>
    <t>R-43</t>
  </si>
  <si>
    <t>Burnside Bridge Vault</t>
  </si>
  <si>
    <t>Saturday Market</t>
  </si>
  <si>
    <t>LSE Total</t>
  </si>
  <si>
    <t>I</t>
  </si>
  <si>
    <t>NC</t>
  </si>
  <si>
    <t>Snack Shop</t>
  </si>
  <si>
    <t>Wolfs Camera</t>
  </si>
  <si>
    <t>Song &amp; Lee</t>
  </si>
  <si>
    <t>Sandwich Paradise</t>
  </si>
  <si>
    <t>NC Total</t>
  </si>
  <si>
    <t>OTH</t>
  </si>
  <si>
    <t>Concession</t>
  </si>
  <si>
    <t>B101 Base</t>
  </si>
  <si>
    <t>Community Cycling Center</t>
  </si>
  <si>
    <t>B322 Base</t>
  </si>
  <si>
    <t>OTH Total</t>
  </si>
  <si>
    <t>FPM</t>
  </si>
  <si>
    <t>B119 Base</t>
  </si>
  <si>
    <t>Robert W Blanchard Maintenance Building 1</t>
  </si>
  <si>
    <t>B274 Base</t>
  </si>
  <si>
    <t>Blanchard Maint Bldg 2</t>
  </si>
  <si>
    <t>B325 Base</t>
  </si>
  <si>
    <t>FPM Storage</t>
  </si>
  <si>
    <t>B439 Base</t>
  </si>
  <si>
    <t>Parking Structure</t>
  </si>
  <si>
    <t>FPM Total</t>
  </si>
  <si>
    <t>R-</t>
  </si>
  <si>
    <t>IGA 1002</t>
  </si>
  <si>
    <t>R-07</t>
  </si>
  <si>
    <t>Martha Washington Building</t>
  </si>
  <si>
    <t>DISP</t>
  </si>
  <si>
    <t>DISPOSITION</t>
  </si>
  <si>
    <t>B155 BASE</t>
  </si>
  <si>
    <t>Multnomah County Correctional Facility</t>
  </si>
  <si>
    <t>itax.mcso.c.mccf</t>
  </si>
  <si>
    <t>Morrison Property only</t>
  </si>
  <si>
    <t>B412 Disp</t>
  </si>
  <si>
    <t>NA</t>
  </si>
  <si>
    <t>DISP Total</t>
  </si>
  <si>
    <t>VAC</t>
  </si>
  <si>
    <t>B160 Base</t>
  </si>
  <si>
    <t>Title Information Services, Inc</t>
  </si>
  <si>
    <t>R-47</t>
  </si>
  <si>
    <t>Elders in Action</t>
  </si>
  <si>
    <t>R-53</t>
  </si>
  <si>
    <t>B313 Base</t>
  </si>
  <si>
    <t>Vacant Scenario from transpo</t>
  </si>
  <si>
    <t>Vacant Retail</t>
  </si>
  <si>
    <t>B437Base</t>
  </si>
  <si>
    <t>B448 Base</t>
  </si>
  <si>
    <t>VACANT Engineering Services</t>
  </si>
  <si>
    <t>B455 Base</t>
  </si>
  <si>
    <t>VACANT Right of Way Administration</t>
  </si>
  <si>
    <t>VACANT Transportation Administration</t>
  </si>
  <si>
    <t>VACANT Transportation Planning</t>
  </si>
  <si>
    <t>B503 Base</t>
  </si>
  <si>
    <t>VAC Total</t>
  </si>
  <si>
    <t xml:space="preserve"> Total Total</t>
  </si>
  <si>
    <t>Grand Total</t>
  </si>
  <si>
    <t>Wapato</t>
  </si>
  <si>
    <t>dc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</si>
</sst>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&quot;$&quot;* #,##0.0000_);_(&quot;$&quot;* \(#,##0.0000\);_(&quot;$&quot;* &quot;-&quot;??_);_(@_)"/>
    <numFmt numFmtId="166" formatCode="#,##0.0000_);[Red]\(#,##0.0000\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0.0%"/>
    <numFmt numFmtId="172" formatCode="#,##0.0"/>
    <numFmt numFmtId="173" formatCode="&quot;$&quot;#,##0.0_);[Red]\(&quot;$&quot;#,##0.0\)"/>
    <numFmt numFmtId="174" formatCode="&quot;$&quot;#,##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%"/>
    <numFmt numFmtId="183" formatCode="&quot;$&quot;#,##0.00"/>
    <numFmt numFmtId="184" formatCode="_(&quot;$&quot;* #,##0.000_);_(&quot;$&quot;* \(#,##0.000\);_(&quot;$&quot;* &quot;-&quot;??_);_(@_)"/>
    <numFmt numFmtId="185" formatCode="#,##0.0_);[Red]\(#,##0.0\)"/>
    <numFmt numFmtId="186" formatCode="0.00000%"/>
    <numFmt numFmtId="187" formatCode="0.000000%"/>
    <numFmt numFmtId="188" formatCode="#,##0.000_);[Red]\(#,##0.000\)"/>
    <numFmt numFmtId="189" formatCode="#,##0.00000_);[Red]\(#,##0.00000\)"/>
    <numFmt numFmtId="190" formatCode="[$-409]dddd\,\ mmmm\ dd\,\ yyyy"/>
    <numFmt numFmtId="191" formatCode="m/d/yy;@"/>
    <numFmt numFmtId="192" formatCode="_(* #,##0.0000_);_(* \(#,##0.0000\);_(* &quot;-&quot;????_);_(@_)"/>
    <numFmt numFmtId="193" formatCode="0_);[Red]\(0\)"/>
    <numFmt numFmtId="194" formatCode="_(&quot;$&quot;* #,##0.00000_);_(&quot;$&quot;* \(#,##0.00000\);_(&quot;$&quot;* &quot;-&quot;??_);_(@_)"/>
    <numFmt numFmtId="195" formatCode="#,##0.0000000000"/>
    <numFmt numFmtId="196" formatCode="#,##0.000"/>
    <numFmt numFmtId="197" formatCode="#,##0.0000"/>
    <numFmt numFmtId="198" formatCode="#,##0.00000"/>
    <numFmt numFmtId="199" formatCode="#,##0.000000"/>
    <numFmt numFmtId="200" formatCode="0.0000000%"/>
    <numFmt numFmtId="201" formatCode="0.00000000%"/>
  </numFmts>
  <fonts count="15">
    <font>
      <sz val="12"/>
      <name val="Arial"/>
      <family val="0"/>
    </font>
    <font>
      <u val="single"/>
      <sz val="10"/>
      <color indexed="36"/>
      <name val="Tahoma"/>
      <family val="0"/>
    </font>
    <font>
      <u val="single"/>
      <sz val="10"/>
      <color indexed="12"/>
      <name val="Tahoma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4"/>
      <color indexed="9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1" fontId="6" fillId="2" borderId="1" xfId="22" applyNumberFormat="1" applyFont="1" applyFill="1" applyBorder="1" applyAlignment="1">
      <alignment horizontal="center" vertical="center" wrapText="1"/>
      <protection/>
    </xf>
    <xf numFmtId="49" fontId="6" fillId="2" borderId="1" xfId="22" applyNumberFormat="1" applyFont="1" applyFill="1" applyBorder="1" applyAlignment="1">
      <alignment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2" borderId="1" xfId="22" applyFont="1" applyFill="1" applyBorder="1" applyAlignment="1">
      <alignment horizontal="center" vertical="center" wrapText="1"/>
      <protection/>
    </xf>
    <xf numFmtId="0" fontId="6" fillId="0" borderId="1" xfId="22" applyFont="1" applyFill="1" applyBorder="1" applyAlignment="1">
      <alignment horizontal="center" vertical="center" wrapText="1"/>
      <protection/>
    </xf>
    <xf numFmtId="3" fontId="6" fillId="3" borderId="1" xfId="22" applyNumberFormat="1" applyFont="1" applyFill="1" applyBorder="1" applyAlignment="1">
      <alignment horizontal="center" vertical="center" wrapText="1"/>
      <protection/>
    </xf>
    <xf numFmtId="10" fontId="7" fillId="4" borderId="1" xfId="23" applyNumberFormat="1" applyFont="1" applyFill="1" applyBorder="1" applyAlignment="1">
      <alignment horizontal="center" vertical="center" wrapText="1"/>
    </xf>
    <xf numFmtId="1" fontId="7" fillId="0" borderId="1" xfId="21" applyNumberFormat="1" applyFont="1" applyFill="1" applyBorder="1" applyAlignment="1">
      <alignment horizontal="center" vertical="center" wrapText="1"/>
      <protection/>
    </xf>
    <xf numFmtId="38" fontId="7" fillId="0" borderId="1" xfId="17" applyNumberFormat="1" applyFont="1" applyFill="1" applyBorder="1" applyAlignment="1">
      <alignment horizontal="center" vertical="center" wrapText="1"/>
    </xf>
    <xf numFmtId="174" fontId="7" fillId="2" borderId="1" xfId="17" applyNumberFormat="1" applyFont="1" applyFill="1" applyBorder="1" applyAlignment="1">
      <alignment horizontal="center" vertical="center" wrapText="1"/>
    </xf>
    <xf numFmtId="0" fontId="7" fillId="0" borderId="0" xfId="21" applyFont="1" applyFill="1" applyBorder="1" applyAlignment="1">
      <alignment horizontal="center" vertical="center" wrapText="1"/>
      <protection/>
    </xf>
    <xf numFmtId="1" fontId="0" fillId="0" borderId="1" xfId="22" applyNumberFormat="1" applyFont="1" applyFill="1" applyBorder="1" applyAlignment="1">
      <alignment horizontal="center"/>
      <protection/>
    </xf>
    <xf numFmtId="0" fontId="0" fillId="0" borderId="1" xfId="22" applyFont="1" applyFill="1" applyBorder="1" applyAlignment="1">
      <alignment horizontal="left"/>
      <protection/>
    </xf>
    <xf numFmtId="0" fontId="0" fillId="0" borderId="1" xfId="22" applyFont="1" applyFill="1" applyBorder="1" applyAlignment="1" applyProtection="1">
      <alignment horizontal="center"/>
      <protection/>
    </xf>
    <xf numFmtId="0" fontId="0" fillId="0" borderId="1" xfId="22" applyFont="1" applyFill="1" applyBorder="1" applyAlignment="1">
      <alignment horizontal="center"/>
      <protection/>
    </xf>
    <xf numFmtId="0" fontId="0" fillId="0" borderId="1" xfId="22" applyFont="1" applyFill="1" applyBorder="1" applyAlignment="1">
      <alignment/>
      <protection/>
    </xf>
    <xf numFmtId="0" fontId="0" fillId="0" borderId="1" xfId="22" applyNumberFormat="1" applyFont="1" applyFill="1" applyBorder="1" applyAlignment="1">
      <alignment horizontal="left"/>
      <protection/>
    </xf>
    <xf numFmtId="0" fontId="0" fillId="0" borderId="1" xfId="22" applyNumberFormat="1" applyFont="1" applyFill="1" applyBorder="1" applyAlignment="1">
      <alignment horizontal="center"/>
      <protection/>
    </xf>
    <xf numFmtId="3" fontId="0" fillId="0" borderId="1" xfId="22" applyNumberFormat="1" applyFont="1" applyFill="1" applyBorder="1" applyAlignment="1">
      <alignment horizontal="right"/>
      <protection/>
    </xf>
    <xf numFmtId="0" fontId="0" fillId="0" borderId="1" xfId="22" applyNumberFormat="1" applyFont="1" applyFill="1" applyBorder="1" applyAlignment="1">
      <alignment horizontal="right"/>
      <protection/>
    </xf>
    <xf numFmtId="10" fontId="0" fillId="0" borderId="1" xfId="23" applyNumberFormat="1" applyFont="1" applyFill="1" applyBorder="1" applyAlignment="1">
      <alignment/>
    </xf>
    <xf numFmtId="1" fontId="0" fillId="0" borderId="1" xfId="23" applyNumberFormat="1" applyFont="1" applyFill="1" applyBorder="1" applyAlignment="1">
      <alignment horizontal="center"/>
    </xf>
    <xf numFmtId="38" fontId="0" fillId="0" borderId="1" xfId="17" applyNumberFormat="1" applyFont="1" applyFill="1" applyBorder="1" applyAlignment="1">
      <alignment/>
    </xf>
    <xf numFmtId="174" fontId="0" fillId="0" borderId="1" xfId="17" applyNumberFormat="1" applyFont="1" applyFill="1" applyBorder="1" applyAlignment="1">
      <alignment/>
    </xf>
    <xf numFmtId="0" fontId="0" fillId="0" borderId="0" xfId="21" applyFont="1" applyFill="1" applyBorder="1">
      <alignment/>
      <protection/>
    </xf>
    <xf numFmtId="1" fontId="7" fillId="2" borderId="1" xfId="22" applyNumberFormat="1" applyFont="1" applyFill="1" applyBorder="1" applyAlignment="1">
      <alignment horizontal="center"/>
      <protection/>
    </xf>
    <xf numFmtId="0" fontId="7" fillId="2" borderId="1" xfId="22" applyFont="1" applyFill="1" applyBorder="1" applyAlignment="1">
      <alignment horizontal="left"/>
      <protection/>
    </xf>
    <xf numFmtId="0" fontId="7" fillId="2" borderId="1" xfId="22" applyFont="1" applyFill="1" applyBorder="1" applyAlignment="1" applyProtection="1">
      <alignment horizontal="center"/>
      <protection/>
    </xf>
    <xf numFmtId="0" fontId="7" fillId="2" borderId="1" xfId="22" applyFont="1" applyFill="1" applyBorder="1" applyAlignment="1">
      <alignment horizontal="center"/>
      <protection/>
    </xf>
    <xf numFmtId="1" fontId="7" fillId="2" borderId="1" xfId="22" applyNumberFormat="1" applyFont="1" applyFill="1" applyBorder="1" applyAlignment="1">
      <alignment/>
      <protection/>
    </xf>
    <xf numFmtId="0" fontId="7" fillId="2" borderId="1" xfId="22" applyFont="1" applyFill="1" applyBorder="1" applyAlignment="1">
      <alignment/>
      <protection/>
    </xf>
    <xf numFmtId="0" fontId="7" fillId="2" borderId="1" xfId="22" applyNumberFormat="1" applyFont="1" applyFill="1" applyBorder="1" applyAlignment="1">
      <alignment horizontal="left"/>
      <protection/>
    </xf>
    <xf numFmtId="0" fontId="7" fillId="2" borderId="1" xfId="22" applyNumberFormat="1" applyFont="1" applyFill="1" applyBorder="1" applyAlignment="1">
      <alignment horizontal="center"/>
      <protection/>
    </xf>
    <xf numFmtId="3" fontId="7" fillId="2" borderId="1" xfId="22" applyNumberFormat="1" applyFont="1" applyFill="1" applyBorder="1" applyAlignment="1">
      <alignment horizontal="right"/>
      <protection/>
    </xf>
    <xf numFmtId="0" fontId="7" fillId="0" borderId="0" xfId="21" applyFont="1" applyFill="1" applyBorder="1">
      <alignment/>
      <protection/>
    </xf>
    <xf numFmtId="1" fontId="7" fillId="5" borderId="1" xfId="22" applyNumberFormat="1" applyFont="1" applyFill="1" applyBorder="1" applyAlignment="1">
      <alignment horizontal="center"/>
      <protection/>
    </xf>
    <xf numFmtId="0" fontId="7" fillId="5" borderId="1" xfId="22" applyFont="1" applyFill="1" applyBorder="1" applyAlignment="1">
      <alignment horizontal="left"/>
      <protection/>
    </xf>
    <xf numFmtId="0" fontId="7" fillId="5" borderId="1" xfId="22" applyFont="1" applyFill="1" applyBorder="1" applyAlignment="1" applyProtection="1">
      <alignment horizontal="center"/>
      <protection/>
    </xf>
    <xf numFmtId="0" fontId="7" fillId="5" borderId="1" xfId="22" applyFont="1" applyFill="1" applyBorder="1" applyAlignment="1">
      <alignment horizontal="center"/>
      <protection/>
    </xf>
    <xf numFmtId="0" fontId="7" fillId="5" borderId="1" xfId="22" applyFont="1" applyFill="1" applyBorder="1" applyAlignment="1">
      <alignment/>
      <protection/>
    </xf>
    <xf numFmtId="0" fontId="7" fillId="5" borderId="1" xfId="22" applyNumberFormat="1" applyFont="1" applyFill="1" applyBorder="1" applyAlignment="1">
      <alignment horizontal="center"/>
      <protection/>
    </xf>
    <xf numFmtId="3" fontId="7" fillId="5" borderId="1" xfId="22" applyNumberFormat="1" applyFont="1" applyFill="1" applyBorder="1" applyAlignment="1">
      <alignment horizontal="right"/>
      <protection/>
    </xf>
    <xf numFmtId="1" fontId="7" fillId="0" borderId="1" xfId="22" applyNumberFormat="1" applyFont="1" applyFill="1" applyBorder="1" applyAlignment="1">
      <alignment horizontal="center"/>
      <protection/>
    </xf>
    <xf numFmtId="0" fontId="7" fillId="0" borderId="1" xfId="22" applyFont="1" applyFill="1" applyBorder="1" applyAlignment="1">
      <alignment horizontal="left"/>
      <protection/>
    </xf>
    <xf numFmtId="0" fontId="7" fillId="0" borderId="1" xfId="22" applyFont="1" applyFill="1" applyBorder="1" applyAlignment="1" applyProtection="1">
      <alignment horizontal="center"/>
      <protection/>
    </xf>
    <xf numFmtId="0" fontId="7" fillId="0" borderId="1" xfId="22" applyFont="1" applyFill="1" applyBorder="1" applyAlignment="1">
      <alignment horizontal="center"/>
      <protection/>
    </xf>
    <xf numFmtId="0" fontId="7" fillId="0" borderId="1" xfId="22" applyFont="1" applyFill="1" applyBorder="1" applyAlignment="1">
      <alignment/>
      <protection/>
    </xf>
    <xf numFmtId="0" fontId="7" fillId="0" borderId="1" xfId="22" applyNumberFormat="1" applyFont="1" applyFill="1" applyBorder="1" applyAlignment="1">
      <alignment horizontal="center"/>
      <protection/>
    </xf>
    <xf numFmtId="3" fontId="7" fillId="0" borderId="1" xfId="22" applyNumberFormat="1" applyFont="1" applyFill="1" applyBorder="1" applyAlignment="1">
      <alignment horizontal="right"/>
      <protection/>
    </xf>
    <xf numFmtId="0" fontId="7" fillId="0" borderId="1" xfId="22" applyNumberFormat="1" applyFont="1" applyFill="1" applyBorder="1" applyAlignment="1">
      <alignment horizontal="right"/>
      <protection/>
    </xf>
    <xf numFmtId="10" fontId="7" fillId="0" borderId="1" xfId="23" applyNumberFormat="1" applyFont="1" applyFill="1" applyBorder="1" applyAlignment="1">
      <alignment/>
    </xf>
    <xf numFmtId="1" fontId="7" fillId="0" borderId="1" xfId="23" applyNumberFormat="1" applyFont="1" applyFill="1" applyBorder="1" applyAlignment="1">
      <alignment horizontal="center"/>
    </xf>
    <xf numFmtId="38" fontId="7" fillId="0" borderId="1" xfId="17" applyNumberFormat="1" applyFont="1" applyFill="1" applyBorder="1" applyAlignment="1">
      <alignment/>
    </xf>
    <xf numFmtId="174" fontId="7" fillId="0" borderId="1" xfId="17" applyNumberFormat="1" applyFont="1" applyFill="1" applyBorder="1" applyAlignment="1">
      <alignment/>
    </xf>
    <xf numFmtId="0" fontId="7" fillId="5" borderId="1" xfId="22" applyNumberFormat="1" applyFont="1" applyFill="1" applyBorder="1" applyAlignment="1">
      <alignment horizontal="left"/>
      <protection/>
    </xf>
    <xf numFmtId="0" fontId="0" fillId="0" borderId="1" xfId="21" applyFont="1" applyFill="1" applyBorder="1" applyAlignment="1">
      <alignment/>
      <protection/>
    </xf>
    <xf numFmtId="0" fontId="7" fillId="2" borderId="1" xfId="21" applyFont="1" applyFill="1" applyBorder="1" applyAlignment="1">
      <alignment/>
      <protection/>
    </xf>
    <xf numFmtId="0" fontId="0" fillId="0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0" fillId="0" borderId="1" xfId="21" applyFont="1" applyFill="1" applyBorder="1">
      <alignment/>
      <protection/>
    </xf>
    <xf numFmtId="0" fontId="7" fillId="0" borderId="1" xfId="22" applyNumberFormat="1" applyFont="1" applyFill="1" applyBorder="1" applyAlignment="1">
      <alignment horizontal="left"/>
      <protection/>
    </xf>
    <xf numFmtId="40" fontId="0" fillId="0" borderId="1" xfId="17" applyNumberFormat="1" applyFont="1" applyFill="1" applyBorder="1" applyAlignment="1">
      <alignment/>
    </xf>
    <xf numFmtId="49" fontId="0" fillId="0" borderId="1" xfId="22" applyNumberFormat="1" applyFont="1" applyFill="1" applyBorder="1" applyAlignment="1">
      <alignment/>
      <protection/>
    </xf>
    <xf numFmtId="49" fontId="7" fillId="2" borderId="1" xfId="22" applyNumberFormat="1" applyFont="1" applyFill="1" applyBorder="1" applyAlignment="1">
      <alignment/>
      <protection/>
    </xf>
    <xf numFmtId="49" fontId="7" fillId="5" borderId="1" xfId="22" applyNumberFormat="1" applyFont="1" applyFill="1" applyBorder="1" applyAlignment="1">
      <alignment/>
      <protection/>
    </xf>
    <xf numFmtId="49" fontId="7" fillId="0" borderId="1" xfId="22" applyNumberFormat="1" applyFont="1" applyFill="1" applyBorder="1" applyAlignment="1">
      <alignment/>
      <protection/>
    </xf>
    <xf numFmtId="1" fontId="9" fillId="6" borderId="1" xfId="22" applyNumberFormat="1" applyFont="1" applyFill="1" applyBorder="1" applyAlignment="1">
      <alignment horizontal="center"/>
      <protection/>
    </xf>
    <xf numFmtId="49" fontId="9" fillId="6" borderId="1" xfId="22" applyNumberFormat="1" applyFont="1" applyFill="1" applyBorder="1" applyAlignment="1">
      <alignment/>
      <protection/>
    </xf>
    <xf numFmtId="0" fontId="9" fillId="6" borderId="1" xfId="22" applyFont="1" applyFill="1" applyBorder="1" applyAlignment="1" applyProtection="1">
      <alignment horizontal="center"/>
      <protection/>
    </xf>
    <xf numFmtId="0" fontId="9" fillId="6" borderId="1" xfId="22" applyFont="1" applyFill="1" applyBorder="1" applyAlignment="1">
      <alignment horizontal="center"/>
      <protection/>
    </xf>
    <xf numFmtId="0" fontId="9" fillId="6" borderId="1" xfId="22" applyFont="1" applyFill="1" applyBorder="1" applyAlignment="1">
      <alignment/>
      <protection/>
    </xf>
    <xf numFmtId="0" fontId="9" fillId="6" borderId="1" xfId="22" applyFont="1" applyFill="1" applyBorder="1" applyAlignment="1">
      <alignment horizontal="left"/>
      <protection/>
    </xf>
    <xf numFmtId="0" fontId="9" fillId="6" borderId="1" xfId="22" applyNumberFormat="1" applyFont="1" applyFill="1" applyBorder="1" applyAlignment="1">
      <alignment horizontal="center"/>
      <protection/>
    </xf>
    <xf numFmtId="3" fontId="9" fillId="6" borderId="1" xfId="22" applyNumberFormat="1" applyFont="1" applyFill="1" applyBorder="1" applyAlignment="1">
      <alignment horizontal="right"/>
      <protection/>
    </xf>
    <xf numFmtId="0" fontId="9" fillId="0" borderId="0" xfId="21" applyFont="1" applyFill="1" applyBorder="1">
      <alignment/>
      <protection/>
    </xf>
    <xf numFmtId="1" fontId="7" fillId="3" borderId="1" xfId="22" applyNumberFormat="1" applyFont="1" applyFill="1" applyBorder="1" applyAlignment="1">
      <alignment horizontal="center"/>
      <protection/>
    </xf>
    <xf numFmtId="0" fontId="7" fillId="3" borderId="1" xfId="22" applyFont="1" applyFill="1" applyBorder="1" applyAlignment="1">
      <alignment horizontal="left"/>
      <protection/>
    </xf>
    <xf numFmtId="0" fontId="7" fillId="3" borderId="1" xfId="22" applyFont="1" applyFill="1" applyBorder="1" applyAlignment="1" applyProtection="1">
      <alignment horizontal="center"/>
      <protection/>
    </xf>
    <xf numFmtId="0" fontId="7" fillId="3" borderId="1" xfId="22" applyFont="1" applyFill="1" applyBorder="1" applyAlignment="1">
      <alignment horizontal="center"/>
      <protection/>
    </xf>
    <xf numFmtId="0" fontId="7" fillId="3" borderId="1" xfId="22" applyFont="1" applyFill="1" applyBorder="1" applyAlignment="1">
      <alignment/>
      <protection/>
    </xf>
    <xf numFmtId="0" fontId="7" fillId="3" borderId="1" xfId="22" applyNumberFormat="1" applyFont="1" applyFill="1" applyBorder="1" applyAlignment="1">
      <alignment horizontal="center"/>
      <protection/>
    </xf>
    <xf numFmtId="3" fontId="7" fillId="3" borderId="1" xfId="22" applyNumberFormat="1" applyFont="1" applyFill="1" applyBorder="1" applyAlignment="1">
      <alignment horizontal="right"/>
      <protection/>
    </xf>
    <xf numFmtId="0" fontId="7" fillId="3" borderId="1" xfId="22" applyNumberFormat="1" applyFont="1" applyFill="1" applyBorder="1" applyAlignment="1">
      <alignment horizontal="right"/>
      <protection/>
    </xf>
    <xf numFmtId="10" fontId="7" fillId="3" borderId="1" xfId="23" applyNumberFormat="1" applyFont="1" applyFill="1" applyBorder="1" applyAlignment="1">
      <alignment/>
    </xf>
    <xf numFmtId="1" fontId="7" fillId="3" borderId="1" xfId="23" applyNumberFormat="1" applyFont="1" applyFill="1" applyBorder="1" applyAlignment="1">
      <alignment horizontal="center"/>
    </xf>
    <xf numFmtId="38" fontId="7" fillId="3" borderId="1" xfId="17" applyNumberFormat="1" applyFont="1" applyFill="1" applyBorder="1" applyAlignment="1">
      <alignment/>
    </xf>
    <xf numFmtId="174" fontId="7" fillId="3" borderId="1" xfId="17" applyNumberFormat="1" applyFont="1" applyFill="1" applyBorder="1" applyAlignment="1">
      <alignment/>
    </xf>
    <xf numFmtId="0" fontId="7" fillId="5" borderId="1" xfId="22" applyNumberFormat="1" applyFont="1" applyFill="1" applyBorder="1" applyAlignment="1">
      <alignment horizontal="right"/>
      <protection/>
    </xf>
    <xf numFmtId="10" fontId="7" fillId="5" borderId="1" xfId="23" applyNumberFormat="1" applyFont="1" applyFill="1" applyBorder="1" applyAlignment="1">
      <alignment/>
    </xf>
    <xf numFmtId="1" fontId="7" fillId="5" borderId="1" xfId="23" applyNumberFormat="1" applyFont="1" applyFill="1" applyBorder="1" applyAlignment="1">
      <alignment horizontal="center"/>
    </xf>
    <xf numFmtId="38" fontId="7" fillId="5" borderId="1" xfId="17" applyNumberFormat="1" applyFont="1" applyFill="1" applyBorder="1" applyAlignment="1">
      <alignment/>
    </xf>
    <xf numFmtId="174" fontId="7" fillId="5" borderId="1" xfId="17" applyNumberFormat="1" applyFont="1" applyFill="1" applyBorder="1" applyAlignment="1">
      <alignment/>
    </xf>
    <xf numFmtId="0" fontId="7" fillId="2" borderId="1" xfId="22" applyNumberFormat="1" applyFont="1" applyFill="1" applyBorder="1" applyAlignment="1">
      <alignment horizontal="right"/>
      <protection/>
    </xf>
    <xf numFmtId="10" fontId="7" fillId="2" borderId="1" xfId="23" applyNumberFormat="1" applyFont="1" applyFill="1" applyBorder="1" applyAlignment="1">
      <alignment/>
    </xf>
    <xf numFmtId="1" fontId="7" fillId="2" borderId="1" xfId="23" applyNumberFormat="1" applyFont="1" applyFill="1" applyBorder="1" applyAlignment="1">
      <alignment horizontal="center"/>
    </xf>
    <xf numFmtId="38" fontId="7" fillId="2" borderId="1" xfId="17" applyNumberFormat="1" applyFont="1" applyFill="1" applyBorder="1" applyAlignment="1">
      <alignment/>
    </xf>
    <xf numFmtId="174" fontId="7" fillId="2" borderId="1" xfId="17" applyNumberFormat="1" applyFont="1" applyFill="1" applyBorder="1" applyAlignment="1">
      <alignment/>
    </xf>
    <xf numFmtId="3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22" applyFont="1" applyFill="1" applyBorder="1" applyAlignment="1">
      <alignment horizontal="right"/>
      <protection/>
    </xf>
    <xf numFmtId="1" fontId="7" fillId="2" borderId="0" xfId="21" applyNumberFormat="1" applyFont="1" applyFill="1" applyBorder="1" applyAlignment="1">
      <alignment horizontal="center"/>
      <protection/>
    </xf>
    <xf numFmtId="49" fontId="7" fillId="2" borderId="0" xfId="21" applyNumberFormat="1" applyFont="1" applyFill="1" applyBorder="1" applyAlignment="1">
      <alignment/>
      <protection/>
    </xf>
    <xf numFmtId="0" fontId="7" fillId="2" borderId="0" xfId="21" applyFont="1" applyFill="1" applyBorder="1" applyAlignment="1" applyProtection="1">
      <alignment horizontal="center"/>
      <protection/>
    </xf>
    <xf numFmtId="0" fontId="7" fillId="2" borderId="0" xfId="21" applyFont="1" applyFill="1" applyBorder="1" applyAlignment="1">
      <alignment horizontal="center"/>
      <protection/>
    </xf>
    <xf numFmtId="0" fontId="7" fillId="2" borderId="0" xfId="21" applyFont="1" applyFill="1" applyBorder="1">
      <alignment/>
      <protection/>
    </xf>
    <xf numFmtId="0" fontId="7" fillId="2" borderId="0" xfId="21" applyFont="1" applyFill="1" applyBorder="1" applyAlignment="1">
      <alignment horizontal="left"/>
      <protection/>
    </xf>
    <xf numFmtId="3" fontId="7" fillId="2" borderId="0" xfId="21" applyNumberFormat="1" applyFont="1" applyFill="1" applyBorder="1">
      <alignment/>
      <protection/>
    </xf>
    <xf numFmtId="10" fontId="7" fillId="2" borderId="0" xfId="23" applyNumberFormat="1" applyFont="1" applyFill="1" applyBorder="1" applyAlignment="1">
      <alignment/>
    </xf>
    <xf numFmtId="38" fontId="7" fillId="2" borderId="0" xfId="17" applyNumberFormat="1" applyFont="1" applyFill="1" applyBorder="1" applyAlignment="1">
      <alignment/>
    </xf>
    <xf numFmtId="38" fontId="7" fillId="2" borderId="0" xfId="21" applyNumberFormat="1" applyFont="1" applyFill="1" applyBorder="1">
      <alignment/>
      <protection/>
    </xf>
    <xf numFmtId="1" fontId="0" fillId="0" borderId="0" xfId="21" applyNumberFormat="1" applyFont="1" applyBorder="1" applyAlignment="1">
      <alignment horizontal="center"/>
      <protection/>
    </xf>
    <xf numFmtId="49" fontId="0" fillId="0" borderId="0" xfId="21" applyNumberFormat="1" applyFont="1" applyBorder="1" applyAlignment="1">
      <alignment/>
      <protection/>
    </xf>
    <xf numFmtId="0" fontId="0" fillId="0" borderId="0" xfId="21" applyFont="1" applyBorder="1" applyAlignment="1" applyProtection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7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Border="1" applyAlignment="1">
      <alignment horizontal="left"/>
      <protection/>
    </xf>
    <xf numFmtId="3" fontId="0" fillId="0" borderId="0" xfId="21" applyNumberFormat="1" applyFont="1" applyBorder="1">
      <alignment/>
      <protection/>
    </xf>
    <xf numFmtId="10" fontId="0" fillId="0" borderId="0" xfId="23" applyNumberFormat="1" applyFont="1" applyBorder="1" applyAlignment="1">
      <alignment/>
    </xf>
    <xf numFmtId="1" fontId="0" fillId="0" borderId="0" xfId="21" applyNumberFormat="1" applyFont="1" applyFill="1" applyBorder="1" applyAlignment="1">
      <alignment horizontal="center"/>
      <protection/>
    </xf>
    <xf numFmtId="38" fontId="0" fillId="0" borderId="0" xfId="17" applyNumberFormat="1" applyFont="1" applyBorder="1" applyAlignment="1">
      <alignment/>
    </xf>
    <xf numFmtId="38" fontId="0" fillId="0" borderId="0" xfId="17" applyNumberFormat="1" applyFont="1" applyFill="1" applyBorder="1" applyAlignment="1">
      <alignment/>
    </xf>
    <xf numFmtId="38" fontId="0" fillId="0" borderId="0" xfId="21" applyNumberFormat="1" applyFont="1" applyBorder="1">
      <alignment/>
      <protection/>
    </xf>
    <xf numFmtId="0" fontId="0" fillId="0" borderId="0" xfId="21" applyFont="1" applyFill="1" applyBorder="1" applyAlignment="1">
      <alignment horizontal="left"/>
      <protection/>
    </xf>
    <xf numFmtId="0" fontId="0" fillId="0" borderId="0" xfId="21" applyNumberFormat="1" applyFont="1" applyFill="1" applyBorder="1" applyAlignment="1">
      <alignment horizontal="center"/>
      <protection/>
    </xf>
    <xf numFmtId="38" fontId="0" fillId="2" borderId="1" xfId="17" applyNumberFormat="1" applyFont="1" applyFill="1" applyBorder="1" applyAlignment="1">
      <alignment/>
    </xf>
    <xf numFmtId="38" fontId="0" fillId="0" borderId="0" xfId="17" applyNumberFormat="1" applyFont="1" applyFill="1" applyBorder="1" applyAlignment="1">
      <alignment/>
    </xf>
    <xf numFmtId="1" fontId="0" fillId="0" borderId="0" xfId="21" applyNumberFormat="1" applyFont="1" applyFill="1" applyBorder="1" applyAlignment="1" quotePrefix="1">
      <alignment horizontal="center"/>
      <protection/>
    </xf>
    <xf numFmtId="38" fontId="0" fillId="0" borderId="0" xfId="17" applyNumberFormat="1" applyFont="1" applyFill="1" applyBorder="1" applyAlignment="1">
      <alignment wrapText="1"/>
    </xf>
    <xf numFmtId="38" fontId="7" fillId="0" borderId="0" xfId="17" applyNumberFormat="1" applyFont="1" applyFill="1" applyBorder="1" applyAlignment="1">
      <alignment/>
    </xf>
    <xf numFmtId="0" fontId="7" fillId="0" borderId="0" xfId="21" applyFont="1" applyFill="1" applyBorder="1" applyAlignment="1">
      <alignment horizontal="left"/>
      <protection/>
    </xf>
    <xf numFmtId="1" fontId="7" fillId="0" borderId="0" xfId="21" applyNumberFormat="1" applyFont="1" applyFill="1" applyBorder="1" applyAlignment="1" quotePrefix="1">
      <alignment horizontal="center"/>
      <protection/>
    </xf>
    <xf numFmtId="1" fontId="7" fillId="0" borderId="0" xfId="21" applyNumberFormat="1" applyFont="1" applyFill="1" applyBorder="1" applyAlignment="1">
      <alignment horizontal="center"/>
      <protection/>
    </xf>
    <xf numFmtId="38" fontId="8" fillId="0" borderId="0" xfId="17" applyNumberFormat="1" applyFont="1" applyFill="1" applyBorder="1" applyAlignment="1">
      <alignment horizontal="center" vertical="center" wrapText="1"/>
    </xf>
    <xf numFmtId="0" fontId="7" fillId="0" borderId="0" xfId="21" applyNumberFormat="1" applyFont="1" applyFill="1" applyBorder="1" applyAlignment="1">
      <alignment horizontal="center" vertical="center" wrapText="1"/>
      <protection/>
    </xf>
    <xf numFmtId="3" fontId="7" fillId="0" borderId="0" xfId="22" applyNumberFormat="1" applyFont="1" applyFill="1" applyBorder="1" applyAlignment="1">
      <alignment horizontal="right"/>
      <protection/>
    </xf>
    <xf numFmtId="3" fontId="9" fillId="0" borderId="0" xfId="22" applyNumberFormat="1" applyFont="1" applyFill="1" applyBorder="1" applyAlignment="1">
      <alignment horizontal="right"/>
      <protection/>
    </xf>
    <xf numFmtId="38" fontId="7" fillId="0" borderId="0" xfId="17" applyNumberFormat="1" applyFont="1" applyFill="1" applyBorder="1" applyAlignment="1">
      <alignment/>
    </xf>
    <xf numFmtId="0" fontId="7" fillId="0" borderId="0" xfId="21" applyNumberFormat="1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LIENT SPACE FOR REVENUE SHEET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scalSection\Budget\2007%20Budget\REVENUE\REVENUE%20ARCHIVE\FY07%20WORKING%20SPREADSHEETS%2012-05%20&amp;%202-06%20DO%20NOT%20DE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 Base Bldg List "/>
      <sheetName val="DEPT BUDGETS 12-8-05"/>
      <sheetName val="OTHER 12-8-05"/>
      <sheetName val="12-8-05"/>
      <sheetName val="Sheet1 (2)"/>
      <sheetName val="DO NOT DELETE"/>
    </sheetNames>
    <sheetDataSet>
      <sheetData sheetId="4">
        <row r="1">
          <cell r="A1" t="str">
            <v>Cost Ctr</v>
          </cell>
          <cell r="B1" t="str">
            <v>Area</v>
          </cell>
          <cell r="C1" t="str">
            <v>Description</v>
          </cell>
          <cell r="D1" t="str">
            <v>BusA</v>
          </cell>
          <cell r="E1" t="str">
            <v>Person Responsible</v>
          </cell>
        </row>
        <row r="2">
          <cell r="A2">
            <v>100000</v>
          </cell>
          <cell r="B2" t="str">
            <v>10-00</v>
          </cell>
          <cell r="C2" t="str">
            <v>ND-Chair's Office</v>
          </cell>
          <cell r="D2">
            <v>1000</v>
          </cell>
          <cell r="E2" t="str">
            <v>Delma Farrell</v>
          </cell>
        </row>
        <row r="3">
          <cell r="A3">
            <v>100001</v>
          </cell>
          <cell r="B3" t="str">
            <v>10-00</v>
          </cell>
          <cell r="C3" t="str">
            <v>BCC Internal Services</v>
          </cell>
          <cell r="D3">
            <v>1000</v>
          </cell>
          <cell r="E3" t="str">
            <v>Delma Farrell</v>
          </cell>
        </row>
        <row r="4">
          <cell r="A4">
            <v>102100</v>
          </cell>
          <cell r="B4" t="str">
            <v>10-00</v>
          </cell>
          <cell r="C4" t="str">
            <v>ND-County Commissioner District 1-Rojo</v>
          </cell>
          <cell r="D4">
            <v>1000</v>
          </cell>
          <cell r="E4" t="str">
            <v>Maria Rojo DeSteffey</v>
          </cell>
        </row>
        <row r="5">
          <cell r="A5">
            <v>102200</v>
          </cell>
          <cell r="B5" t="str">
            <v>10-00</v>
          </cell>
          <cell r="C5" t="str">
            <v>ND-County Commissioner District 2-Cruz</v>
          </cell>
          <cell r="D5">
            <v>1000</v>
          </cell>
          <cell r="E5" t="str">
            <v>Serena Cruz</v>
          </cell>
        </row>
        <row r="6">
          <cell r="A6">
            <v>102300</v>
          </cell>
          <cell r="B6" t="str">
            <v>10-00</v>
          </cell>
          <cell r="C6" t="str">
            <v>ND-County Commissioner District 3-Naito</v>
          </cell>
          <cell r="D6">
            <v>1000</v>
          </cell>
          <cell r="E6" t="str">
            <v>Lisa Naito</v>
          </cell>
        </row>
        <row r="7">
          <cell r="A7">
            <v>102400</v>
          </cell>
          <cell r="B7" t="str">
            <v>10-00</v>
          </cell>
          <cell r="C7" t="str">
            <v>ND-County Commissioner District 4-Kelley</v>
          </cell>
          <cell r="D7">
            <v>1000</v>
          </cell>
          <cell r="E7" t="str">
            <v>Sharron Kelley</v>
          </cell>
        </row>
        <row r="8">
          <cell r="A8">
            <v>102450</v>
          </cell>
          <cell r="B8" t="str">
            <v>10-00</v>
          </cell>
          <cell r="C8" t="str">
            <v>ND-County Commissioner District 4-2001</v>
          </cell>
          <cell r="D8">
            <v>1000</v>
          </cell>
          <cell r="E8" t="str">
            <v>tbd</v>
          </cell>
        </row>
        <row r="9">
          <cell r="A9">
            <v>103000</v>
          </cell>
          <cell r="B9" t="str">
            <v>10-00</v>
          </cell>
          <cell r="C9" t="str">
            <v>ND-County Auditor</v>
          </cell>
          <cell r="D9">
            <v>1000</v>
          </cell>
          <cell r="E9" t="str">
            <v>Suzanne Flynn</v>
          </cell>
        </row>
        <row r="10">
          <cell r="A10">
            <v>103010</v>
          </cell>
          <cell r="B10" t="str">
            <v>10-03</v>
          </cell>
          <cell r="C10" t="str">
            <v>ND-C.O.P.  93A &amp; 93 B</v>
          </cell>
          <cell r="D10">
            <v>2002</v>
          </cell>
          <cell r="E10" t="str">
            <v>Mark Campbell</v>
          </cell>
        </row>
        <row r="11">
          <cell r="A11">
            <v>103020</v>
          </cell>
          <cell r="B11" t="str">
            <v>10-03</v>
          </cell>
          <cell r="C11" t="str">
            <v>ND-Library Lease Purchase</v>
          </cell>
          <cell r="D11">
            <v>2002</v>
          </cell>
          <cell r="E11" t="str">
            <v>Mark Campbell</v>
          </cell>
        </row>
        <row r="12">
          <cell r="A12">
            <v>103030</v>
          </cell>
          <cell r="B12" t="str">
            <v>10-03</v>
          </cell>
          <cell r="C12" t="str">
            <v>ND-Energy Loan</v>
          </cell>
          <cell r="D12">
            <v>2002</v>
          </cell>
          <cell r="E12" t="str">
            <v>Mark Campbell</v>
          </cell>
        </row>
        <row r="13">
          <cell r="A13">
            <v>103040</v>
          </cell>
          <cell r="B13" t="str">
            <v>10-03</v>
          </cell>
          <cell r="C13" t="str">
            <v>ND-1996 Leased Equipment</v>
          </cell>
          <cell r="D13">
            <v>2002</v>
          </cell>
          <cell r="E13" t="str">
            <v>Mark Campbell</v>
          </cell>
        </row>
        <row r="14">
          <cell r="A14">
            <v>103050</v>
          </cell>
          <cell r="B14" t="str">
            <v>10-03</v>
          </cell>
          <cell r="C14" t="str">
            <v>ND-IGA Portland Building</v>
          </cell>
          <cell r="D14">
            <v>2002</v>
          </cell>
          <cell r="E14" t="str">
            <v>Mark Campbell</v>
          </cell>
        </row>
        <row r="15">
          <cell r="A15">
            <v>103055</v>
          </cell>
          <cell r="B15" t="str">
            <v>10-08</v>
          </cell>
          <cell r="C15" t="str">
            <v>ND-Equipment Acquisition</v>
          </cell>
          <cell r="D15">
            <v>2503</v>
          </cell>
          <cell r="E15" t="str">
            <v>Dave Boyer</v>
          </cell>
        </row>
        <row r="16">
          <cell r="A16">
            <v>103056</v>
          </cell>
          <cell r="B16" t="str">
            <v>10-03</v>
          </cell>
          <cell r="C16" t="str">
            <v>ND-1996 Leased Equipment</v>
          </cell>
          <cell r="D16">
            <v>2508</v>
          </cell>
          <cell r="E16" t="str">
            <v>Dave Boyer</v>
          </cell>
        </row>
        <row r="17">
          <cell r="A17">
            <v>103060</v>
          </cell>
          <cell r="B17" t="str">
            <v>10-03</v>
          </cell>
          <cell r="C17" t="str">
            <v>ND-1998 Leased Equipment</v>
          </cell>
          <cell r="D17">
            <v>2002</v>
          </cell>
          <cell r="E17" t="str">
            <v>Mark Campbell</v>
          </cell>
        </row>
        <row r="18">
          <cell r="A18">
            <v>103070</v>
          </cell>
          <cell r="B18" t="str">
            <v>10-03</v>
          </cell>
          <cell r="C18" t="str">
            <v>ND-Series 1999</v>
          </cell>
          <cell r="D18">
            <v>2002</v>
          </cell>
          <cell r="E18" t="str">
            <v>Mark Campbell</v>
          </cell>
        </row>
        <row r="19">
          <cell r="A19">
            <v>103080</v>
          </cell>
          <cell r="B19" t="str">
            <v>10-03</v>
          </cell>
          <cell r="C19" t="str">
            <v>ND-C O P Probation Svcs Building</v>
          </cell>
          <cell r="D19">
            <v>2002</v>
          </cell>
          <cell r="E19" t="str">
            <v>Mark Campbell</v>
          </cell>
        </row>
        <row r="20">
          <cell r="A20">
            <v>103090</v>
          </cell>
          <cell r="B20" t="str">
            <v>10-03</v>
          </cell>
          <cell r="C20" t="str">
            <v>ND-Lincoln Building Lease</v>
          </cell>
          <cell r="D20">
            <v>2002</v>
          </cell>
          <cell r="E20" t="str">
            <v>Mark Campbell</v>
          </cell>
        </row>
        <row r="21">
          <cell r="A21">
            <v>104000</v>
          </cell>
          <cell r="B21" t="str">
            <v>10-01</v>
          </cell>
          <cell r="C21" t="str">
            <v>ND-Citizen Involvement</v>
          </cell>
          <cell r="D21">
            <v>1000</v>
          </cell>
          <cell r="E21" t="str">
            <v>Kathleen Todd</v>
          </cell>
        </row>
        <row r="22">
          <cell r="A22">
            <v>104010</v>
          </cell>
          <cell r="B22" t="str">
            <v>10-04</v>
          </cell>
          <cell r="C22" t="str">
            <v>ND-1999 ADV REF Debt Service Bonds</v>
          </cell>
          <cell r="D22">
            <v>2003</v>
          </cell>
          <cell r="E22" t="str">
            <v>Mark Campbell</v>
          </cell>
        </row>
        <row r="23">
          <cell r="A23">
            <v>104020</v>
          </cell>
          <cell r="B23" t="str">
            <v>10-04</v>
          </cell>
          <cell r="C23" t="str">
            <v>ND-1994 &amp; 1996 A &amp; B Debt Service Bonds</v>
          </cell>
          <cell r="D23">
            <v>2003</v>
          </cell>
          <cell r="E23" t="str">
            <v>Mark Campbell</v>
          </cell>
        </row>
        <row r="24">
          <cell r="A24">
            <v>105000</v>
          </cell>
          <cell r="B24" t="str">
            <v>10-01</v>
          </cell>
          <cell r="C24" t="str">
            <v>ND-Commission on Children&amp;Families</v>
          </cell>
          <cell r="D24">
            <v>1505</v>
          </cell>
          <cell r="E24" t="str">
            <v>Kathy Turner</v>
          </cell>
        </row>
        <row r="25">
          <cell r="A25">
            <v>105010</v>
          </cell>
          <cell r="B25" t="str">
            <v>10-05</v>
          </cell>
          <cell r="C25" t="str">
            <v>ND-Regional Childrens Campus Bond</v>
          </cell>
          <cell r="D25">
            <v>2001</v>
          </cell>
          <cell r="E25" t="str">
            <v>Mark Campbell</v>
          </cell>
        </row>
        <row r="26">
          <cell r="A26">
            <v>105011</v>
          </cell>
          <cell r="B26" t="str">
            <v>10-05</v>
          </cell>
          <cell r="C26" t="str">
            <v>ND-Bond Payment Port City</v>
          </cell>
          <cell r="D26">
            <v>2001</v>
          </cell>
          <cell r="E26" t="str">
            <v>Mark Campbell</v>
          </cell>
        </row>
        <row r="27">
          <cell r="A27">
            <v>105012</v>
          </cell>
          <cell r="B27" t="str">
            <v>10-05</v>
          </cell>
          <cell r="C27" t="str">
            <v>ND-Bond Payment Oregon Food Bank</v>
          </cell>
          <cell r="D27">
            <v>2001</v>
          </cell>
          <cell r="E27" t="str">
            <v>Mark Campbell</v>
          </cell>
        </row>
        <row r="28">
          <cell r="A28">
            <v>105100</v>
          </cell>
          <cell r="B28" t="str">
            <v>10-01</v>
          </cell>
          <cell r="C28" t="str">
            <v>CCFC Early Childhood</v>
          </cell>
          <cell r="D28">
            <v>1505</v>
          </cell>
          <cell r="E28" t="str">
            <v>Wendy Lebow</v>
          </cell>
        </row>
        <row r="29">
          <cell r="A29">
            <v>105200</v>
          </cell>
          <cell r="B29" t="str">
            <v>10-01</v>
          </cell>
          <cell r="C29" t="str">
            <v>CCFC School-Aged</v>
          </cell>
          <cell r="D29">
            <v>1505</v>
          </cell>
          <cell r="E29" t="str">
            <v>Wendy Lebow</v>
          </cell>
        </row>
        <row r="30">
          <cell r="A30">
            <v>105300</v>
          </cell>
          <cell r="B30" t="str">
            <v>10-01</v>
          </cell>
          <cell r="C30" t="str">
            <v>CCFC Youth</v>
          </cell>
          <cell r="D30">
            <v>1505</v>
          </cell>
          <cell r="E30" t="str">
            <v>Wendy Lebow</v>
          </cell>
        </row>
        <row r="31">
          <cell r="A31">
            <v>105400</v>
          </cell>
          <cell r="B31" t="str">
            <v>10-01</v>
          </cell>
          <cell r="C31" t="str">
            <v>CCFC Poverty</v>
          </cell>
          <cell r="D31">
            <v>1505</v>
          </cell>
          <cell r="E31" t="str">
            <v>Wendy Lebow</v>
          </cell>
        </row>
        <row r="32">
          <cell r="A32">
            <v>105500</v>
          </cell>
          <cell r="B32" t="str">
            <v>10-01</v>
          </cell>
          <cell r="C32" t="str">
            <v>CCFC Community Safety Net</v>
          </cell>
          <cell r="D32">
            <v>1505</v>
          </cell>
          <cell r="E32" t="str">
            <v>Wendy Lebow</v>
          </cell>
        </row>
        <row r="33">
          <cell r="A33">
            <v>106000</v>
          </cell>
          <cell r="B33" t="str">
            <v>10-01</v>
          </cell>
          <cell r="C33" t="str">
            <v>ND-Tax Supervising</v>
          </cell>
          <cell r="D33">
            <v>1000</v>
          </cell>
          <cell r="E33" t="str">
            <v>Linda Burglehaus</v>
          </cell>
        </row>
        <row r="34">
          <cell r="A34">
            <v>107001</v>
          </cell>
          <cell r="B34" t="str">
            <v>10-01</v>
          </cell>
          <cell r="C34" t="str">
            <v>ND-County Attorney</v>
          </cell>
          <cell r="D34">
            <v>3500</v>
          </cell>
          <cell r="E34" t="str">
            <v>Tom Sponsler</v>
          </cell>
        </row>
        <row r="35">
          <cell r="A35">
            <v>108000</v>
          </cell>
          <cell r="B35" t="str">
            <v>10-01</v>
          </cell>
          <cell r="C35" t="str">
            <v>ND-Public Safety Coord Council</v>
          </cell>
          <cell r="D35">
            <v>1505</v>
          </cell>
          <cell r="E35" t="str">
            <v>Christine Kirk</v>
          </cell>
        </row>
        <row r="36">
          <cell r="A36">
            <v>108200</v>
          </cell>
          <cell r="B36" t="str">
            <v>10-03</v>
          </cell>
          <cell r="C36" t="str">
            <v>ND-Capital Lease Retirement Fund</v>
          </cell>
          <cell r="D36">
            <v>2002</v>
          </cell>
          <cell r="E36" t="str">
            <v>Mark Campbell</v>
          </cell>
        </row>
        <row r="37">
          <cell r="A37">
            <v>108201</v>
          </cell>
          <cell r="B37" t="str">
            <v>10-03</v>
          </cell>
          <cell r="C37" t="str">
            <v>ND-Series 2000A</v>
          </cell>
          <cell r="D37">
            <v>2002</v>
          </cell>
          <cell r="E37" t="str">
            <v>Dave Boyer</v>
          </cell>
        </row>
        <row r="38">
          <cell r="A38">
            <v>108202</v>
          </cell>
          <cell r="B38" t="str">
            <v>10-03</v>
          </cell>
          <cell r="C38" t="str">
            <v>ND-Series 1998</v>
          </cell>
          <cell r="D38">
            <v>2002</v>
          </cell>
          <cell r="E38" t="str">
            <v>Dave Boyer</v>
          </cell>
        </row>
        <row r="39">
          <cell r="A39">
            <v>108203</v>
          </cell>
          <cell r="B39" t="str">
            <v>10-08</v>
          </cell>
          <cell r="C39" t="str">
            <v>ND-1996 Leased Equipment</v>
          </cell>
          <cell r="D39">
            <v>2503</v>
          </cell>
          <cell r="E39" t="str">
            <v>Dave Boyer</v>
          </cell>
        </row>
        <row r="40">
          <cell r="A40">
            <v>108204</v>
          </cell>
          <cell r="B40" t="str">
            <v>10-03</v>
          </cell>
          <cell r="C40" t="str">
            <v>Series-2003</v>
          </cell>
          <cell r="D40">
            <v>2002</v>
          </cell>
          <cell r="E40" t="str">
            <v>Dave Boyer</v>
          </cell>
        </row>
        <row r="41">
          <cell r="A41">
            <v>108205</v>
          </cell>
          <cell r="B41" t="str">
            <v>10-03</v>
          </cell>
          <cell r="C41" t="str">
            <v>ND Series-2004</v>
          </cell>
          <cell r="D41">
            <v>2002</v>
          </cell>
          <cell r="E41" t="str">
            <v>Dave Boyer</v>
          </cell>
        </row>
        <row r="42">
          <cell r="A42">
            <v>108300</v>
          </cell>
          <cell r="B42" t="str">
            <v>10-02</v>
          </cell>
          <cell r="C42" t="str">
            <v>ND-County School Fund</v>
          </cell>
          <cell r="D42">
            <v>1506</v>
          </cell>
          <cell r="E42" t="str">
            <v>Mark Campbell</v>
          </cell>
        </row>
        <row r="43">
          <cell r="A43">
            <v>108310</v>
          </cell>
          <cell r="B43" t="str">
            <v>10-02</v>
          </cell>
          <cell r="C43" t="str">
            <v>ND-Oregon Childrens Plan</v>
          </cell>
          <cell r="D43">
            <v>1505</v>
          </cell>
          <cell r="E43" t="str">
            <v>Mark Campbell</v>
          </cell>
        </row>
        <row r="44">
          <cell r="A44">
            <v>108315</v>
          </cell>
          <cell r="B44" t="str">
            <v>10-02</v>
          </cell>
          <cell r="C44" t="str">
            <v>ND-Children's Levy</v>
          </cell>
          <cell r="D44">
            <v>1518</v>
          </cell>
          <cell r="E44" t="str">
            <v>Mark Campbell</v>
          </cell>
        </row>
        <row r="45">
          <cell r="A45">
            <v>108320</v>
          </cell>
          <cell r="B45" t="str">
            <v>10-02</v>
          </cell>
          <cell r="C45" t="str">
            <v>ND-Unused Mainframe Capacity</v>
          </cell>
          <cell r="D45">
            <v>1000</v>
          </cell>
          <cell r="E45" t="str">
            <v>Julie Neburka</v>
          </cell>
        </row>
        <row r="46">
          <cell r="A46">
            <v>108330</v>
          </cell>
          <cell r="B46" t="str">
            <v>10-02</v>
          </cell>
          <cell r="C46" t="str">
            <v>DSS Justice Nond GF</v>
          </cell>
          <cell r="D46">
            <v>1000</v>
          </cell>
          <cell r="E46" t="str">
            <v>Lisa Yeo</v>
          </cell>
        </row>
        <row r="47">
          <cell r="A47">
            <v>108400</v>
          </cell>
          <cell r="B47" t="str">
            <v>10-06</v>
          </cell>
          <cell r="C47" t="str">
            <v>ND-PERS Pension Bond Fund</v>
          </cell>
          <cell r="D47">
            <v>2004</v>
          </cell>
          <cell r="E47" t="str">
            <v>Mark Campbell</v>
          </cell>
        </row>
        <row r="48">
          <cell r="A48">
            <v>108500</v>
          </cell>
          <cell r="B48" t="str">
            <v>10-02</v>
          </cell>
          <cell r="C48" t="str">
            <v>ND-Convention Center Fund     1000</v>
          </cell>
          <cell r="D48">
            <v>1000</v>
          </cell>
          <cell r="E48" t="str">
            <v>Mark Campbell</v>
          </cell>
        </row>
        <row r="49">
          <cell r="A49">
            <v>108501</v>
          </cell>
          <cell r="B49" t="str">
            <v>10-02</v>
          </cell>
          <cell r="C49" t="str">
            <v>ND-Convention Center Fund     1511</v>
          </cell>
          <cell r="D49">
            <v>1511</v>
          </cell>
          <cell r="E49" t="str">
            <v>Mark Campbell</v>
          </cell>
        </row>
        <row r="50">
          <cell r="A50">
            <v>108601</v>
          </cell>
          <cell r="B50" t="str">
            <v>10-02</v>
          </cell>
          <cell r="C50" t="str">
            <v>ND-SIP Administration         1500</v>
          </cell>
          <cell r="D50">
            <v>1500</v>
          </cell>
          <cell r="E50" t="str">
            <v>Mark Campbell</v>
          </cell>
        </row>
        <row r="51">
          <cell r="A51">
            <v>108625</v>
          </cell>
          <cell r="B51" t="str">
            <v>10-02</v>
          </cell>
          <cell r="C51" t="str">
            <v>ND-Greater Ptld Conv &amp; Vist Center</v>
          </cell>
          <cell r="D51">
            <v>1000</v>
          </cell>
          <cell r="E51" t="str">
            <v>Mark Campbell</v>
          </cell>
        </row>
        <row r="52">
          <cell r="A52">
            <v>108650</v>
          </cell>
          <cell r="B52" t="str">
            <v>10-02</v>
          </cell>
          <cell r="C52" t="str">
            <v>ND-Business Income Tax</v>
          </cell>
          <cell r="D52">
            <v>1000</v>
          </cell>
          <cell r="E52" t="str">
            <v>Mark Campbell</v>
          </cell>
        </row>
        <row r="53">
          <cell r="A53">
            <v>108675</v>
          </cell>
          <cell r="B53" t="str">
            <v>10-02</v>
          </cell>
          <cell r="C53" t="str">
            <v>ND-Metro Human Rights Commission</v>
          </cell>
          <cell r="D53">
            <v>1000</v>
          </cell>
          <cell r="E53" t="str">
            <v>Mark Campbell</v>
          </cell>
        </row>
        <row r="54">
          <cell r="A54">
            <v>108700</v>
          </cell>
          <cell r="B54" t="str">
            <v>10-07</v>
          </cell>
          <cell r="C54" t="str">
            <v>ND-Tax Anticipation Notes</v>
          </cell>
          <cell r="D54">
            <v>1000</v>
          </cell>
          <cell r="E54" t="str">
            <v>Mark Campbell</v>
          </cell>
        </row>
        <row r="55">
          <cell r="A55">
            <v>108701</v>
          </cell>
          <cell r="B55" t="str">
            <v>10-02</v>
          </cell>
          <cell r="C55" t="str">
            <v>ND-State Mandated Expenses</v>
          </cell>
          <cell r="D55">
            <v>1000</v>
          </cell>
          <cell r="E55" t="str">
            <v>Dave Boyer</v>
          </cell>
        </row>
        <row r="56">
          <cell r="A56">
            <v>108702</v>
          </cell>
          <cell r="B56" t="str">
            <v>10-02</v>
          </cell>
          <cell r="C56" t="str">
            <v>ND-Elders in Action</v>
          </cell>
          <cell r="D56">
            <v>1000</v>
          </cell>
          <cell r="E56" t="str">
            <v>Dave Boyer</v>
          </cell>
        </row>
        <row r="57">
          <cell r="A57">
            <v>108703</v>
          </cell>
          <cell r="B57" t="str">
            <v>10-02</v>
          </cell>
          <cell r="C57" t="str">
            <v>ND-OSU Extension Service</v>
          </cell>
          <cell r="D57">
            <v>1000</v>
          </cell>
          <cell r="E57" t="str">
            <v>Dave Boyer</v>
          </cell>
        </row>
        <row r="58">
          <cell r="A58">
            <v>108704</v>
          </cell>
          <cell r="B58" t="str">
            <v>10-02</v>
          </cell>
          <cell r="C58" t="str">
            <v>ND-East Soil &amp; Water</v>
          </cell>
          <cell r="D58">
            <v>1000</v>
          </cell>
          <cell r="E58" t="str">
            <v>Dave Boyer</v>
          </cell>
        </row>
        <row r="59">
          <cell r="A59">
            <v>108705</v>
          </cell>
          <cell r="B59" t="str">
            <v>10-02</v>
          </cell>
          <cell r="C59" t="str">
            <v>ND-West Soil &amp; Water</v>
          </cell>
          <cell r="D59">
            <v>1000</v>
          </cell>
          <cell r="E59" t="str">
            <v>Dave Boyer</v>
          </cell>
        </row>
        <row r="60">
          <cell r="A60">
            <v>108706</v>
          </cell>
          <cell r="B60" t="str">
            <v>10-02</v>
          </cell>
          <cell r="C60" t="str">
            <v>ND-Watermaster</v>
          </cell>
          <cell r="D60">
            <v>1000</v>
          </cell>
          <cell r="E60" t="str">
            <v>Dave Boyer</v>
          </cell>
        </row>
        <row r="61">
          <cell r="A61">
            <v>108707</v>
          </cell>
          <cell r="B61" t="str">
            <v>10-02</v>
          </cell>
          <cell r="C61" t="str">
            <v>ND-AFS Food Stamp</v>
          </cell>
          <cell r="D61">
            <v>1000</v>
          </cell>
          <cell r="E61" t="str">
            <v>Dave Boyer</v>
          </cell>
        </row>
        <row r="62">
          <cell r="A62">
            <v>108708</v>
          </cell>
          <cell r="B62" t="str">
            <v>10-02</v>
          </cell>
          <cell r="C62" t="str">
            <v>ND-Association for Portland Progress</v>
          </cell>
          <cell r="D62">
            <v>1000</v>
          </cell>
          <cell r="E62" t="str">
            <v>Dave Boyer</v>
          </cell>
        </row>
        <row r="63">
          <cell r="A63">
            <v>108709</v>
          </cell>
          <cell r="B63" t="str">
            <v>10-02</v>
          </cell>
          <cell r="C63" t="str">
            <v>ND-Progress Board</v>
          </cell>
          <cell r="D63">
            <v>1000</v>
          </cell>
          <cell r="E63" t="str">
            <v>Dave Boyer</v>
          </cell>
        </row>
        <row r="64">
          <cell r="A64">
            <v>108710</v>
          </cell>
          <cell r="B64" t="str">
            <v>10-02</v>
          </cell>
          <cell r="C64" t="str">
            <v>ND-Regional Arts and Culture Council</v>
          </cell>
          <cell r="D64">
            <v>1000</v>
          </cell>
          <cell r="E64" t="str">
            <v>Dave Boyer</v>
          </cell>
        </row>
        <row r="65">
          <cell r="A65">
            <v>108711</v>
          </cell>
          <cell r="B65" t="str">
            <v>10-02</v>
          </cell>
          <cell r="C65" t="str">
            <v>ND-Cultural Diversity</v>
          </cell>
          <cell r="D65">
            <v>1000</v>
          </cell>
          <cell r="E65" t="str">
            <v>Angela Cration</v>
          </cell>
        </row>
        <row r="66">
          <cell r="A66">
            <v>108712</v>
          </cell>
          <cell r="B66" t="str">
            <v>10-09</v>
          </cell>
          <cell r="C66" t="str">
            <v>ND-General Reserves</v>
          </cell>
          <cell r="D66">
            <v>1517</v>
          </cell>
          <cell r="E66" t="str">
            <v>Dave Boyer</v>
          </cell>
        </row>
        <row r="67">
          <cell r="A67">
            <v>108801</v>
          </cell>
          <cell r="B67" t="str">
            <v>10-08</v>
          </cell>
          <cell r="C67" t="str">
            <v>ND-Capital Acquisitions</v>
          </cell>
          <cell r="D67">
            <v>2508</v>
          </cell>
          <cell r="E67" t="str">
            <v>Mark Campbell</v>
          </cell>
        </row>
        <row r="68">
          <cell r="A68">
            <v>108900</v>
          </cell>
          <cell r="B68" t="str">
            <v>10-02</v>
          </cell>
          <cell r="C68" t="str">
            <v>DBCS-Strategic Investment Program</v>
          </cell>
          <cell r="D68">
            <v>1500</v>
          </cell>
          <cell r="E68" t="str">
            <v>Duke Shephard</v>
          </cell>
        </row>
        <row r="69">
          <cell r="A69">
            <v>108925</v>
          </cell>
          <cell r="B69" t="str">
            <v>10-01</v>
          </cell>
          <cell r="C69" t="str">
            <v>ND-Public Affairs Office</v>
          </cell>
          <cell r="D69">
            <v>1000</v>
          </cell>
          <cell r="E69" t="str">
            <v>Mark Campbell</v>
          </cell>
        </row>
        <row r="70">
          <cell r="A70">
            <v>108950</v>
          </cell>
          <cell r="B70" t="str">
            <v>10-02</v>
          </cell>
          <cell r="C70" t="str">
            <v>ND-Regional Investment Board</v>
          </cell>
          <cell r="D70">
            <v>1505</v>
          </cell>
          <cell r="E70" t="str">
            <v>Lisa Goldberg</v>
          </cell>
        </row>
        <row r="71">
          <cell r="A71">
            <v>109001</v>
          </cell>
          <cell r="B71" t="str">
            <v>10-00</v>
          </cell>
          <cell r="C71" t="str">
            <v>ND-Centralized Board Room Expenses</v>
          </cell>
          <cell r="D71">
            <v>1000</v>
          </cell>
          <cell r="E71" t="str">
            <v>Dave Boyer</v>
          </cell>
        </row>
        <row r="72">
          <cell r="A72">
            <v>150000</v>
          </cell>
          <cell r="B72" t="str">
            <v>15-00</v>
          </cell>
          <cell r="C72" t="str">
            <v>DA-General Support Services</v>
          </cell>
          <cell r="D72">
            <v>1000</v>
          </cell>
          <cell r="E72" t="str">
            <v>Becky Pettit</v>
          </cell>
        </row>
        <row r="73">
          <cell r="A73">
            <v>150001</v>
          </cell>
          <cell r="B73" t="str">
            <v>15-00</v>
          </cell>
          <cell r="C73" t="str">
            <v>DA-ITax DA Adm WF &amp; SalSupp</v>
          </cell>
          <cell r="D73">
            <v>1000</v>
          </cell>
          <cell r="E73" t="str">
            <v>Scott Marcy</v>
          </cell>
        </row>
        <row r="74">
          <cell r="A74">
            <v>150900</v>
          </cell>
          <cell r="B74" t="str">
            <v>15-00</v>
          </cell>
          <cell r="C74" t="str">
            <v>DACTS Replacement-ISD</v>
          </cell>
          <cell r="D74">
            <v>2500</v>
          </cell>
          <cell r="E74" t="str">
            <v>Scott Marcy</v>
          </cell>
        </row>
        <row r="75">
          <cell r="A75">
            <v>151000</v>
          </cell>
          <cell r="B75" t="str">
            <v>15-10</v>
          </cell>
          <cell r="C75" t="str">
            <v>DA-Felony Court-Admin</v>
          </cell>
          <cell r="D75">
            <v>1000</v>
          </cell>
          <cell r="E75" t="str">
            <v>Becky Pettit</v>
          </cell>
        </row>
        <row r="76">
          <cell r="A76">
            <v>151001</v>
          </cell>
          <cell r="B76" t="str">
            <v>15-10</v>
          </cell>
          <cell r="C76" t="str">
            <v>DA-ITax DA Fel Crt Unit A ATTF</v>
          </cell>
          <cell r="D76">
            <v>1000</v>
          </cell>
          <cell r="E76" t="str">
            <v>Scott Marcy</v>
          </cell>
        </row>
        <row r="77">
          <cell r="A77">
            <v>151002</v>
          </cell>
          <cell r="B77" t="str">
            <v>15-10</v>
          </cell>
          <cell r="C77" t="str">
            <v>DA-ITax DA Fel Crt Unit B Drugs</v>
          </cell>
          <cell r="D77">
            <v>1000</v>
          </cell>
          <cell r="E77" t="str">
            <v>Scott Marcy</v>
          </cell>
        </row>
        <row r="78">
          <cell r="A78">
            <v>151003</v>
          </cell>
          <cell r="B78" t="str">
            <v>15-10</v>
          </cell>
          <cell r="C78" t="str">
            <v>DA-ITax DA Fel Crt WCCU</v>
          </cell>
          <cell r="D78">
            <v>1000</v>
          </cell>
          <cell r="E78" t="str">
            <v>Scott Marcy</v>
          </cell>
        </row>
        <row r="79">
          <cell r="A79">
            <v>151004</v>
          </cell>
          <cell r="B79" t="str">
            <v>15-10</v>
          </cell>
          <cell r="C79" t="str">
            <v>DA-ITax DA Fel Crt Unit D</v>
          </cell>
          <cell r="D79">
            <v>1000</v>
          </cell>
          <cell r="E79" t="str">
            <v>Scott Marcy</v>
          </cell>
        </row>
        <row r="80">
          <cell r="A80">
            <v>151005</v>
          </cell>
          <cell r="B80" t="str">
            <v>15-10</v>
          </cell>
          <cell r="C80" t="str">
            <v>DA-ITax DA Fel Crt Pre-Trial</v>
          </cell>
          <cell r="D80">
            <v>1000</v>
          </cell>
          <cell r="E80" t="str">
            <v>Scott Marcy</v>
          </cell>
        </row>
        <row r="81">
          <cell r="A81">
            <v>151006</v>
          </cell>
          <cell r="B81" t="str">
            <v>15-10</v>
          </cell>
          <cell r="C81" t="str">
            <v>ITAX DA Fel Crt Unit C</v>
          </cell>
          <cell r="D81">
            <v>1000</v>
          </cell>
          <cell r="E81" t="str">
            <v>Scott Marcy</v>
          </cell>
        </row>
        <row r="82">
          <cell r="A82">
            <v>151050</v>
          </cell>
          <cell r="B82" t="str">
            <v>15-10</v>
          </cell>
          <cell r="C82" t="str">
            <v>DA-Felony</v>
          </cell>
          <cell r="D82">
            <v>1505</v>
          </cell>
          <cell r="E82" t="str">
            <v>Becky Pettit</v>
          </cell>
        </row>
        <row r="83">
          <cell r="A83">
            <v>151051</v>
          </cell>
          <cell r="B83" t="str">
            <v>15-10</v>
          </cell>
          <cell r="C83" t="str">
            <v>DA-Investigators</v>
          </cell>
          <cell r="D83">
            <v>1000</v>
          </cell>
          <cell r="E83" t="str">
            <v>John Bradley</v>
          </cell>
        </row>
        <row r="84">
          <cell r="A84">
            <v>151100</v>
          </cell>
          <cell r="B84" t="str">
            <v>15-10</v>
          </cell>
          <cell r="C84" t="str">
            <v>DA-Felony Court-Trial Unit-Prop</v>
          </cell>
          <cell r="D84">
            <v>1000</v>
          </cell>
          <cell r="E84" t="str">
            <v>Becky Pettit</v>
          </cell>
        </row>
        <row r="85">
          <cell r="A85">
            <v>151200</v>
          </cell>
          <cell r="B85" t="str">
            <v>15-10</v>
          </cell>
          <cell r="C85" t="str">
            <v>DA-Felony Court-Trial Unit-Drugs</v>
          </cell>
          <cell r="D85">
            <v>1000</v>
          </cell>
          <cell r="E85" t="str">
            <v>Becky Pettit</v>
          </cell>
        </row>
        <row r="86">
          <cell r="A86">
            <v>151300</v>
          </cell>
          <cell r="B86" t="str">
            <v>15-10</v>
          </cell>
          <cell r="C86" t="str">
            <v>DA-Felony Ct-Trial Unit-Career C</v>
          </cell>
          <cell r="D86">
            <v>1505</v>
          </cell>
          <cell r="E86" t="str">
            <v>Becky Pettit</v>
          </cell>
        </row>
        <row r="87">
          <cell r="A87">
            <v>151301</v>
          </cell>
          <cell r="B87" t="str">
            <v>15-10</v>
          </cell>
          <cell r="C87" t="str">
            <v>DA-Felony Ct-Trial Unit-Career C</v>
          </cell>
          <cell r="D87">
            <v>1000</v>
          </cell>
          <cell r="E87" t="str">
            <v>Tom Simpson</v>
          </cell>
        </row>
        <row r="88">
          <cell r="A88">
            <v>151400</v>
          </cell>
          <cell r="B88" t="str">
            <v>15-10</v>
          </cell>
          <cell r="C88" t="str">
            <v>DA-Felony Court-Trial Unit-Gang</v>
          </cell>
          <cell r="D88">
            <v>1505</v>
          </cell>
          <cell r="E88" t="str">
            <v>Becky Pettit</v>
          </cell>
        </row>
        <row r="89">
          <cell r="A89">
            <v>151401</v>
          </cell>
          <cell r="B89" t="str">
            <v>15-10</v>
          </cell>
          <cell r="C89" t="str">
            <v>DA-Felony Court-Trial Unit-Gang</v>
          </cell>
          <cell r="D89">
            <v>1000</v>
          </cell>
          <cell r="E89" t="str">
            <v>Tom Simpson</v>
          </cell>
        </row>
        <row r="90">
          <cell r="A90">
            <v>151500</v>
          </cell>
          <cell r="B90" t="str">
            <v>15-00</v>
          </cell>
          <cell r="C90" t="str">
            <v>DA-Unit D</v>
          </cell>
          <cell r="D90">
            <v>1000</v>
          </cell>
          <cell r="E90" t="str">
            <v>Norm Frink</v>
          </cell>
        </row>
        <row r="91">
          <cell r="A91">
            <v>151501</v>
          </cell>
          <cell r="B91" t="str">
            <v>15-10</v>
          </cell>
          <cell r="C91" t="str">
            <v>DA-White Collar Crime Team</v>
          </cell>
          <cell r="D91">
            <v>1000</v>
          </cell>
          <cell r="E91" t="str">
            <v>Fred Lenser</v>
          </cell>
        </row>
        <row r="92">
          <cell r="A92">
            <v>151600</v>
          </cell>
          <cell r="B92" t="str">
            <v>15-00</v>
          </cell>
          <cell r="C92" t="str">
            <v>DA-White Collar Crime Team</v>
          </cell>
          <cell r="D92">
            <v>1000</v>
          </cell>
          <cell r="E92" t="str">
            <v>Norm Frink</v>
          </cell>
        </row>
        <row r="93">
          <cell r="A93">
            <v>151601</v>
          </cell>
          <cell r="B93" t="str">
            <v>15-10</v>
          </cell>
          <cell r="C93" t="str">
            <v>DA-Unit D</v>
          </cell>
          <cell r="D93">
            <v>1000</v>
          </cell>
          <cell r="E93" t="str">
            <v>Fred Lenser</v>
          </cell>
        </row>
        <row r="94">
          <cell r="A94">
            <v>151700</v>
          </cell>
          <cell r="B94" t="str">
            <v>15-10</v>
          </cell>
          <cell r="C94" t="str">
            <v>DA-Felony Court-PreTrial</v>
          </cell>
          <cell r="D94">
            <v>1516</v>
          </cell>
          <cell r="E94" t="str">
            <v>Becky Pettit</v>
          </cell>
        </row>
        <row r="95">
          <cell r="A95">
            <v>151701</v>
          </cell>
          <cell r="B95" t="str">
            <v>15-10</v>
          </cell>
          <cell r="C95" t="str">
            <v>DA-Felony Court-PreTrial</v>
          </cell>
          <cell r="D95">
            <v>1000</v>
          </cell>
          <cell r="E95" t="str">
            <v>Tom Simpson</v>
          </cell>
        </row>
        <row r="96">
          <cell r="A96">
            <v>151800</v>
          </cell>
          <cell r="B96" t="str">
            <v>15-10</v>
          </cell>
          <cell r="C96" t="str">
            <v>DA-Felony Court-Records</v>
          </cell>
          <cell r="D96">
            <v>1000</v>
          </cell>
          <cell r="E96" t="str">
            <v>Tom Simpson</v>
          </cell>
        </row>
        <row r="97">
          <cell r="A97">
            <v>151900</v>
          </cell>
          <cell r="B97" t="str">
            <v>15-10</v>
          </cell>
          <cell r="C97" t="str">
            <v>DA-Felony Court-ROCN</v>
          </cell>
          <cell r="D97">
            <v>1000</v>
          </cell>
          <cell r="E97" t="str">
            <v>Becky Pettit</v>
          </cell>
        </row>
        <row r="98">
          <cell r="A98">
            <v>151901</v>
          </cell>
          <cell r="B98" t="str">
            <v>15-10</v>
          </cell>
          <cell r="C98" t="str">
            <v>DA-Felony Court-ROCN</v>
          </cell>
          <cell r="D98">
            <v>1505</v>
          </cell>
          <cell r="E98" t="str">
            <v>Scott Marcy</v>
          </cell>
        </row>
        <row r="99">
          <cell r="A99">
            <v>151999</v>
          </cell>
          <cell r="B99" t="str">
            <v>15-10</v>
          </cell>
          <cell r="C99" t="str">
            <v>DA-Felony 1505</v>
          </cell>
          <cell r="D99">
            <v>1505</v>
          </cell>
          <cell r="E99" t="str">
            <v>Helen Smith</v>
          </cell>
        </row>
        <row r="100">
          <cell r="A100">
            <v>152000</v>
          </cell>
          <cell r="B100" t="str">
            <v>15-20</v>
          </cell>
          <cell r="C100" t="str">
            <v>DA-Misdmnr Court-Admin</v>
          </cell>
          <cell r="D100">
            <v>1000</v>
          </cell>
          <cell r="E100" t="str">
            <v>Becky Pettit</v>
          </cell>
        </row>
        <row r="101">
          <cell r="A101">
            <v>152001</v>
          </cell>
          <cell r="B101" t="str">
            <v>15-20</v>
          </cell>
          <cell r="C101" t="str">
            <v>DA-Itax DA Misdemeanor</v>
          </cell>
          <cell r="D101">
            <v>1000</v>
          </cell>
          <cell r="E101" t="str">
            <v>Scott Marcy</v>
          </cell>
        </row>
        <row r="102">
          <cell r="A102">
            <v>152002</v>
          </cell>
          <cell r="B102" t="str">
            <v>15-20</v>
          </cell>
          <cell r="C102" t="str">
            <v>DA-ITax DA Misd Comm Crt</v>
          </cell>
          <cell r="D102">
            <v>1000</v>
          </cell>
          <cell r="E102" t="str">
            <v>Scott Marcy</v>
          </cell>
        </row>
        <row r="103">
          <cell r="A103">
            <v>152100</v>
          </cell>
          <cell r="B103" t="str">
            <v>15-20</v>
          </cell>
          <cell r="C103" t="str">
            <v>DA-Misdmnr Ct-Trial Unit</v>
          </cell>
          <cell r="D103">
            <v>1000</v>
          </cell>
          <cell r="E103" t="str">
            <v>Becky Pettit</v>
          </cell>
        </row>
        <row r="104">
          <cell r="A104">
            <v>152200</v>
          </cell>
          <cell r="B104" t="str">
            <v>15-20</v>
          </cell>
          <cell r="C104" t="str">
            <v>DA-Misdmnr Ct-Trial Unit-Intake</v>
          </cell>
          <cell r="D104">
            <v>1000</v>
          </cell>
          <cell r="E104" t="str">
            <v>Becky Pettit</v>
          </cell>
        </row>
        <row r="105">
          <cell r="A105">
            <v>152300</v>
          </cell>
          <cell r="B105" t="str">
            <v>15-20</v>
          </cell>
          <cell r="C105" t="str">
            <v>DA-Misdmnr Ct-Trial Unit-DUII</v>
          </cell>
          <cell r="D105">
            <v>1000</v>
          </cell>
          <cell r="E105" t="str">
            <v>Becky Pettit</v>
          </cell>
        </row>
        <row r="106">
          <cell r="A106">
            <v>152400</v>
          </cell>
          <cell r="B106" t="str">
            <v>15-20</v>
          </cell>
          <cell r="C106" t="str">
            <v>DA-Misdmnr Ct-Discovery</v>
          </cell>
          <cell r="D106">
            <v>1000</v>
          </cell>
          <cell r="E106" t="str">
            <v>Tom Simpson</v>
          </cell>
        </row>
        <row r="107">
          <cell r="A107">
            <v>152500</v>
          </cell>
          <cell r="B107" t="str">
            <v>15-20</v>
          </cell>
          <cell r="C107" t="str">
            <v>DA-Misdmnr Ct-Neighborhood DA</v>
          </cell>
          <cell r="D107">
            <v>1000</v>
          </cell>
          <cell r="E107" t="str">
            <v>Becky Pettit</v>
          </cell>
        </row>
        <row r="108">
          <cell r="A108">
            <v>152501</v>
          </cell>
          <cell r="B108" t="str">
            <v>15-20</v>
          </cell>
          <cell r="C108" t="str">
            <v>DA-Misdmnr Court-Neighborhood DA</v>
          </cell>
          <cell r="D108">
            <v>1505</v>
          </cell>
          <cell r="E108" t="str">
            <v>Helen Smith</v>
          </cell>
        </row>
        <row r="109">
          <cell r="A109">
            <v>152502</v>
          </cell>
          <cell r="B109" t="str">
            <v>15-20</v>
          </cell>
          <cell r="C109" t="str">
            <v>DA-Fed/State BJA-NDA-LEADERSHIP</v>
          </cell>
          <cell r="D109">
            <v>1505</v>
          </cell>
          <cell r="E109" t="str">
            <v>Fred Lenser</v>
          </cell>
        </row>
        <row r="110">
          <cell r="A110">
            <v>152503</v>
          </cell>
          <cell r="B110" t="str">
            <v>15-20</v>
          </cell>
          <cell r="C110" t="str">
            <v>DA-Leadership Grant:Cmmnty Prosecution</v>
          </cell>
          <cell r="D110">
            <v>1505</v>
          </cell>
          <cell r="E110" t="str">
            <v>Helen Smith</v>
          </cell>
        </row>
        <row r="111">
          <cell r="A111">
            <v>152600</v>
          </cell>
          <cell r="B111" t="str">
            <v>15-20</v>
          </cell>
          <cell r="C111" t="str">
            <v>DA-General Fund-Community Courts (Misd)</v>
          </cell>
          <cell r="D111">
            <v>1000</v>
          </cell>
          <cell r="E111" t="str">
            <v>Marcy Scott</v>
          </cell>
        </row>
        <row r="112">
          <cell r="A112">
            <v>152999</v>
          </cell>
          <cell r="B112" t="str">
            <v>15-20</v>
          </cell>
          <cell r="C112" t="str">
            <v>DA-Misdemeanor 1505</v>
          </cell>
          <cell r="D112">
            <v>1505</v>
          </cell>
          <cell r="E112" t="str">
            <v>Helen Smith</v>
          </cell>
        </row>
        <row r="113">
          <cell r="A113">
            <v>153000</v>
          </cell>
          <cell r="B113" t="str">
            <v>15-30</v>
          </cell>
          <cell r="C113" t="str">
            <v>DA-Family Jstc-Administration</v>
          </cell>
          <cell r="D113">
            <v>1000</v>
          </cell>
          <cell r="E113" t="str">
            <v>Becky Pettit</v>
          </cell>
        </row>
        <row r="114">
          <cell r="A114">
            <v>153001</v>
          </cell>
          <cell r="B114" t="str">
            <v>15-30</v>
          </cell>
          <cell r="C114" t="str">
            <v>DA-ITax DA FamJus Juv</v>
          </cell>
          <cell r="D114">
            <v>1000</v>
          </cell>
          <cell r="E114" t="str">
            <v>Scott Marcy</v>
          </cell>
        </row>
        <row r="115">
          <cell r="A115">
            <v>153002</v>
          </cell>
          <cell r="B115" t="str">
            <v>15-30</v>
          </cell>
          <cell r="C115" t="str">
            <v>DA-ITax DA FamJus Victim Asst</v>
          </cell>
          <cell r="D115">
            <v>1000</v>
          </cell>
          <cell r="E115" t="str">
            <v>Scott Marcy</v>
          </cell>
        </row>
        <row r="116">
          <cell r="A116">
            <v>153003</v>
          </cell>
          <cell r="B116" t="str">
            <v>15-30</v>
          </cell>
          <cell r="C116" t="str">
            <v>ITAX DA FamJus DV</v>
          </cell>
          <cell r="D116">
            <v>1000</v>
          </cell>
          <cell r="E116" t="str">
            <v>Scott Marcy</v>
          </cell>
        </row>
        <row r="117">
          <cell r="A117">
            <v>153100</v>
          </cell>
          <cell r="B117" t="str">
            <v>15-30</v>
          </cell>
          <cell r="C117" t="str">
            <v>DA-Family Jstc-Juvenile Trial</v>
          </cell>
          <cell r="D117">
            <v>1000</v>
          </cell>
          <cell r="E117" t="str">
            <v>Becky Pettit</v>
          </cell>
        </row>
        <row r="118">
          <cell r="A118">
            <v>153300</v>
          </cell>
          <cell r="B118" t="str">
            <v>15-30</v>
          </cell>
          <cell r="C118" t="str">
            <v>DA-Family Jstc-MDT          1000</v>
          </cell>
          <cell r="D118">
            <v>1000</v>
          </cell>
          <cell r="E118" t="str">
            <v>Becky Pettit</v>
          </cell>
        </row>
        <row r="119">
          <cell r="A119">
            <v>153301</v>
          </cell>
          <cell r="B119" t="str">
            <v>15-30</v>
          </cell>
          <cell r="C119" t="str">
            <v>DA-Family Jstc-MDT          1505</v>
          </cell>
          <cell r="D119">
            <v>1505</v>
          </cell>
          <cell r="E119" t="str">
            <v>Becky Pettit</v>
          </cell>
        </row>
        <row r="120">
          <cell r="A120">
            <v>153500</v>
          </cell>
          <cell r="B120" t="str">
            <v>15-30</v>
          </cell>
          <cell r="C120" t="str">
            <v>DA-Family Jstc-Domestic Violence</v>
          </cell>
          <cell r="D120">
            <v>1000</v>
          </cell>
          <cell r="E120" t="str">
            <v>Becky Pettit</v>
          </cell>
        </row>
        <row r="121">
          <cell r="A121">
            <v>153800</v>
          </cell>
          <cell r="B121" t="str">
            <v>15-30</v>
          </cell>
          <cell r="C121" t="str">
            <v>DA-Family Jstc-Victims Assistant</v>
          </cell>
          <cell r="D121">
            <v>1000</v>
          </cell>
          <cell r="E121" t="str">
            <v>Becky Pettit</v>
          </cell>
        </row>
        <row r="122">
          <cell r="A122">
            <v>153999</v>
          </cell>
          <cell r="B122" t="str">
            <v>15-30</v>
          </cell>
          <cell r="C122" t="str">
            <v>DA-Family Justice 1505</v>
          </cell>
          <cell r="D122">
            <v>1505</v>
          </cell>
          <cell r="E122" t="str">
            <v>Helen Smith</v>
          </cell>
        </row>
        <row r="123">
          <cell r="A123">
            <v>154000</v>
          </cell>
          <cell r="B123" t="str">
            <v>15-40</v>
          </cell>
          <cell r="C123" t="str">
            <v>DA-Support Svcs-Administration</v>
          </cell>
          <cell r="D123">
            <v>1000</v>
          </cell>
          <cell r="E123" t="str">
            <v>Becky Pettit</v>
          </cell>
        </row>
        <row r="124">
          <cell r="A124">
            <v>154100</v>
          </cell>
          <cell r="B124" t="str">
            <v>15-00</v>
          </cell>
          <cell r="C124" t="str">
            <v>DA-Management</v>
          </cell>
          <cell r="D124">
            <v>1000</v>
          </cell>
          <cell r="E124" t="str">
            <v>Mike Schrunk</v>
          </cell>
        </row>
        <row r="125">
          <cell r="A125">
            <v>154200</v>
          </cell>
          <cell r="B125" t="str">
            <v>15-00</v>
          </cell>
          <cell r="C125" t="str">
            <v>DA-Library Services</v>
          </cell>
          <cell r="D125">
            <v>1000</v>
          </cell>
          <cell r="E125" t="str">
            <v>John Bradley</v>
          </cell>
        </row>
        <row r="126">
          <cell r="A126">
            <v>154300</v>
          </cell>
          <cell r="B126" t="str">
            <v>15-00</v>
          </cell>
          <cell r="C126" t="str">
            <v>DA-Finance and Human Resources</v>
          </cell>
          <cell r="D126">
            <v>1000</v>
          </cell>
          <cell r="E126" t="str">
            <v>Norm Frink</v>
          </cell>
        </row>
        <row r="127">
          <cell r="A127">
            <v>154400</v>
          </cell>
          <cell r="B127" t="str">
            <v>15-00</v>
          </cell>
          <cell r="C127" t="str">
            <v>DA-Information Systems Unit</v>
          </cell>
          <cell r="D127">
            <v>1000</v>
          </cell>
          <cell r="E127" t="str">
            <v>Tom Simpson</v>
          </cell>
        </row>
        <row r="128">
          <cell r="A128">
            <v>154500</v>
          </cell>
          <cell r="B128" t="str">
            <v>15-00</v>
          </cell>
          <cell r="C128" t="str">
            <v>DA-Records and Discovery</v>
          </cell>
          <cell r="D128">
            <v>1000</v>
          </cell>
          <cell r="E128" t="str">
            <v>Diba Adams</v>
          </cell>
        </row>
        <row r="129">
          <cell r="A129">
            <v>156000</v>
          </cell>
          <cell r="B129" t="str">
            <v>15-00</v>
          </cell>
          <cell r="C129" t="str">
            <v>DA-Fed/State Administration</v>
          </cell>
          <cell r="D129">
            <v>1505</v>
          </cell>
          <cell r="E129" t="str">
            <v>Becky Pettit</v>
          </cell>
        </row>
        <row r="130">
          <cell r="A130">
            <v>156001</v>
          </cell>
          <cell r="B130" t="str">
            <v>15-30</v>
          </cell>
          <cell r="C130" t="str">
            <v>DA-ITax DA FamJus SED</v>
          </cell>
          <cell r="D130">
            <v>1000</v>
          </cell>
          <cell r="E130" t="str">
            <v>Scott Marcy</v>
          </cell>
        </row>
        <row r="131">
          <cell r="A131">
            <v>156010</v>
          </cell>
          <cell r="B131" t="str">
            <v>15-30</v>
          </cell>
          <cell r="C131" t="str">
            <v>DA-Fed/State-Child Support  1000</v>
          </cell>
          <cell r="D131">
            <v>1000</v>
          </cell>
          <cell r="E131" t="str">
            <v>Becky Pettit</v>
          </cell>
        </row>
        <row r="132">
          <cell r="A132">
            <v>156011</v>
          </cell>
          <cell r="B132" t="str">
            <v>15-30</v>
          </cell>
          <cell r="C132" t="str">
            <v>DA-Fed/State-Child Support  1505</v>
          </cell>
          <cell r="D132">
            <v>1505</v>
          </cell>
          <cell r="E132" t="str">
            <v>Becky Pettit</v>
          </cell>
        </row>
        <row r="133">
          <cell r="A133">
            <v>156020</v>
          </cell>
          <cell r="B133" t="str">
            <v>15-30</v>
          </cell>
          <cell r="C133" t="str">
            <v>DA-Fed/State Term Parent Rights</v>
          </cell>
          <cell r="D133">
            <v>1505</v>
          </cell>
          <cell r="E133" t="str">
            <v>Becky Pettit</v>
          </cell>
        </row>
        <row r="134">
          <cell r="A134">
            <v>156030</v>
          </cell>
          <cell r="B134" t="str">
            <v>15-30</v>
          </cell>
          <cell r="C134" t="str">
            <v>DA-Fed/State CAMI</v>
          </cell>
          <cell r="D134">
            <v>1505</v>
          </cell>
          <cell r="E134" t="str">
            <v>Becky Pettit</v>
          </cell>
        </row>
        <row r="135">
          <cell r="A135">
            <v>156040</v>
          </cell>
          <cell r="B135" t="str">
            <v>15-30</v>
          </cell>
          <cell r="C135" t="str">
            <v>DA-Fed/State VAWA</v>
          </cell>
          <cell r="D135">
            <v>1505</v>
          </cell>
          <cell r="E135" t="str">
            <v>Becky Pettit</v>
          </cell>
        </row>
        <row r="136">
          <cell r="A136">
            <v>156041</v>
          </cell>
          <cell r="B136" t="str">
            <v>15-30</v>
          </cell>
          <cell r="C136" t="str">
            <v>DA-VAWA-City</v>
          </cell>
          <cell r="D136">
            <v>1505</v>
          </cell>
          <cell r="E136" t="str">
            <v>Helen Smith</v>
          </cell>
        </row>
        <row r="137">
          <cell r="A137">
            <v>156042</v>
          </cell>
          <cell r="B137" t="str">
            <v>15-30</v>
          </cell>
          <cell r="C137" t="str">
            <v>DA-Elder Abuse Prevention Program</v>
          </cell>
          <cell r="D137">
            <v>1505</v>
          </cell>
          <cell r="E137" t="str">
            <v>Helen Smith</v>
          </cell>
        </row>
        <row r="138">
          <cell r="A138">
            <v>156050</v>
          </cell>
          <cell r="B138" t="str">
            <v>15-10</v>
          </cell>
          <cell r="C138" t="str">
            <v>DA-Fed/State LLEB Grant</v>
          </cell>
          <cell r="D138">
            <v>1505</v>
          </cell>
          <cell r="E138" t="str">
            <v>Becky Pettit</v>
          </cell>
        </row>
        <row r="139">
          <cell r="A139">
            <v>156060</v>
          </cell>
          <cell r="B139" t="str">
            <v>15-20</v>
          </cell>
          <cell r="C139" t="str">
            <v>DA-Fed/State Community Court</v>
          </cell>
          <cell r="D139">
            <v>1505</v>
          </cell>
          <cell r="E139" t="str">
            <v>Fred Lenszer</v>
          </cell>
        </row>
        <row r="140">
          <cell r="A140">
            <v>156061</v>
          </cell>
          <cell r="B140" t="str">
            <v>15-20</v>
          </cell>
          <cell r="C140" t="str">
            <v>DA-Fed/State Community Court West</v>
          </cell>
          <cell r="D140">
            <v>1505</v>
          </cell>
          <cell r="E140" t="str">
            <v>Robyn Gregory</v>
          </cell>
        </row>
        <row r="141">
          <cell r="A141">
            <v>156070</v>
          </cell>
          <cell r="B141" t="str">
            <v>15-30</v>
          </cell>
          <cell r="C141" t="str">
            <v>DA-Fed/State VOCA</v>
          </cell>
          <cell r="D141">
            <v>1505</v>
          </cell>
          <cell r="E141" t="str">
            <v>Helen Smith</v>
          </cell>
        </row>
        <row r="142">
          <cell r="A142">
            <v>156071</v>
          </cell>
          <cell r="B142" t="str">
            <v>15-30</v>
          </cell>
          <cell r="C142" t="str">
            <v>DA-Prosecutor Based Victims Assistance</v>
          </cell>
          <cell r="D142">
            <v>1505</v>
          </cell>
          <cell r="E142" t="str">
            <v>Helen Smith</v>
          </cell>
        </row>
        <row r="143">
          <cell r="A143">
            <v>156080</v>
          </cell>
          <cell r="B143" t="str">
            <v>15-30</v>
          </cell>
          <cell r="C143" t="str">
            <v>DA-Fed/State VOCA #98-0839</v>
          </cell>
          <cell r="D143">
            <v>1505</v>
          </cell>
          <cell r="E143" t="str">
            <v>Helen Smith</v>
          </cell>
        </row>
        <row r="144">
          <cell r="A144">
            <v>156090</v>
          </cell>
          <cell r="B144" t="str">
            <v>15-30</v>
          </cell>
          <cell r="C144" t="str">
            <v>DA-Fed/State JAIB</v>
          </cell>
          <cell r="D144">
            <v>1505</v>
          </cell>
          <cell r="E144" t="str">
            <v>Helen Smith</v>
          </cell>
        </row>
        <row r="145">
          <cell r="A145">
            <v>156100</v>
          </cell>
          <cell r="B145" t="str">
            <v>15-10</v>
          </cell>
          <cell r="C145" t="str">
            <v>DA_F/S LLEB County Grant</v>
          </cell>
          <cell r="D145">
            <v>1505</v>
          </cell>
          <cell r="E145" t="str">
            <v>Norm Frink</v>
          </cell>
        </row>
        <row r="146">
          <cell r="A146">
            <v>156150</v>
          </cell>
          <cell r="B146" t="str">
            <v>15-10</v>
          </cell>
          <cell r="C146" t="str">
            <v>DA-BJA-Gun Grant</v>
          </cell>
          <cell r="D146">
            <v>1505</v>
          </cell>
          <cell r="E146" t="str">
            <v>Helen Smith</v>
          </cell>
        </row>
        <row r="147">
          <cell r="A147">
            <v>157000</v>
          </cell>
          <cell r="B147" t="str">
            <v>15-70</v>
          </cell>
          <cell r="C147" t="str">
            <v>DA-Fail to Appear-Courts</v>
          </cell>
          <cell r="D147">
            <v>1000</v>
          </cell>
          <cell r="E147" t="str">
            <v>Becky Pettit</v>
          </cell>
        </row>
        <row r="148">
          <cell r="A148">
            <v>157001</v>
          </cell>
          <cell r="B148" t="str">
            <v>15-70</v>
          </cell>
          <cell r="C148" t="str">
            <v>DA-ITax DA Sp Law Enf Med Exam</v>
          </cell>
          <cell r="D148">
            <v>1000</v>
          </cell>
          <cell r="E148" t="str">
            <v>Scott Marcy</v>
          </cell>
        </row>
        <row r="149">
          <cell r="A149">
            <v>157100</v>
          </cell>
          <cell r="B149" t="str">
            <v>15-70</v>
          </cell>
          <cell r="C149" t="str">
            <v>DA-Forfeiture Unit           1</v>
          </cell>
          <cell r="D149">
            <v>1000</v>
          </cell>
          <cell r="E149" t="str">
            <v>Becky Pettit</v>
          </cell>
        </row>
        <row r="150">
          <cell r="A150">
            <v>157101</v>
          </cell>
          <cell r="B150" t="str">
            <v>15-70</v>
          </cell>
          <cell r="C150" t="str">
            <v>DA-Forfeiture-Criminal              1516</v>
          </cell>
          <cell r="D150">
            <v>1516</v>
          </cell>
          <cell r="E150" t="str">
            <v>Becky Pettit</v>
          </cell>
        </row>
        <row r="151">
          <cell r="A151">
            <v>157102</v>
          </cell>
          <cell r="B151" t="str">
            <v>15-70</v>
          </cell>
          <cell r="C151" t="str">
            <v>DA-Forfeiture-Old Civil             1516</v>
          </cell>
          <cell r="D151">
            <v>1516</v>
          </cell>
          <cell r="E151" t="str">
            <v>Becky Pettit</v>
          </cell>
        </row>
        <row r="152">
          <cell r="A152">
            <v>157103</v>
          </cell>
          <cell r="B152" t="str">
            <v>15-70</v>
          </cell>
          <cell r="C152" t="str">
            <v>DA-Forfeiture-Post Measure 3 Civil  1516</v>
          </cell>
          <cell r="D152">
            <v>1516</v>
          </cell>
          <cell r="E152" t="str">
            <v>Becky Pettit</v>
          </cell>
        </row>
        <row r="153">
          <cell r="A153">
            <v>157104</v>
          </cell>
          <cell r="B153" t="str">
            <v>15-70</v>
          </cell>
          <cell r="C153" t="str">
            <v>DA-Forfeiture-Fed Equitably Shared Funds</v>
          </cell>
          <cell r="D153">
            <v>1516</v>
          </cell>
          <cell r="E153" t="str">
            <v>Erin Olson</v>
          </cell>
        </row>
        <row r="154">
          <cell r="A154">
            <v>157200</v>
          </cell>
          <cell r="B154" t="str">
            <v>15-70</v>
          </cell>
          <cell r="C154" t="str">
            <v>DA-Liquor Control Fund</v>
          </cell>
          <cell r="D154">
            <v>1516</v>
          </cell>
          <cell r="E154" t="str">
            <v>Becky Pettit</v>
          </cell>
        </row>
        <row r="155">
          <cell r="A155">
            <v>157500</v>
          </cell>
          <cell r="B155" t="str">
            <v>15-70</v>
          </cell>
          <cell r="C155" t="str">
            <v>DA-Medical Examiner</v>
          </cell>
          <cell r="D155">
            <v>1000</v>
          </cell>
          <cell r="E155" t="str">
            <v>Bob Felton</v>
          </cell>
        </row>
        <row r="156">
          <cell r="A156">
            <v>157600</v>
          </cell>
          <cell r="B156" t="str">
            <v>15-70</v>
          </cell>
          <cell r="C156" t="str">
            <v>DA-Youth Gun Task Force</v>
          </cell>
          <cell r="D156">
            <v>1000</v>
          </cell>
          <cell r="E156" t="str">
            <v>Fred Davis</v>
          </cell>
        </row>
        <row r="157">
          <cell r="A157">
            <v>200000</v>
          </cell>
          <cell r="B157" t="str">
            <v>20-00</v>
          </cell>
          <cell r="C157" t="str">
            <v>CFS Director</v>
          </cell>
          <cell r="D157">
            <v>1505</v>
          </cell>
          <cell r="E157" t="str">
            <v>Lolenzo Poe</v>
          </cell>
        </row>
        <row r="158">
          <cell r="A158">
            <v>200010</v>
          </cell>
          <cell r="B158" t="str">
            <v>20-00</v>
          </cell>
          <cell r="C158" t="str">
            <v>CFS SUN Schools</v>
          </cell>
          <cell r="D158">
            <v>1505</v>
          </cell>
          <cell r="E158" t="str">
            <v>Lolenzo Poe</v>
          </cell>
        </row>
        <row r="159">
          <cell r="A159">
            <v>200011</v>
          </cell>
          <cell r="B159" t="str">
            <v>20-00</v>
          </cell>
          <cell r="C159" t="str">
            <v>CFS Planning &amp; Development &amp; Evaluation</v>
          </cell>
          <cell r="D159">
            <v>1505</v>
          </cell>
          <cell r="E159" t="str">
            <v>Denise Chuckovich</v>
          </cell>
        </row>
        <row r="160">
          <cell r="A160">
            <v>200012</v>
          </cell>
          <cell r="B160" t="str">
            <v>20-00</v>
          </cell>
          <cell r="C160" t="str">
            <v>CFS Domestic Violence</v>
          </cell>
          <cell r="D160">
            <v>1505</v>
          </cell>
          <cell r="E160" t="str">
            <v>Denise Chuckovich</v>
          </cell>
        </row>
        <row r="161">
          <cell r="A161">
            <v>201000</v>
          </cell>
          <cell r="B161" t="str">
            <v>20-13</v>
          </cell>
          <cell r="C161" t="str">
            <v>CFS Business Svcs Management</v>
          </cell>
          <cell r="D161">
            <v>1505</v>
          </cell>
          <cell r="E161" t="str">
            <v>Kathy Tinkle</v>
          </cell>
        </row>
        <row r="162">
          <cell r="A162">
            <v>201100</v>
          </cell>
          <cell r="B162" t="str">
            <v>20-13</v>
          </cell>
          <cell r="C162" t="str">
            <v>CFS Info Services       1505</v>
          </cell>
          <cell r="D162">
            <v>1505</v>
          </cell>
          <cell r="E162" t="str">
            <v>Kathy Tinkle</v>
          </cell>
        </row>
        <row r="163">
          <cell r="A163">
            <v>201200</v>
          </cell>
          <cell r="B163" t="str">
            <v>20-13</v>
          </cell>
          <cell r="C163" t="str">
            <v>CFS Information Svcs    3002</v>
          </cell>
          <cell r="D163">
            <v>3002</v>
          </cell>
          <cell r="E163" t="str">
            <v>Kathy Tinkle</v>
          </cell>
        </row>
        <row r="164">
          <cell r="A164">
            <v>201300</v>
          </cell>
          <cell r="B164" t="str">
            <v>20-13</v>
          </cell>
          <cell r="C164" t="str">
            <v>CFS Human Resources</v>
          </cell>
          <cell r="D164">
            <v>1505</v>
          </cell>
          <cell r="E164" t="str">
            <v>Kathy Tinkle</v>
          </cell>
        </row>
        <row r="165">
          <cell r="A165">
            <v>202000</v>
          </cell>
          <cell r="B165" t="str">
            <v>20-14</v>
          </cell>
          <cell r="C165" t="str">
            <v>CFS Div Mgmt Ops Support Svc</v>
          </cell>
          <cell r="D165">
            <v>1505</v>
          </cell>
          <cell r="E165" t="str">
            <v>Wendy Lear</v>
          </cell>
        </row>
        <row r="166">
          <cell r="A166">
            <v>202010</v>
          </cell>
          <cell r="B166" t="str">
            <v>20-14</v>
          </cell>
          <cell r="C166" t="str">
            <v>CFS Div Mgt Ops Supp Svc3002</v>
          </cell>
          <cell r="D166">
            <v>3002</v>
          </cell>
          <cell r="E166" t="str">
            <v>Wendy Lear</v>
          </cell>
        </row>
        <row r="167">
          <cell r="A167">
            <v>202050</v>
          </cell>
          <cell r="B167" t="str">
            <v>20-14</v>
          </cell>
          <cell r="C167" t="str">
            <v>CFS Contracts           1505</v>
          </cell>
          <cell r="D167">
            <v>1505</v>
          </cell>
          <cell r="E167" t="str">
            <v>Wendy Lear</v>
          </cell>
        </row>
        <row r="168">
          <cell r="A168">
            <v>202100</v>
          </cell>
          <cell r="B168" t="str">
            <v>20-14</v>
          </cell>
          <cell r="C168" t="str">
            <v>CFS Contracts           3002</v>
          </cell>
          <cell r="D168">
            <v>3002</v>
          </cell>
          <cell r="E168" t="str">
            <v>Wendy Lear</v>
          </cell>
        </row>
        <row r="169">
          <cell r="A169">
            <v>202200</v>
          </cell>
          <cell r="B169" t="str">
            <v>20-14</v>
          </cell>
          <cell r="C169" t="str">
            <v>CFS Data Management                 1505</v>
          </cell>
          <cell r="D169">
            <v>1505</v>
          </cell>
          <cell r="E169" t="str">
            <v>Wendy Lear</v>
          </cell>
        </row>
        <row r="170">
          <cell r="A170">
            <v>202300</v>
          </cell>
          <cell r="B170" t="str">
            <v>20-14</v>
          </cell>
          <cell r="C170" t="str">
            <v>CFS Data Management                 3002</v>
          </cell>
          <cell r="D170">
            <v>3002</v>
          </cell>
          <cell r="E170" t="str">
            <v>Wendy Lear</v>
          </cell>
        </row>
        <row r="171">
          <cell r="A171">
            <v>202400</v>
          </cell>
          <cell r="B171" t="str">
            <v>20-14</v>
          </cell>
          <cell r="C171" t="str">
            <v>CFS Enterprise Com Contracts</v>
          </cell>
          <cell r="D171">
            <v>1505</v>
          </cell>
          <cell r="E171" t="str">
            <v>Wendy Lear</v>
          </cell>
        </row>
        <row r="172">
          <cell r="A172">
            <v>202500</v>
          </cell>
          <cell r="B172" t="str">
            <v>20-14</v>
          </cell>
          <cell r="C172" t="str">
            <v>CFS Financial Services  1505</v>
          </cell>
          <cell r="D172">
            <v>1505</v>
          </cell>
          <cell r="E172" t="str">
            <v>Wendy Lear</v>
          </cell>
        </row>
        <row r="173">
          <cell r="A173">
            <v>202600</v>
          </cell>
          <cell r="B173" t="str">
            <v>20-14</v>
          </cell>
          <cell r="C173" t="str">
            <v>CFS Financial Services  3002</v>
          </cell>
          <cell r="D173">
            <v>3002</v>
          </cell>
          <cell r="E173" t="str">
            <v>Wendy Lear</v>
          </cell>
        </row>
        <row r="174">
          <cell r="A174">
            <v>202700</v>
          </cell>
          <cell r="B174" t="str">
            <v>20-14</v>
          </cell>
          <cell r="C174" t="str">
            <v>CFS Administrative Services</v>
          </cell>
          <cell r="D174">
            <v>1505</v>
          </cell>
          <cell r="E174" t="str">
            <v>Wendy Lear</v>
          </cell>
        </row>
        <row r="175">
          <cell r="A175">
            <v>203000</v>
          </cell>
          <cell r="B175" t="str">
            <v>20-31</v>
          </cell>
          <cell r="C175" t="str">
            <v>CFS CommPgm&amp;PartnerDivMgmt</v>
          </cell>
          <cell r="D175">
            <v>1505</v>
          </cell>
          <cell r="E175" t="str">
            <v>Mary Li</v>
          </cell>
        </row>
        <row r="176">
          <cell r="A176">
            <v>203001</v>
          </cell>
          <cell r="B176" t="str">
            <v>20-50</v>
          </cell>
          <cell r="C176" t="str">
            <v>DHS Domestic Violence</v>
          </cell>
          <cell r="D176">
            <v>1505</v>
          </cell>
          <cell r="E176" t="str">
            <v>Howard Klink</v>
          </cell>
        </row>
        <row r="177">
          <cell r="A177">
            <v>203100</v>
          </cell>
          <cell r="B177" t="str">
            <v>20-32</v>
          </cell>
          <cell r="C177" t="str">
            <v>CFS Delinquency Youth Invest</v>
          </cell>
          <cell r="D177">
            <v>1505</v>
          </cell>
          <cell r="E177" t="str">
            <v>Mary Li</v>
          </cell>
        </row>
        <row r="178">
          <cell r="A178">
            <v>203200</v>
          </cell>
          <cell r="B178" t="str">
            <v>20-32</v>
          </cell>
          <cell r="C178" t="str">
            <v>CFS Intervention</v>
          </cell>
          <cell r="D178">
            <v>1505</v>
          </cell>
          <cell r="E178" t="str">
            <v>Mary Li</v>
          </cell>
        </row>
        <row r="179">
          <cell r="A179">
            <v>203300</v>
          </cell>
          <cell r="B179" t="str">
            <v>20-33</v>
          </cell>
          <cell r="C179" t="str">
            <v>CFS Family Center System</v>
          </cell>
          <cell r="D179">
            <v>1505</v>
          </cell>
          <cell r="E179" t="str">
            <v>Mary Li</v>
          </cell>
        </row>
        <row r="180">
          <cell r="A180">
            <v>203400</v>
          </cell>
          <cell r="B180" t="str">
            <v>20-33</v>
          </cell>
          <cell r="C180" t="str">
            <v>CFS Family Resources Centers</v>
          </cell>
          <cell r="D180">
            <v>1505</v>
          </cell>
          <cell r="E180" t="str">
            <v>Mary Li</v>
          </cell>
        </row>
        <row r="181">
          <cell r="A181">
            <v>203500</v>
          </cell>
          <cell r="B181" t="str">
            <v>20-33</v>
          </cell>
          <cell r="C181" t="str">
            <v>CFS Caring Community</v>
          </cell>
          <cell r="D181">
            <v>1505</v>
          </cell>
          <cell r="E181" t="str">
            <v>Mary Li</v>
          </cell>
        </row>
        <row r="182">
          <cell r="A182">
            <v>203600</v>
          </cell>
          <cell r="B182" t="str">
            <v>20-36</v>
          </cell>
          <cell r="C182" t="str">
            <v>CFS Domestic Violence</v>
          </cell>
          <cell r="D182">
            <v>1505</v>
          </cell>
          <cell r="E182" t="str">
            <v>Mary Li</v>
          </cell>
        </row>
        <row r="183">
          <cell r="A183">
            <v>203601</v>
          </cell>
          <cell r="B183" t="str">
            <v>20-36</v>
          </cell>
          <cell r="C183" t="str">
            <v>Domestic Violence Coordination</v>
          </cell>
          <cell r="D183">
            <v>1505</v>
          </cell>
          <cell r="E183" t="str">
            <v>Jim McConnell</v>
          </cell>
        </row>
        <row r="184">
          <cell r="A184">
            <v>203700</v>
          </cell>
          <cell r="B184" t="str">
            <v>20-37</v>
          </cell>
          <cell r="C184" t="str">
            <v>CFS WeatherizationEngyAsst</v>
          </cell>
          <cell r="D184">
            <v>1505</v>
          </cell>
          <cell r="E184" t="str">
            <v>Mary Li</v>
          </cell>
        </row>
        <row r="185">
          <cell r="A185">
            <v>203800</v>
          </cell>
          <cell r="B185" t="str">
            <v>20-38</v>
          </cell>
          <cell r="C185" t="str">
            <v>CFS Housing/Public Works</v>
          </cell>
          <cell r="D185">
            <v>1505</v>
          </cell>
          <cell r="E185" t="str">
            <v>Mary Li</v>
          </cell>
        </row>
        <row r="186">
          <cell r="A186">
            <v>203900</v>
          </cell>
          <cell r="B186" t="str">
            <v>20-34</v>
          </cell>
          <cell r="C186" t="str">
            <v>CFS Touchstone</v>
          </cell>
          <cell r="D186">
            <v>1505</v>
          </cell>
          <cell r="E186" t="str">
            <v>Mary Li</v>
          </cell>
        </row>
        <row r="187">
          <cell r="A187">
            <v>204000</v>
          </cell>
          <cell r="B187" t="str">
            <v>20-34</v>
          </cell>
          <cell r="C187" t="str">
            <v>CFS Prevention</v>
          </cell>
          <cell r="D187">
            <v>1505</v>
          </cell>
          <cell r="E187" t="str">
            <v>Mary Li</v>
          </cell>
        </row>
        <row r="188">
          <cell r="A188">
            <v>204100</v>
          </cell>
          <cell r="B188" t="str">
            <v>20-34</v>
          </cell>
          <cell r="C188" t="str">
            <v>CFS Early Childhood Care</v>
          </cell>
          <cell r="D188">
            <v>1505</v>
          </cell>
          <cell r="E188" t="str">
            <v>Mary Li</v>
          </cell>
        </row>
        <row r="189">
          <cell r="A189">
            <v>205000</v>
          </cell>
          <cell r="B189" t="str">
            <v>20-50</v>
          </cell>
          <cell r="C189" t="str">
            <v>DCHS DD Division Management</v>
          </cell>
          <cell r="D189">
            <v>1505</v>
          </cell>
          <cell r="E189" t="str">
            <v>Howard Klink</v>
          </cell>
        </row>
        <row r="190">
          <cell r="A190">
            <v>205001</v>
          </cell>
          <cell r="B190" t="str">
            <v>20-50</v>
          </cell>
          <cell r="C190" t="str">
            <v>DCHS DD Crisis &amp; Longterm Svc's</v>
          </cell>
          <cell r="D190">
            <v>1505</v>
          </cell>
          <cell r="E190" t="str">
            <v>Howard Klink</v>
          </cell>
        </row>
        <row r="191">
          <cell r="A191">
            <v>205002</v>
          </cell>
          <cell r="B191" t="str">
            <v>20-50</v>
          </cell>
          <cell r="C191" t="str">
            <v>DCHS DD Intake &amp; Protective Svc's</v>
          </cell>
          <cell r="D191">
            <v>1505</v>
          </cell>
          <cell r="E191" t="str">
            <v>Howard Klink</v>
          </cell>
        </row>
        <row r="192">
          <cell r="A192">
            <v>205003</v>
          </cell>
          <cell r="B192" t="str">
            <v>20-50</v>
          </cell>
          <cell r="C192" t="str">
            <v>DHS DD Medicaid Adm &amp; Quality Assurance</v>
          </cell>
          <cell r="D192">
            <v>1505</v>
          </cell>
          <cell r="E192" t="str">
            <v>Howard Klink</v>
          </cell>
        </row>
        <row r="193">
          <cell r="A193">
            <v>205004</v>
          </cell>
          <cell r="B193" t="str">
            <v>20-50</v>
          </cell>
          <cell r="C193" t="str">
            <v>DCHS DD Children's Services</v>
          </cell>
          <cell r="D193">
            <v>1505</v>
          </cell>
          <cell r="E193" t="str">
            <v>Howard Klink</v>
          </cell>
        </row>
        <row r="194">
          <cell r="A194">
            <v>205005</v>
          </cell>
          <cell r="B194" t="str">
            <v>20-50</v>
          </cell>
          <cell r="C194" t="str">
            <v>DCHS DD Comprehensive Svc's</v>
          </cell>
          <cell r="D194">
            <v>1505</v>
          </cell>
          <cell r="E194" t="str">
            <v>Howard Klink</v>
          </cell>
        </row>
        <row r="195">
          <cell r="A195">
            <v>205006</v>
          </cell>
          <cell r="B195" t="str">
            <v>20-50</v>
          </cell>
          <cell r="C195" t="str">
            <v>DCHS DD Brokerage</v>
          </cell>
          <cell r="D195">
            <v>1505</v>
          </cell>
          <cell r="E195" t="str">
            <v>Howard Klink</v>
          </cell>
        </row>
        <row r="196">
          <cell r="A196">
            <v>205100</v>
          </cell>
          <cell r="B196" t="str">
            <v>20-50</v>
          </cell>
          <cell r="C196" t="str">
            <v>CFS SvcDevlpDisab.Vocational Svc</v>
          </cell>
          <cell r="D196">
            <v>1505</v>
          </cell>
          <cell r="E196" t="str">
            <v>Howard Klink</v>
          </cell>
        </row>
        <row r="197">
          <cell r="A197">
            <v>205200</v>
          </cell>
          <cell r="B197" t="str">
            <v>20-50</v>
          </cell>
          <cell r="C197" t="str">
            <v>CFS DevlpDisab.ResidentialSvc</v>
          </cell>
          <cell r="D197">
            <v>1505</v>
          </cell>
          <cell r="E197" t="str">
            <v>Howard Klink</v>
          </cell>
        </row>
        <row r="198">
          <cell r="A198">
            <v>205300</v>
          </cell>
          <cell r="B198" t="str">
            <v>20-50</v>
          </cell>
          <cell r="C198" t="str">
            <v>CFS Devlp Disab.Adult Svc Coordn</v>
          </cell>
          <cell r="D198">
            <v>1505</v>
          </cell>
          <cell r="E198" t="str">
            <v>Howard Klink</v>
          </cell>
        </row>
        <row r="199">
          <cell r="A199">
            <v>205400</v>
          </cell>
          <cell r="B199" t="str">
            <v>20-50</v>
          </cell>
          <cell r="C199" t="str">
            <v>CFS Devlp Disab. Youth Svc Coordn</v>
          </cell>
          <cell r="D199">
            <v>1505</v>
          </cell>
          <cell r="E199" t="str">
            <v>Howard Klink</v>
          </cell>
        </row>
        <row r="200">
          <cell r="A200">
            <v>205500</v>
          </cell>
          <cell r="B200" t="str">
            <v>20-50</v>
          </cell>
          <cell r="C200" t="str">
            <v>CFS DevlpDisab.Protective Svc</v>
          </cell>
          <cell r="D200">
            <v>1505</v>
          </cell>
          <cell r="E200" t="str">
            <v>Howard Klink</v>
          </cell>
        </row>
        <row r="201">
          <cell r="A201">
            <v>205600</v>
          </cell>
          <cell r="B201" t="str">
            <v>20-50</v>
          </cell>
          <cell r="C201" t="str">
            <v>CFS DevlpDisab.Intake&amp;Assess</v>
          </cell>
          <cell r="D201">
            <v>1505</v>
          </cell>
          <cell r="E201" t="str">
            <v>Howard Klink</v>
          </cell>
        </row>
        <row r="202">
          <cell r="A202">
            <v>205700</v>
          </cell>
          <cell r="B202" t="str">
            <v>20-50</v>
          </cell>
          <cell r="C202" t="str">
            <v>CFS DevlpDisab.SpecializedSvc</v>
          </cell>
          <cell r="D202">
            <v>1505</v>
          </cell>
          <cell r="E202" t="str">
            <v>Howard Klink</v>
          </cell>
        </row>
        <row r="203">
          <cell r="A203">
            <v>205800</v>
          </cell>
          <cell r="B203" t="str">
            <v>20-50</v>
          </cell>
          <cell r="C203" t="str">
            <v>CFS DevlpDisabCommIntegration</v>
          </cell>
          <cell r="D203">
            <v>1505</v>
          </cell>
          <cell r="E203" t="str">
            <v>Howard Klink</v>
          </cell>
        </row>
        <row r="204">
          <cell r="A204">
            <v>205900</v>
          </cell>
          <cell r="B204" t="str">
            <v>20-50</v>
          </cell>
          <cell r="C204" t="str">
            <v>DCHS DD Regional Svc's</v>
          </cell>
          <cell r="D204">
            <v>1505</v>
          </cell>
          <cell r="E204" t="str">
            <v>Howard Klink</v>
          </cell>
        </row>
        <row r="205">
          <cell r="A205">
            <v>205950</v>
          </cell>
          <cell r="B205" t="str">
            <v>20-50</v>
          </cell>
          <cell r="C205" t="str">
            <v>CFS Self Directed Support</v>
          </cell>
          <cell r="D205">
            <v>1505</v>
          </cell>
          <cell r="E205" t="str">
            <v>Howard Klink</v>
          </cell>
        </row>
        <row r="206">
          <cell r="A206">
            <v>207000</v>
          </cell>
          <cell r="B206" t="str">
            <v>20-71</v>
          </cell>
          <cell r="C206" t="str">
            <v>CFS BehaveHealthDivOperatns</v>
          </cell>
          <cell r="D206">
            <v>1505</v>
          </cell>
          <cell r="E206" t="str">
            <v>Floyd Martinez</v>
          </cell>
        </row>
        <row r="207">
          <cell r="A207">
            <v>207100</v>
          </cell>
          <cell r="B207" t="str">
            <v>20-71</v>
          </cell>
          <cell r="C207" t="str">
            <v>CFS BehaveHealth A&amp;D Admin</v>
          </cell>
          <cell r="D207">
            <v>1505</v>
          </cell>
          <cell r="E207" t="str">
            <v>Floyd Martinez</v>
          </cell>
        </row>
        <row r="208">
          <cell r="A208">
            <v>207200</v>
          </cell>
          <cell r="B208" t="str">
            <v>20-72</v>
          </cell>
          <cell r="C208" t="str">
            <v>CFS BehavHealthQtyAssur/Util</v>
          </cell>
          <cell r="D208">
            <v>3002</v>
          </cell>
          <cell r="E208" t="str">
            <v>Floyd Martinez</v>
          </cell>
        </row>
        <row r="209">
          <cell r="A209">
            <v>207201</v>
          </cell>
          <cell r="B209" t="str">
            <v>20-72</v>
          </cell>
          <cell r="C209" t="str">
            <v>CFS BehavHealthQtyAssur/Util        1505</v>
          </cell>
          <cell r="D209">
            <v>1505</v>
          </cell>
          <cell r="E209" t="str">
            <v>Floyd Martinez</v>
          </cell>
        </row>
        <row r="210">
          <cell r="A210">
            <v>207300</v>
          </cell>
          <cell r="B210" t="str">
            <v>20-72</v>
          </cell>
          <cell r="C210" t="str">
            <v>CFS BehavHealth MagedCareAdm</v>
          </cell>
          <cell r="D210">
            <v>3002</v>
          </cell>
          <cell r="E210" t="str">
            <v>Floyd Martinez</v>
          </cell>
        </row>
        <row r="211">
          <cell r="A211">
            <v>207301</v>
          </cell>
          <cell r="B211" t="str">
            <v>20-72</v>
          </cell>
          <cell r="C211" t="str">
            <v>CFS BehavHealth MagedCareAdm        1505</v>
          </cell>
          <cell r="D211">
            <v>1505</v>
          </cell>
          <cell r="E211" t="str">
            <v>Floyd Martinez</v>
          </cell>
        </row>
        <row r="212">
          <cell r="A212">
            <v>207350</v>
          </cell>
          <cell r="B212" t="str">
            <v>20-76</v>
          </cell>
          <cell r="C212" t="str">
            <v>Mental Health Crisis</v>
          </cell>
          <cell r="D212">
            <v>1505</v>
          </cell>
          <cell r="E212" t="str">
            <v>James Gaynor</v>
          </cell>
        </row>
        <row r="213">
          <cell r="A213">
            <v>207375</v>
          </cell>
          <cell r="B213" t="str">
            <v>20-77</v>
          </cell>
          <cell r="C213" t="str">
            <v>Mental Health Inpatient</v>
          </cell>
          <cell r="D213">
            <v>1505</v>
          </cell>
          <cell r="E213" t="str">
            <v>James Gaynor</v>
          </cell>
        </row>
        <row r="214">
          <cell r="A214">
            <v>207400</v>
          </cell>
          <cell r="B214" t="str">
            <v>20-73</v>
          </cell>
          <cell r="C214" t="str">
            <v>CFS BehavHealthChild&amp;Adolesc TX Svcs</v>
          </cell>
          <cell r="D214">
            <v>1505</v>
          </cell>
          <cell r="E214" t="str">
            <v>Floyd Martinez</v>
          </cell>
        </row>
        <row r="215">
          <cell r="A215">
            <v>207500</v>
          </cell>
          <cell r="B215" t="str">
            <v>20-74</v>
          </cell>
          <cell r="C215" t="str">
            <v>CFS BehavHealth Alcohol&amp;Drug</v>
          </cell>
          <cell r="D215">
            <v>1505</v>
          </cell>
          <cell r="E215" t="str">
            <v>Floyd Martinez</v>
          </cell>
        </row>
        <row r="216">
          <cell r="A216">
            <v>207501</v>
          </cell>
          <cell r="B216" t="str">
            <v>20-74</v>
          </cell>
          <cell r="C216" t="str">
            <v>CFS Behavhealth School Based</v>
          </cell>
          <cell r="D216">
            <v>1505</v>
          </cell>
          <cell r="E216" t="str">
            <v>Floyd Martinez</v>
          </cell>
        </row>
        <row r="217">
          <cell r="A217">
            <v>207600</v>
          </cell>
          <cell r="B217" t="str">
            <v>20-74</v>
          </cell>
          <cell r="C217" t="str">
            <v>CFS BehavHealthInvoluntaryCm</v>
          </cell>
          <cell r="D217">
            <v>1505</v>
          </cell>
          <cell r="E217" t="str">
            <v>Floyd Martinez</v>
          </cell>
        </row>
        <row r="218">
          <cell r="A218">
            <v>207700</v>
          </cell>
          <cell r="B218" t="str">
            <v>20-75</v>
          </cell>
          <cell r="C218" t="str">
            <v>CFS BehavHealth RegDrugIniti</v>
          </cell>
          <cell r="D218">
            <v>1505</v>
          </cell>
          <cell r="E218" t="str">
            <v>Floyd Martinez</v>
          </cell>
        </row>
        <row r="219">
          <cell r="A219">
            <v>207800</v>
          </cell>
          <cell r="B219" t="str">
            <v>20-74</v>
          </cell>
          <cell r="C219" t="str">
            <v>CFS BehavHealthCareCoord Svc</v>
          </cell>
          <cell r="D219">
            <v>1505</v>
          </cell>
          <cell r="E219" t="str">
            <v>Floyd Martinez</v>
          </cell>
        </row>
        <row r="220">
          <cell r="A220">
            <v>208000</v>
          </cell>
          <cell r="B220" t="str">
            <v>20-75</v>
          </cell>
          <cell r="C220" t="str">
            <v>CFS BehavHealth A&amp;D Contract</v>
          </cell>
          <cell r="D220">
            <v>1505</v>
          </cell>
          <cell r="E220" t="str">
            <v>Floyd Martinez</v>
          </cell>
        </row>
        <row r="221">
          <cell r="A221">
            <v>208100</v>
          </cell>
          <cell r="B221" t="str">
            <v>20-75</v>
          </cell>
          <cell r="C221" t="str">
            <v>CFS BehavHealth AMH Contract</v>
          </cell>
          <cell r="D221">
            <v>1505</v>
          </cell>
          <cell r="E221" t="str">
            <v>Floyd Martinez</v>
          </cell>
        </row>
        <row r="222">
          <cell r="A222">
            <v>208101</v>
          </cell>
          <cell r="B222" t="str">
            <v>20-81</v>
          </cell>
          <cell r="C222" t="str">
            <v>MHAD SYSTEM DIV ADMIN</v>
          </cell>
          <cell r="D222">
            <v>1505</v>
          </cell>
          <cell r="E222" t="str">
            <v>Peter Davidson</v>
          </cell>
        </row>
        <row r="223">
          <cell r="A223">
            <v>208102</v>
          </cell>
          <cell r="B223" t="str">
            <v>20-81</v>
          </cell>
          <cell r="C223" t="str">
            <v>MHAD BUSINESS TEAM</v>
          </cell>
          <cell r="D223">
            <v>1505</v>
          </cell>
          <cell r="E223" t="str">
            <v>Peter Davidson</v>
          </cell>
        </row>
        <row r="224">
          <cell r="A224">
            <v>208103</v>
          </cell>
          <cell r="B224" t="str">
            <v>20-81</v>
          </cell>
          <cell r="C224" t="str">
            <v>MHAS-Contracts</v>
          </cell>
          <cell r="D224">
            <v>1505</v>
          </cell>
          <cell r="E224" t="str">
            <v>Peter Davidson</v>
          </cell>
        </row>
        <row r="225">
          <cell r="A225">
            <v>208104</v>
          </cell>
          <cell r="B225" t="str">
            <v>20-81</v>
          </cell>
          <cell r="C225" t="str">
            <v>DCHS MEDICAL DIRECTOR</v>
          </cell>
          <cell r="D225">
            <v>1505</v>
          </cell>
          <cell r="E225" t="str">
            <v>Derald Walker</v>
          </cell>
        </row>
        <row r="226">
          <cell r="A226">
            <v>208200</v>
          </cell>
          <cell r="B226" t="str">
            <v>20-75</v>
          </cell>
          <cell r="C226" t="str">
            <v>CFS BehavHealth CMH Contract</v>
          </cell>
          <cell r="D226">
            <v>1505</v>
          </cell>
          <cell r="E226" t="str">
            <v>Floyd Martinez</v>
          </cell>
        </row>
        <row r="227">
          <cell r="A227">
            <v>208201</v>
          </cell>
          <cell r="B227" t="str">
            <v>20-82</v>
          </cell>
          <cell r="C227" t="str">
            <v>MHAD SPECIAL PROJECTS</v>
          </cell>
          <cell r="D227">
            <v>1000</v>
          </cell>
          <cell r="E227" t="str">
            <v>Peter Davidson</v>
          </cell>
        </row>
        <row r="228">
          <cell r="A228">
            <v>208202</v>
          </cell>
          <cell r="B228" t="str">
            <v>20-82</v>
          </cell>
          <cell r="C228" t="str">
            <v>MHAD BIENESTAR</v>
          </cell>
          <cell r="D228">
            <v>1000</v>
          </cell>
          <cell r="E228" t="str">
            <v>Peter Davidson</v>
          </cell>
        </row>
        <row r="229">
          <cell r="A229">
            <v>208300</v>
          </cell>
          <cell r="B229" t="str">
            <v>20-75</v>
          </cell>
          <cell r="C229" t="str">
            <v>CFS BehavHealth ManagedCareC</v>
          </cell>
          <cell r="D229">
            <v>3002</v>
          </cell>
          <cell r="E229" t="str">
            <v>Floyd Martinez</v>
          </cell>
        </row>
        <row r="230">
          <cell r="A230">
            <v>208301</v>
          </cell>
          <cell r="B230" t="str">
            <v>20-75</v>
          </cell>
          <cell r="C230" t="str">
            <v>CFS BehavHealth ManagedCareC        1505</v>
          </cell>
          <cell r="D230">
            <v>1505</v>
          </cell>
          <cell r="E230" t="str">
            <v>Floyd Martinez</v>
          </cell>
        </row>
        <row r="231">
          <cell r="A231">
            <v>208302</v>
          </cell>
          <cell r="B231" t="str">
            <v>20-83</v>
          </cell>
          <cell r="C231" t="str">
            <v>MHAD ADDICTIONS SVCS PRG ADMIN</v>
          </cell>
          <cell r="D231">
            <v>1505</v>
          </cell>
          <cell r="E231" t="str">
            <v>Peter Davidson</v>
          </cell>
        </row>
        <row r="232">
          <cell r="A232">
            <v>208303</v>
          </cell>
          <cell r="B232" t="str">
            <v>20-83</v>
          </cell>
          <cell r="C232" t="str">
            <v>MHAD A&amp;D OUTSTATION</v>
          </cell>
          <cell r="D232">
            <v>1505</v>
          </cell>
          <cell r="E232" t="str">
            <v>Peter Davidson</v>
          </cell>
        </row>
        <row r="233">
          <cell r="A233">
            <v>208304</v>
          </cell>
          <cell r="B233" t="str">
            <v>20-83</v>
          </cell>
          <cell r="C233" t="str">
            <v>MHAD DUII EVALUATION</v>
          </cell>
          <cell r="D233">
            <v>1505</v>
          </cell>
          <cell r="E233" t="str">
            <v>Peter Davidson</v>
          </cell>
        </row>
        <row r="234">
          <cell r="A234">
            <v>208305</v>
          </cell>
          <cell r="B234" t="str">
            <v>20-83</v>
          </cell>
          <cell r="C234" t="str">
            <v>MHAS-A&amp;D Contracts</v>
          </cell>
          <cell r="D234">
            <v>1505</v>
          </cell>
          <cell r="E234" t="str">
            <v>Peter Davidson</v>
          </cell>
        </row>
        <row r="235">
          <cell r="A235">
            <v>208306</v>
          </cell>
          <cell r="B235" t="str">
            <v>20-83</v>
          </cell>
          <cell r="C235" t="str">
            <v>DCHS MHAD Community Based Services</v>
          </cell>
          <cell r="D235">
            <v>1505</v>
          </cell>
          <cell r="E235" t="str">
            <v>Derald Walker</v>
          </cell>
        </row>
        <row r="236">
          <cell r="A236">
            <v>208401</v>
          </cell>
          <cell r="B236" t="str">
            <v>20-84</v>
          </cell>
          <cell r="C236" t="str">
            <v>MHAD SYS OF CARE FOR FAMILIES</v>
          </cell>
          <cell r="D236">
            <v>1000</v>
          </cell>
          <cell r="E236" t="str">
            <v>Peter Davidson</v>
          </cell>
        </row>
        <row r="237">
          <cell r="A237">
            <v>208402</v>
          </cell>
          <cell r="B237" t="str">
            <v>20-84</v>
          </cell>
          <cell r="C237" t="str">
            <v>MHAS-Family Enhancement</v>
          </cell>
          <cell r="D237">
            <v>1000</v>
          </cell>
          <cell r="E237" t="str">
            <v>Peter Davidson</v>
          </cell>
        </row>
        <row r="238">
          <cell r="A238">
            <v>208403</v>
          </cell>
          <cell r="B238" t="str">
            <v>20-84</v>
          </cell>
          <cell r="C238" t="str">
            <v>MHAD YOUNG CHILDREN SVCS</v>
          </cell>
          <cell r="D238">
            <v>1000</v>
          </cell>
          <cell r="E238" t="str">
            <v>Peter Davidson</v>
          </cell>
        </row>
        <row r="239">
          <cell r="A239">
            <v>208404</v>
          </cell>
          <cell r="B239" t="str">
            <v>20-84</v>
          </cell>
          <cell r="C239" t="str">
            <v>MHAS-Children's Receiving Center</v>
          </cell>
          <cell r="D239">
            <v>1505</v>
          </cell>
          <cell r="E239" t="str">
            <v>Peter Davidson</v>
          </cell>
        </row>
        <row r="240">
          <cell r="A240">
            <v>208405</v>
          </cell>
          <cell r="B240" t="str">
            <v>20-84</v>
          </cell>
          <cell r="C240" t="str">
            <v>MHAS-Family Matters</v>
          </cell>
          <cell r="D240">
            <v>1505</v>
          </cell>
          <cell r="E240" t="str">
            <v>Peter Davidson</v>
          </cell>
        </row>
        <row r="241">
          <cell r="A241">
            <v>208406</v>
          </cell>
          <cell r="B241" t="str">
            <v>20-84</v>
          </cell>
          <cell r="C241" t="str">
            <v>MHAS CARES</v>
          </cell>
          <cell r="D241">
            <v>1505</v>
          </cell>
          <cell r="E241" t="str">
            <v>Peter Davidson</v>
          </cell>
        </row>
        <row r="242">
          <cell r="A242">
            <v>208500</v>
          </cell>
          <cell r="B242" t="str">
            <v>20-85</v>
          </cell>
          <cell r="C242" t="str">
            <v>MHAD SYS OF CARE PRG ADMIN</v>
          </cell>
          <cell r="D242">
            <v>1000</v>
          </cell>
          <cell r="E242" t="str">
            <v>Peter Davidson</v>
          </cell>
        </row>
        <row r="243">
          <cell r="A243">
            <v>208501</v>
          </cell>
          <cell r="B243" t="str">
            <v>20-85</v>
          </cell>
          <cell r="C243" t="str">
            <v>MHAD SCHOOL BASED HEALTH CLINICS</v>
          </cell>
          <cell r="D243">
            <v>1000</v>
          </cell>
          <cell r="E243" t="str">
            <v>Peter Davidson</v>
          </cell>
        </row>
        <row r="244">
          <cell r="A244">
            <v>208502</v>
          </cell>
          <cell r="B244" t="str">
            <v>20-85</v>
          </cell>
          <cell r="C244" t="str">
            <v>MHAD AITP TARGET CAPACITY</v>
          </cell>
          <cell r="D244">
            <v>1505</v>
          </cell>
          <cell r="E244" t="str">
            <v>Peter Davidson</v>
          </cell>
        </row>
        <row r="245">
          <cell r="A245">
            <v>208503</v>
          </cell>
          <cell r="B245" t="str">
            <v>20-85</v>
          </cell>
          <cell r="C245" t="str">
            <v>MHAD MEDICAL RECORDS</v>
          </cell>
          <cell r="D245">
            <v>1000</v>
          </cell>
          <cell r="E245" t="str">
            <v>Peter Davidson</v>
          </cell>
        </row>
        <row r="246">
          <cell r="A246">
            <v>208504</v>
          </cell>
          <cell r="B246" t="str">
            <v>20-85</v>
          </cell>
          <cell r="C246" t="str">
            <v>MHAD SCHOOL MENTAL HEALTH PROG</v>
          </cell>
          <cell r="D246">
            <v>1000</v>
          </cell>
          <cell r="E246" t="str">
            <v>Peter Davidson</v>
          </cell>
        </row>
        <row r="247">
          <cell r="A247">
            <v>208505</v>
          </cell>
          <cell r="B247" t="str">
            <v>20-85</v>
          </cell>
          <cell r="C247" t="str">
            <v>MHAS-Safe Schools</v>
          </cell>
          <cell r="D247">
            <v>1505</v>
          </cell>
          <cell r="E247" t="str">
            <v>Peter Davidson</v>
          </cell>
        </row>
        <row r="248">
          <cell r="A248">
            <v>208506</v>
          </cell>
          <cell r="B248" t="str">
            <v>20-85</v>
          </cell>
          <cell r="C248" t="str">
            <v>MHAS-Kaleidoscope</v>
          </cell>
          <cell r="D248">
            <v>1000</v>
          </cell>
          <cell r="E248" t="str">
            <v>Peter Davidson</v>
          </cell>
        </row>
        <row r="249">
          <cell r="A249">
            <v>208507</v>
          </cell>
          <cell r="B249" t="str">
            <v>20-85</v>
          </cell>
          <cell r="C249" t="str">
            <v>MHAS-Children's Care Coordination</v>
          </cell>
          <cell r="D249">
            <v>1000</v>
          </cell>
          <cell r="E249" t="str">
            <v>Peter Davidson</v>
          </cell>
        </row>
        <row r="250">
          <cell r="A250">
            <v>208508</v>
          </cell>
          <cell r="B250" t="str">
            <v>20-85</v>
          </cell>
          <cell r="C250" t="str">
            <v>MHAS-Children's Mental Hlth Partnership</v>
          </cell>
          <cell r="D250">
            <v>1505</v>
          </cell>
          <cell r="E250" t="str">
            <v>Peter Davidson</v>
          </cell>
        </row>
        <row r="251">
          <cell r="A251">
            <v>208509</v>
          </cell>
          <cell r="B251" t="str">
            <v>20-86</v>
          </cell>
          <cell r="C251" t="str">
            <v>MHAD SOCFF Family Care Coordination</v>
          </cell>
          <cell r="D251">
            <v>1505</v>
          </cell>
          <cell r="E251" t="str">
            <v>Derald Walker</v>
          </cell>
        </row>
        <row r="252">
          <cell r="A252">
            <v>208600</v>
          </cell>
          <cell r="B252" t="str">
            <v>20-86</v>
          </cell>
          <cell r="C252" t="str">
            <v>MHAD SAFETY NET PROG ADMIN</v>
          </cell>
          <cell r="D252">
            <v>1505</v>
          </cell>
          <cell r="E252" t="str">
            <v>Peter Davidson</v>
          </cell>
        </row>
        <row r="253">
          <cell r="A253">
            <v>208601</v>
          </cell>
          <cell r="B253" t="str">
            <v>20-86</v>
          </cell>
          <cell r="C253" t="str">
            <v>MHAD TARGETED CASE MGMT</v>
          </cell>
          <cell r="D253">
            <v>1505</v>
          </cell>
          <cell r="E253" t="str">
            <v>Peter Davidson</v>
          </cell>
        </row>
        <row r="254">
          <cell r="A254">
            <v>208602</v>
          </cell>
          <cell r="B254" t="str">
            <v>20-86</v>
          </cell>
          <cell r="C254" t="str">
            <v>MHAD ADULT TRIAL VISIT CARE COOR</v>
          </cell>
          <cell r="D254">
            <v>1505</v>
          </cell>
          <cell r="E254" t="str">
            <v>Peter Davidson</v>
          </cell>
        </row>
        <row r="255">
          <cell r="A255">
            <v>208603</v>
          </cell>
          <cell r="B255" t="str">
            <v>20-86</v>
          </cell>
          <cell r="C255" t="str">
            <v>MHAD INVOLUNTARY COMMITMENT</v>
          </cell>
          <cell r="D255">
            <v>1505</v>
          </cell>
          <cell r="E255" t="str">
            <v>Peter Davidson</v>
          </cell>
        </row>
        <row r="256">
          <cell r="A256">
            <v>208604</v>
          </cell>
          <cell r="B256" t="str">
            <v>20-86</v>
          </cell>
          <cell r="C256" t="str">
            <v>MHAD RESIDENTIAL HOUSING SVCS</v>
          </cell>
          <cell r="D256">
            <v>1505</v>
          </cell>
          <cell r="E256" t="str">
            <v>Peter Davidson</v>
          </cell>
        </row>
        <row r="257">
          <cell r="A257">
            <v>208605</v>
          </cell>
          <cell r="B257" t="str">
            <v>20-86</v>
          </cell>
          <cell r="C257" t="str">
            <v>MHAD CALL CENTER</v>
          </cell>
          <cell r="D257">
            <v>1505</v>
          </cell>
          <cell r="E257" t="str">
            <v>Peter Davidson</v>
          </cell>
        </row>
        <row r="258">
          <cell r="A258">
            <v>208606</v>
          </cell>
          <cell r="B258" t="str">
            <v>20-86</v>
          </cell>
          <cell r="C258" t="str">
            <v>MHAD MENTAL HEALTH CRISIS</v>
          </cell>
          <cell r="D258">
            <v>3002</v>
          </cell>
          <cell r="E258" t="str">
            <v>Peter Davidson</v>
          </cell>
        </row>
        <row r="259">
          <cell r="A259">
            <v>208607</v>
          </cell>
          <cell r="B259" t="str">
            <v>20-86</v>
          </cell>
          <cell r="C259" t="str">
            <v>MHAD MENTAL HEALTH INPATIENT</v>
          </cell>
          <cell r="D259">
            <v>3002</v>
          </cell>
          <cell r="E259" t="str">
            <v>Peter Davidson</v>
          </cell>
        </row>
        <row r="260">
          <cell r="A260">
            <v>208608</v>
          </cell>
          <cell r="B260" t="str">
            <v>20-86</v>
          </cell>
          <cell r="C260" t="str">
            <v>MHAD MENTAL HEALTH OUTPATIENT</v>
          </cell>
          <cell r="D260">
            <v>3002</v>
          </cell>
          <cell r="E260" t="str">
            <v>Peter Davidson</v>
          </cell>
        </row>
        <row r="261">
          <cell r="A261">
            <v>208700</v>
          </cell>
          <cell r="B261" t="str">
            <v>20-87</v>
          </cell>
          <cell r="C261" t="str">
            <v>MHAD QUALITY ASSURANCE</v>
          </cell>
          <cell r="D261">
            <v>1505</v>
          </cell>
          <cell r="E261" t="str">
            <v>Peter Davidson</v>
          </cell>
        </row>
        <row r="262">
          <cell r="A262">
            <v>208800</v>
          </cell>
          <cell r="B262" t="str">
            <v>20-88</v>
          </cell>
          <cell r="C262" t="str">
            <v>MHAS-Verity Admin</v>
          </cell>
          <cell r="D262">
            <v>3002</v>
          </cell>
          <cell r="E262" t="str">
            <v>Peter Davidson</v>
          </cell>
        </row>
        <row r="263">
          <cell r="A263">
            <v>208801</v>
          </cell>
          <cell r="B263" t="str">
            <v>20-88</v>
          </cell>
          <cell r="C263" t="str">
            <v>MHAS-Support/Personnel/Admin Services</v>
          </cell>
          <cell r="D263">
            <v>3002</v>
          </cell>
          <cell r="E263" t="str">
            <v>Peter Davidson</v>
          </cell>
        </row>
        <row r="264">
          <cell r="A264">
            <v>208802</v>
          </cell>
          <cell r="B264" t="str">
            <v>20-88</v>
          </cell>
          <cell r="C264" t="str">
            <v>MHAD OPERATIONS</v>
          </cell>
          <cell r="D264">
            <v>3002</v>
          </cell>
          <cell r="E264" t="str">
            <v>Peter Davidson</v>
          </cell>
        </row>
        <row r="265">
          <cell r="A265">
            <v>208803</v>
          </cell>
          <cell r="B265" t="str">
            <v>20-84</v>
          </cell>
          <cell r="C265" t="str">
            <v>MHAD CARES CGF</v>
          </cell>
          <cell r="D265">
            <v>1000</v>
          </cell>
          <cell r="E265" t="str">
            <v>Chris Yager</v>
          </cell>
        </row>
        <row r="266">
          <cell r="A266">
            <v>208804</v>
          </cell>
          <cell r="B266" t="str">
            <v>20-85</v>
          </cell>
          <cell r="C266" t="str">
            <v>MHAS-Children's Care Coordination Fed/St</v>
          </cell>
          <cell r="D266">
            <v>1000</v>
          </cell>
          <cell r="E266" t="str">
            <v>Chris Yager</v>
          </cell>
        </row>
        <row r="267">
          <cell r="A267">
            <v>210000</v>
          </cell>
          <cell r="B267" t="str">
            <v>21-00</v>
          </cell>
          <cell r="C267" t="str">
            <v>OSCP-Administration</v>
          </cell>
          <cell r="D267">
            <v>1505</v>
          </cell>
          <cell r="E267" t="str">
            <v>Lolenzo Poe</v>
          </cell>
        </row>
        <row r="268">
          <cell r="A268">
            <v>210100</v>
          </cell>
          <cell r="B268" t="str">
            <v>21-00</v>
          </cell>
          <cell r="C268" t="str">
            <v>DSCP Director's Office</v>
          </cell>
          <cell r="D268">
            <v>1000</v>
          </cell>
          <cell r="E268" t="str">
            <v>Lolenzo Poe</v>
          </cell>
        </row>
        <row r="269">
          <cell r="A269">
            <v>210110</v>
          </cell>
          <cell r="B269" t="str">
            <v>21-01</v>
          </cell>
          <cell r="C269" t="str">
            <v>DSCP Director's Office</v>
          </cell>
          <cell r="D269">
            <v>1000</v>
          </cell>
          <cell r="E269" t="str">
            <v>Lolenzo Poe</v>
          </cell>
        </row>
        <row r="270">
          <cell r="A270">
            <v>210200</v>
          </cell>
          <cell r="B270" t="str">
            <v>21-00</v>
          </cell>
          <cell r="C270" t="str">
            <v>DSCP Operations</v>
          </cell>
          <cell r="D270">
            <v>1000</v>
          </cell>
          <cell r="E270" t="str">
            <v>Lolenzo Poe</v>
          </cell>
        </row>
        <row r="271">
          <cell r="A271">
            <v>210220</v>
          </cell>
          <cell r="B271" t="str">
            <v>21-02</v>
          </cell>
          <cell r="C271" t="str">
            <v>DSCP Operations</v>
          </cell>
          <cell r="D271">
            <v>1000</v>
          </cell>
          <cell r="E271" t="str">
            <v>Lolenzo Poe</v>
          </cell>
        </row>
        <row r="272">
          <cell r="A272">
            <v>211000</v>
          </cell>
          <cell r="B272" t="str">
            <v>21-10</v>
          </cell>
          <cell r="C272" t="str">
            <v>OSCP-Delinquency Prevention</v>
          </cell>
          <cell r="D272">
            <v>1505</v>
          </cell>
          <cell r="E272" t="str">
            <v>Lolenzo Poe</v>
          </cell>
        </row>
        <row r="273">
          <cell r="A273">
            <v>212000</v>
          </cell>
          <cell r="B273" t="str">
            <v>21-20</v>
          </cell>
          <cell r="C273" t="str">
            <v>OSCP-Community Partnerships</v>
          </cell>
          <cell r="D273">
            <v>1505</v>
          </cell>
          <cell r="E273" t="str">
            <v>Lolenzo Poe</v>
          </cell>
        </row>
        <row r="274">
          <cell r="A274">
            <v>213000</v>
          </cell>
          <cell r="B274" t="str">
            <v>21-30</v>
          </cell>
          <cell r="C274" t="str">
            <v>OSCP-Energy Services</v>
          </cell>
          <cell r="D274">
            <v>1505</v>
          </cell>
          <cell r="E274" t="str">
            <v>Lolenzo Poe</v>
          </cell>
        </row>
        <row r="275">
          <cell r="A275">
            <v>214000</v>
          </cell>
          <cell r="B275" t="str">
            <v>21-40</v>
          </cell>
          <cell r="C275" t="str">
            <v>OSCP-Housing &amp; Public Works</v>
          </cell>
          <cell r="D275">
            <v>1505</v>
          </cell>
          <cell r="E275" t="str">
            <v>Lolenzo Poe</v>
          </cell>
        </row>
        <row r="276">
          <cell r="A276">
            <v>215000</v>
          </cell>
          <cell r="B276" t="str">
            <v>21-50</v>
          </cell>
          <cell r="C276" t="str">
            <v>OSCP-School Focused Services</v>
          </cell>
          <cell r="D276">
            <v>1505</v>
          </cell>
          <cell r="E276" t="str">
            <v>Lolenzo Poe</v>
          </cell>
        </row>
        <row r="277">
          <cell r="A277">
            <v>216000</v>
          </cell>
          <cell r="B277" t="str">
            <v>21-60</v>
          </cell>
          <cell r="C277" t="str">
            <v>DSCP Community Svcs</v>
          </cell>
          <cell r="D277">
            <v>1505</v>
          </cell>
          <cell r="E277" t="str">
            <v>Lolenzo Poe</v>
          </cell>
        </row>
        <row r="278">
          <cell r="A278">
            <v>216100</v>
          </cell>
          <cell r="B278" t="str">
            <v>21-61</v>
          </cell>
          <cell r="C278" t="str">
            <v>DSCP Com Svcs Prog Support</v>
          </cell>
          <cell r="D278">
            <v>1505</v>
          </cell>
          <cell r="E278" t="str">
            <v>Lolenzo Poe</v>
          </cell>
        </row>
        <row r="279">
          <cell r="A279">
            <v>216200</v>
          </cell>
          <cell r="B279" t="str">
            <v>21-62</v>
          </cell>
          <cell r="C279" t="str">
            <v>DSCP Com Svcs Energy Svcs</v>
          </cell>
          <cell r="D279">
            <v>1505</v>
          </cell>
          <cell r="E279" t="str">
            <v>Lolenzo Poe</v>
          </cell>
        </row>
        <row r="280">
          <cell r="A280">
            <v>216300</v>
          </cell>
          <cell r="B280" t="str">
            <v>21-63</v>
          </cell>
          <cell r="C280" t="str">
            <v>DSCP Com Svcs Prevention &amp; Intervention</v>
          </cell>
          <cell r="D280">
            <v>1505</v>
          </cell>
          <cell r="E280" t="str">
            <v>Lolenzo Poe</v>
          </cell>
        </row>
        <row r="281">
          <cell r="A281">
            <v>216400</v>
          </cell>
          <cell r="B281" t="str">
            <v>21-64</v>
          </cell>
          <cell r="C281" t="str">
            <v>DSCP Com Svcs Housing &amp; Homeless Svcs</v>
          </cell>
          <cell r="D281">
            <v>1505</v>
          </cell>
          <cell r="E281" t="str">
            <v>Lolenzo Poe</v>
          </cell>
        </row>
        <row r="282">
          <cell r="A282">
            <v>217000</v>
          </cell>
          <cell r="B282" t="str">
            <v>21-70</v>
          </cell>
          <cell r="C282" t="str">
            <v>DSCP School Age Policy Framework</v>
          </cell>
          <cell r="D282">
            <v>1505</v>
          </cell>
          <cell r="E282" t="str">
            <v>Lolenzo Poe</v>
          </cell>
        </row>
        <row r="283">
          <cell r="A283">
            <v>217100</v>
          </cell>
          <cell r="B283" t="str">
            <v>21-71</v>
          </cell>
          <cell r="C283" t="str">
            <v>DSCP SAPF Region 1</v>
          </cell>
          <cell r="D283">
            <v>1505</v>
          </cell>
          <cell r="E283" t="str">
            <v>Lolenzo Poe</v>
          </cell>
        </row>
        <row r="284">
          <cell r="A284">
            <v>217200</v>
          </cell>
          <cell r="B284" t="str">
            <v>21-72</v>
          </cell>
          <cell r="C284" t="str">
            <v>DSCP SAPF Region 2</v>
          </cell>
          <cell r="D284">
            <v>1505</v>
          </cell>
          <cell r="E284" t="str">
            <v>Lolenzo Poe</v>
          </cell>
        </row>
        <row r="285">
          <cell r="A285">
            <v>217300</v>
          </cell>
          <cell r="B285" t="str">
            <v>21-73</v>
          </cell>
          <cell r="C285" t="str">
            <v>DSCP SAPF Region 3</v>
          </cell>
          <cell r="D285">
            <v>1505</v>
          </cell>
          <cell r="E285" t="str">
            <v>Lolenzo Poe</v>
          </cell>
        </row>
        <row r="286">
          <cell r="A286">
            <v>217400</v>
          </cell>
          <cell r="B286" t="str">
            <v>21-74</v>
          </cell>
          <cell r="C286" t="str">
            <v>DSCP SAPF Region 4</v>
          </cell>
          <cell r="D286">
            <v>1505</v>
          </cell>
          <cell r="E286" t="str">
            <v>Lolenzo Poe</v>
          </cell>
        </row>
        <row r="287">
          <cell r="A287">
            <v>217500</v>
          </cell>
          <cell r="B287" t="str">
            <v>21-75</v>
          </cell>
          <cell r="C287" t="str">
            <v>DSCP SAPF Region 5</v>
          </cell>
          <cell r="D287">
            <v>1505</v>
          </cell>
          <cell r="E287" t="str">
            <v>Lolenzo Poe</v>
          </cell>
        </row>
        <row r="288">
          <cell r="A288">
            <v>217600</v>
          </cell>
          <cell r="B288" t="str">
            <v>21-76</v>
          </cell>
          <cell r="C288" t="str">
            <v>DSCP SAPF Region 6</v>
          </cell>
          <cell r="D288">
            <v>1505</v>
          </cell>
          <cell r="E288" t="str">
            <v>Lolenzo Poe</v>
          </cell>
        </row>
        <row r="289">
          <cell r="A289">
            <v>217700</v>
          </cell>
          <cell r="B289" t="str">
            <v>21-77</v>
          </cell>
          <cell r="C289" t="str">
            <v>DSCP SAPF Culturally Specific Svcs</v>
          </cell>
          <cell r="D289">
            <v>1505</v>
          </cell>
          <cell r="E289" t="str">
            <v>Lolenzo Poe</v>
          </cell>
        </row>
        <row r="290">
          <cell r="A290">
            <v>217800</v>
          </cell>
          <cell r="B290" t="str">
            <v>21-78</v>
          </cell>
          <cell r="C290" t="str">
            <v>DSCP SAPF Countywide Svcs</v>
          </cell>
          <cell r="D290">
            <v>1505</v>
          </cell>
          <cell r="E290" t="str">
            <v>Lolenzo Poe</v>
          </cell>
        </row>
        <row r="291">
          <cell r="A291">
            <v>217900</v>
          </cell>
          <cell r="B291" t="str">
            <v>21-79</v>
          </cell>
          <cell r="C291" t="str">
            <v>DSCP SAPF Prog Support</v>
          </cell>
          <cell r="D291">
            <v>1505</v>
          </cell>
          <cell r="E291" t="str">
            <v>Lolenzo Poe</v>
          </cell>
        </row>
        <row r="292">
          <cell r="A292">
            <v>260000</v>
          </cell>
          <cell r="B292" t="str">
            <v>26-00</v>
          </cell>
          <cell r="C292" t="str">
            <v>DHS Director's Office</v>
          </cell>
          <cell r="D292">
            <v>1505</v>
          </cell>
          <cell r="E292" t="str">
            <v>Jim Connell</v>
          </cell>
        </row>
        <row r="293">
          <cell r="A293">
            <v>261000</v>
          </cell>
          <cell r="B293" t="str">
            <v>26-10</v>
          </cell>
          <cell r="C293" t="str">
            <v>DHS Business Services</v>
          </cell>
          <cell r="D293">
            <v>1505</v>
          </cell>
          <cell r="E293" t="str">
            <v>Jim Connell</v>
          </cell>
        </row>
        <row r="294">
          <cell r="A294">
            <v>261001</v>
          </cell>
          <cell r="B294" t="str">
            <v>26-10</v>
          </cell>
          <cell r="C294" t="str">
            <v>DHS Business Services Administration</v>
          </cell>
          <cell r="D294">
            <v>1505</v>
          </cell>
          <cell r="E294" t="str">
            <v>Jim Connell</v>
          </cell>
        </row>
        <row r="295">
          <cell r="A295">
            <v>261002</v>
          </cell>
          <cell r="B295" t="str">
            <v>26-10</v>
          </cell>
          <cell r="C295" t="str">
            <v>DHS Human Resources</v>
          </cell>
          <cell r="D295">
            <v>1505</v>
          </cell>
          <cell r="E295" t="str">
            <v>Jim Connell</v>
          </cell>
        </row>
        <row r="296">
          <cell r="A296">
            <v>261003</v>
          </cell>
          <cell r="B296" t="str">
            <v>26-10</v>
          </cell>
          <cell r="C296" t="str">
            <v>DHS Finance</v>
          </cell>
          <cell r="D296">
            <v>1505</v>
          </cell>
          <cell r="E296" t="str">
            <v>Jim Connell</v>
          </cell>
        </row>
        <row r="297">
          <cell r="A297">
            <v>261004</v>
          </cell>
          <cell r="B297" t="str">
            <v>26-10</v>
          </cell>
          <cell r="C297" t="str">
            <v>DHS Contracts</v>
          </cell>
          <cell r="D297">
            <v>1505</v>
          </cell>
          <cell r="E297" t="str">
            <v>Jim Connell</v>
          </cell>
        </row>
        <row r="298">
          <cell r="A298">
            <v>261005</v>
          </cell>
          <cell r="B298" t="str">
            <v>26-10</v>
          </cell>
          <cell r="C298" t="str">
            <v>DHS Information Technology</v>
          </cell>
          <cell r="D298">
            <v>1505</v>
          </cell>
          <cell r="E298" t="str">
            <v>Jim Connell</v>
          </cell>
        </row>
        <row r="299">
          <cell r="A299">
            <v>261006</v>
          </cell>
          <cell r="B299" t="str">
            <v>26-10</v>
          </cell>
          <cell r="C299" t="str">
            <v>DHS Office Services</v>
          </cell>
          <cell r="D299">
            <v>1505</v>
          </cell>
          <cell r="E299" t="str">
            <v>Jim Connell</v>
          </cell>
        </row>
        <row r="300">
          <cell r="A300">
            <v>261007</v>
          </cell>
          <cell r="B300" t="str">
            <v>26-10</v>
          </cell>
          <cell r="C300" t="str">
            <v>DCHS Office of Community Involvement</v>
          </cell>
          <cell r="D300">
            <v>1505</v>
          </cell>
          <cell r="E300" t="str">
            <v>Nancy Wilton</v>
          </cell>
        </row>
        <row r="301">
          <cell r="A301">
            <v>262000</v>
          </cell>
          <cell r="B301" t="str">
            <v>26-20</v>
          </cell>
          <cell r="C301" t="str">
            <v>DHS Planning &amp; Evaluation</v>
          </cell>
          <cell r="D301">
            <v>1505</v>
          </cell>
          <cell r="E301" t="str">
            <v>Jim Connell</v>
          </cell>
        </row>
        <row r="302">
          <cell r="A302">
            <v>262001</v>
          </cell>
          <cell r="B302" t="str">
            <v>26-10</v>
          </cell>
          <cell r="C302" t="str">
            <v>DCHS BUSINESS SERVICES CONTRACTS CGF</v>
          </cell>
          <cell r="D302">
            <v>1000</v>
          </cell>
          <cell r="E302" t="str">
            <v>Don Carlson</v>
          </cell>
        </row>
        <row r="303">
          <cell r="A303">
            <v>300001</v>
          </cell>
          <cell r="B303" t="str">
            <v>30-01</v>
          </cell>
          <cell r="C303" t="str">
            <v>DHS-Aging &amp; Disability Services Admin</v>
          </cell>
          <cell r="D303">
            <v>1505</v>
          </cell>
          <cell r="E303" t="str">
            <v>Jim McConnell</v>
          </cell>
        </row>
        <row r="304">
          <cell r="A304">
            <v>301001</v>
          </cell>
          <cell r="B304" t="str">
            <v>30-10</v>
          </cell>
          <cell r="C304" t="str">
            <v>ADS Director's Office</v>
          </cell>
          <cell r="D304">
            <v>1505</v>
          </cell>
          <cell r="E304" t="str">
            <v>Don Carlson</v>
          </cell>
        </row>
        <row r="305">
          <cell r="A305">
            <v>301500</v>
          </cell>
          <cell r="B305" t="str">
            <v>30-15</v>
          </cell>
          <cell r="C305" t="str">
            <v>ADS-Title XIX Transfer to GF</v>
          </cell>
          <cell r="D305">
            <v>1505</v>
          </cell>
          <cell r="E305" t="str">
            <v>Jim Koby</v>
          </cell>
        </row>
        <row r="306">
          <cell r="A306">
            <v>301501</v>
          </cell>
          <cell r="B306" t="str">
            <v>30-15</v>
          </cell>
          <cell r="C306" t="str">
            <v>ADS-Central Administration</v>
          </cell>
          <cell r="D306">
            <v>1505</v>
          </cell>
          <cell r="E306" t="str">
            <v>Jim McConnell</v>
          </cell>
        </row>
        <row r="307">
          <cell r="A307">
            <v>301502</v>
          </cell>
          <cell r="B307" t="str">
            <v>30-15</v>
          </cell>
          <cell r="C307" t="str">
            <v>ADS-Central Finance</v>
          </cell>
          <cell r="D307">
            <v>1505</v>
          </cell>
          <cell r="E307" t="str">
            <v>Jim Koby</v>
          </cell>
        </row>
        <row r="308">
          <cell r="A308">
            <v>301503</v>
          </cell>
          <cell r="B308" t="str">
            <v>30-15</v>
          </cell>
          <cell r="C308" t="str">
            <v>ADS-Central Personnel</v>
          </cell>
          <cell r="D308">
            <v>1505</v>
          </cell>
          <cell r="E308" t="str">
            <v>Jim Koby</v>
          </cell>
        </row>
        <row r="309">
          <cell r="A309">
            <v>301504</v>
          </cell>
          <cell r="B309" t="str">
            <v>30-15</v>
          </cell>
          <cell r="C309" t="str">
            <v>ADS-Central Information Services</v>
          </cell>
          <cell r="D309">
            <v>1505</v>
          </cell>
          <cell r="E309" t="str">
            <v>Jim Koby</v>
          </cell>
        </row>
        <row r="310">
          <cell r="A310">
            <v>301601</v>
          </cell>
          <cell r="B310" t="str">
            <v>30-16</v>
          </cell>
          <cell r="C310" t="str">
            <v>ADS-Central Professional Svcs Contracts</v>
          </cell>
          <cell r="D310">
            <v>1505</v>
          </cell>
          <cell r="E310" t="str">
            <v>Jim Koby</v>
          </cell>
        </row>
        <row r="311">
          <cell r="A311">
            <v>302001</v>
          </cell>
          <cell r="B311" t="str">
            <v>30-20</v>
          </cell>
          <cell r="C311" t="str">
            <v>ADS-Planning and Special Projects</v>
          </cell>
          <cell r="D311">
            <v>1505</v>
          </cell>
          <cell r="E311" t="str">
            <v>Jim Koby</v>
          </cell>
        </row>
        <row r="312">
          <cell r="A312">
            <v>302501</v>
          </cell>
          <cell r="B312" t="str">
            <v>30-25</v>
          </cell>
          <cell r="C312" t="str">
            <v>ADS Business Services</v>
          </cell>
          <cell r="D312">
            <v>1505</v>
          </cell>
          <cell r="E312" t="str">
            <v>Don Carlson</v>
          </cell>
        </row>
        <row r="313">
          <cell r="A313">
            <v>303001</v>
          </cell>
          <cell r="B313" t="str">
            <v>30-30</v>
          </cell>
          <cell r="C313" t="str">
            <v>ADS-Veteran Services</v>
          </cell>
          <cell r="D313">
            <v>1505</v>
          </cell>
          <cell r="E313" t="str">
            <v>Jim Koby</v>
          </cell>
        </row>
        <row r="314">
          <cell r="A314">
            <v>303501</v>
          </cell>
          <cell r="B314" t="str">
            <v>30-35</v>
          </cell>
          <cell r="C314" t="str">
            <v>ADS Planning &amp; Special Projects</v>
          </cell>
          <cell r="D314">
            <v>1505</v>
          </cell>
          <cell r="E314" t="str">
            <v>Don Carlson</v>
          </cell>
        </row>
        <row r="315">
          <cell r="A315">
            <v>304201</v>
          </cell>
          <cell r="B315" t="str">
            <v>30-42</v>
          </cell>
          <cell r="C315" t="str">
            <v>ADS-Aging Services Administration</v>
          </cell>
          <cell r="D315">
            <v>1505</v>
          </cell>
          <cell r="E315" t="str">
            <v>Jim Koby</v>
          </cell>
        </row>
        <row r="316">
          <cell r="A316">
            <v>304401</v>
          </cell>
          <cell r="B316" t="str">
            <v>30-44</v>
          </cell>
          <cell r="C316" t="str">
            <v>ADS-Aging Multidisciplinary Team</v>
          </cell>
          <cell r="D316">
            <v>1505</v>
          </cell>
          <cell r="E316" t="str">
            <v>Jim Koby</v>
          </cell>
        </row>
        <row r="317">
          <cell r="A317">
            <v>304501</v>
          </cell>
          <cell r="B317" t="str">
            <v>30-45</v>
          </cell>
          <cell r="C317" t="str">
            <v>ADS Community Services</v>
          </cell>
          <cell r="D317">
            <v>1505</v>
          </cell>
          <cell r="E317" t="str">
            <v>Don Carlson</v>
          </cell>
        </row>
        <row r="318">
          <cell r="A318">
            <v>304601</v>
          </cell>
          <cell r="B318" t="str">
            <v>30-46</v>
          </cell>
          <cell r="C318" t="str">
            <v>ADS-Comm Svcs - Management &amp; Advocacy</v>
          </cell>
          <cell r="D318">
            <v>1505</v>
          </cell>
          <cell r="E318" t="str">
            <v>Jim Koby</v>
          </cell>
        </row>
        <row r="319">
          <cell r="A319">
            <v>304602</v>
          </cell>
          <cell r="B319" t="str">
            <v>30-46</v>
          </cell>
          <cell r="C319" t="str">
            <v>ADS-Community Services Contracts</v>
          </cell>
          <cell r="D319">
            <v>1505</v>
          </cell>
          <cell r="E319" t="str">
            <v>Jim Koby</v>
          </cell>
        </row>
        <row r="320">
          <cell r="A320">
            <v>304603</v>
          </cell>
          <cell r="B320" t="str">
            <v>30-46</v>
          </cell>
          <cell r="C320" t="str">
            <v>ADS-Urban League</v>
          </cell>
          <cell r="D320">
            <v>1505</v>
          </cell>
          <cell r="E320" t="str">
            <v>Jim Koby</v>
          </cell>
        </row>
        <row r="321">
          <cell r="A321">
            <v>304801</v>
          </cell>
          <cell r="B321" t="str">
            <v>30-48</v>
          </cell>
          <cell r="C321" t="str">
            <v>ADS-Aging Services Office Mid County</v>
          </cell>
          <cell r="D321">
            <v>1505</v>
          </cell>
          <cell r="E321" t="str">
            <v>Jim Koby</v>
          </cell>
        </row>
        <row r="322">
          <cell r="A322">
            <v>304802</v>
          </cell>
          <cell r="B322" t="str">
            <v>30-48</v>
          </cell>
          <cell r="C322" t="str">
            <v>ADS-Aging Svcs Office Nursing Facility</v>
          </cell>
          <cell r="D322">
            <v>1505</v>
          </cell>
          <cell r="E322" t="str">
            <v>Jim Koby</v>
          </cell>
        </row>
        <row r="323">
          <cell r="A323">
            <v>304803</v>
          </cell>
          <cell r="B323" t="str">
            <v>30-48</v>
          </cell>
          <cell r="C323" t="str">
            <v>ADS-Aging Services Office West</v>
          </cell>
          <cell r="D323">
            <v>1505</v>
          </cell>
          <cell r="E323" t="str">
            <v>Jim Koby</v>
          </cell>
        </row>
        <row r="324">
          <cell r="A324">
            <v>304804</v>
          </cell>
          <cell r="B324" t="str">
            <v>30-48</v>
          </cell>
          <cell r="C324" t="str">
            <v>ADS-Aging Services Office East</v>
          </cell>
          <cell r="D324">
            <v>1505</v>
          </cell>
          <cell r="E324" t="str">
            <v>Jim Koby</v>
          </cell>
        </row>
        <row r="325">
          <cell r="A325">
            <v>304805</v>
          </cell>
          <cell r="B325" t="str">
            <v>30-48</v>
          </cell>
          <cell r="C325" t="str">
            <v>ADS-Aging Services Office Northeast</v>
          </cell>
          <cell r="D325">
            <v>1505</v>
          </cell>
          <cell r="E325" t="str">
            <v>Jim Koby</v>
          </cell>
        </row>
        <row r="326">
          <cell r="A326">
            <v>304806</v>
          </cell>
          <cell r="B326" t="str">
            <v>30-48</v>
          </cell>
          <cell r="C326" t="str">
            <v>ADS-Aging Services Office Southeast</v>
          </cell>
          <cell r="D326">
            <v>1505</v>
          </cell>
          <cell r="E326" t="str">
            <v>Jim Koby</v>
          </cell>
        </row>
        <row r="327">
          <cell r="A327">
            <v>305000</v>
          </cell>
          <cell r="B327" t="str">
            <v>30-50</v>
          </cell>
          <cell r="C327" t="str">
            <v>ADS-Public Guardian                 4000</v>
          </cell>
          <cell r="D327">
            <v>4000</v>
          </cell>
          <cell r="E327" t="str">
            <v>Jim Koby</v>
          </cell>
        </row>
        <row r="328">
          <cell r="A328">
            <v>305001</v>
          </cell>
          <cell r="B328" t="str">
            <v>30-50</v>
          </cell>
          <cell r="C328" t="str">
            <v>ADS-Public Guardian                 1000</v>
          </cell>
          <cell r="D328">
            <v>1000</v>
          </cell>
          <cell r="E328" t="str">
            <v>Jim Koby</v>
          </cell>
        </row>
        <row r="329">
          <cell r="A329">
            <v>305002</v>
          </cell>
          <cell r="B329" t="str">
            <v>30-50</v>
          </cell>
          <cell r="C329" t="str">
            <v>ADS-Adult Care Home Program</v>
          </cell>
          <cell r="D329">
            <v>1000</v>
          </cell>
          <cell r="E329" t="str">
            <v>Jim Koby</v>
          </cell>
        </row>
        <row r="330">
          <cell r="A330">
            <v>305005</v>
          </cell>
          <cell r="B330" t="str">
            <v>30-50</v>
          </cell>
          <cell r="C330" t="str">
            <v>ADS-Public Guardian Trust Accounts  4000</v>
          </cell>
          <cell r="D330">
            <v>4000</v>
          </cell>
          <cell r="E330" t="str">
            <v>Jim Koby</v>
          </cell>
        </row>
        <row r="331">
          <cell r="A331">
            <v>305601</v>
          </cell>
          <cell r="B331" t="str">
            <v>30-56</v>
          </cell>
          <cell r="C331" t="str">
            <v>ADS Long Term Care Admin</v>
          </cell>
          <cell r="D331">
            <v>1505</v>
          </cell>
          <cell r="E331" t="str">
            <v>Don Carlson</v>
          </cell>
        </row>
        <row r="332">
          <cell r="A332">
            <v>305701</v>
          </cell>
          <cell r="B332" t="str">
            <v>30-57</v>
          </cell>
          <cell r="C332" t="str">
            <v>ADS Mid-County District</v>
          </cell>
          <cell r="D332">
            <v>1505</v>
          </cell>
          <cell r="E332" t="str">
            <v>Don Carlson</v>
          </cell>
        </row>
        <row r="333">
          <cell r="A333">
            <v>305702</v>
          </cell>
          <cell r="B333" t="str">
            <v>30-57</v>
          </cell>
          <cell r="C333" t="str">
            <v>ADS Nursing Facility Program</v>
          </cell>
          <cell r="D333">
            <v>1505</v>
          </cell>
          <cell r="E333" t="str">
            <v>Don Carlson</v>
          </cell>
        </row>
        <row r="334">
          <cell r="A334">
            <v>305703</v>
          </cell>
          <cell r="B334" t="str">
            <v>30-57</v>
          </cell>
          <cell r="C334" t="str">
            <v>ADS West District</v>
          </cell>
          <cell r="D334">
            <v>1505</v>
          </cell>
          <cell r="E334" t="str">
            <v>Don Carlson</v>
          </cell>
        </row>
        <row r="335">
          <cell r="A335">
            <v>305704</v>
          </cell>
          <cell r="B335" t="str">
            <v>30-57</v>
          </cell>
          <cell r="C335" t="str">
            <v>ADS East District</v>
          </cell>
          <cell r="D335">
            <v>1505</v>
          </cell>
          <cell r="E335" t="str">
            <v>Don Carlson</v>
          </cell>
        </row>
        <row r="336">
          <cell r="A336">
            <v>305705</v>
          </cell>
          <cell r="B336" t="str">
            <v>30-57</v>
          </cell>
          <cell r="C336" t="str">
            <v>ADS North/Northeast District</v>
          </cell>
          <cell r="D336">
            <v>1505</v>
          </cell>
          <cell r="E336" t="str">
            <v>Don Carlson</v>
          </cell>
        </row>
        <row r="337">
          <cell r="A337">
            <v>305706</v>
          </cell>
          <cell r="B337" t="str">
            <v>30-57</v>
          </cell>
          <cell r="C337" t="str">
            <v>ADS Southeast District</v>
          </cell>
          <cell r="D337">
            <v>1505</v>
          </cell>
          <cell r="E337" t="str">
            <v>Don Carlson</v>
          </cell>
        </row>
        <row r="338">
          <cell r="A338">
            <v>305707</v>
          </cell>
          <cell r="B338" t="str">
            <v>30-80</v>
          </cell>
          <cell r="C338" t="str">
            <v>ADS Protective Services Unit</v>
          </cell>
          <cell r="D338">
            <v>1505</v>
          </cell>
          <cell r="E338" t="str">
            <v>Don Carlson</v>
          </cell>
        </row>
        <row r="339">
          <cell r="A339">
            <v>305708</v>
          </cell>
          <cell r="B339" t="str">
            <v>30-57</v>
          </cell>
          <cell r="C339" t="str">
            <v>ADS Northeast Aging</v>
          </cell>
          <cell r="D339">
            <v>1505</v>
          </cell>
          <cell r="E339" t="str">
            <v>Don Carlson</v>
          </cell>
        </row>
        <row r="340">
          <cell r="A340">
            <v>305709</v>
          </cell>
          <cell r="B340" t="str">
            <v>30-57</v>
          </cell>
          <cell r="C340" t="str">
            <v>ADS North Disability</v>
          </cell>
          <cell r="D340">
            <v>1505</v>
          </cell>
          <cell r="E340" t="str">
            <v>Don Carlson</v>
          </cell>
        </row>
        <row r="341">
          <cell r="A341">
            <v>305710</v>
          </cell>
          <cell r="B341" t="str">
            <v>30-57</v>
          </cell>
          <cell r="C341" t="str">
            <v>ADS Southeast Aging</v>
          </cell>
          <cell r="D341">
            <v>1505</v>
          </cell>
          <cell r="E341" t="str">
            <v>Don Carlson</v>
          </cell>
        </row>
        <row r="342">
          <cell r="A342">
            <v>305711</v>
          </cell>
          <cell r="B342" t="str">
            <v>30-57</v>
          </cell>
          <cell r="C342" t="str">
            <v>ADS Southeast Disability</v>
          </cell>
          <cell r="D342">
            <v>1505</v>
          </cell>
          <cell r="E342" t="str">
            <v>Don Carlson</v>
          </cell>
        </row>
        <row r="343">
          <cell r="A343">
            <v>305712</v>
          </cell>
          <cell r="B343" t="str">
            <v>30-57</v>
          </cell>
          <cell r="C343" t="str">
            <v>East Co Facility Shared Services</v>
          </cell>
          <cell r="D343">
            <v>1505</v>
          </cell>
          <cell r="E343" t="str">
            <v>Don Carlson</v>
          </cell>
        </row>
        <row r="344">
          <cell r="A344">
            <v>306201</v>
          </cell>
          <cell r="B344" t="str">
            <v>30-62</v>
          </cell>
          <cell r="C344" t="str">
            <v>ADS-Disability Svcs Office East</v>
          </cell>
          <cell r="D344">
            <v>1505</v>
          </cell>
          <cell r="E344" t="str">
            <v>Jim Koby</v>
          </cell>
        </row>
        <row r="345">
          <cell r="A345">
            <v>306202</v>
          </cell>
          <cell r="B345" t="str">
            <v>30-62</v>
          </cell>
          <cell r="C345" t="str">
            <v>ADS-Disability Svcs Office West</v>
          </cell>
          <cell r="D345">
            <v>1505</v>
          </cell>
          <cell r="E345" t="str">
            <v>Jim Koby</v>
          </cell>
        </row>
        <row r="346">
          <cell r="A346">
            <v>306203</v>
          </cell>
          <cell r="B346" t="str">
            <v>30-62</v>
          </cell>
          <cell r="C346" t="str">
            <v>ADS-Disability Svcs Office North</v>
          </cell>
          <cell r="D346">
            <v>1505</v>
          </cell>
          <cell r="E346" t="str">
            <v>Jim Koby</v>
          </cell>
        </row>
        <row r="347">
          <cell r="A347">
            <v>306204</v>
          </cell>
          <cell r="B347" t="str">
            <v>30-62</v>
          </cell>
          <cell r="C347" t="str">
            <v>ADS-Disability Svcs Office Southeast</v>
          </cell>
          <cell r="D347">
            <v>1505</v>
          </cell>
          <cell r="E347" t="str">
            <v>Jim Koby</v>
          </cell>
        </row>
        <row r="348">
          <cell r="A348">
            <v>306401</v>
          </cell>
          <cell r="B348" t="str">
            <v>30-64</v>
          </cell>
          <cell r="C348" t="str">
            <v>ADS-Disability Svcs Multidiscipl. Team</v>
          </cell>
          <cell r="D348">
            <v>1505</v>
          </cell>
          <cell r="E348" t="str">
            <v>Jim Koby</v>
          </cell>
        </row>
        <row r="349">
          <cell r="A349">
            <v>306501</v>
          </cell>
          <cell r="B349" t="str">
            <v>30-65</v>
          </cell>
          <cell r="C349" t="str">
            <v>ADS Public Guardian</v>
          </cell>
          <cell r="D349">
            <v>1000</v>
          </cell>
          <cell r="E349" t="str">
            <v>Don Carlson</v>
          </cell>
        </row>
        <row r="350">
          <cell r="A350">
            <v>306601</v>
          </cell>
          <cell r="B350" t="str">
            <v>30-66</v>
          </cell>
          <cell r="C350" t="str">
            <v>ADS-Disability Svcs Offcs Administration</v>
          </cell>
          <cell r="D350">
            <v>1505</v>
          </cell>
          <cell r="E350" t="str">
            <v>Jim Koby</v>
          </cell>
        </row>
        <row r="351">
          <cell r="A351">
            <v>307001</v>
          </cell>
          <cell r="B351" t="str">
            <v>30-70</v>
          </cell>
          <cell r="C351" t="str">
            <v>ADS Public Guardian Trust Account</v>
          </cell>
          <cell r="D351">
            <v>4000</v>
          </cell>
          <cell r="E351" t="str">
            <v>Don Carlson</v>
          </cell>
        </row>
        <row r="352">
          <cell r="A352">
            <v>307501</v>
          </cell>
          <cell r="B352" t="str">
            <v>30-75</v>
          </cell>
          <cell r="C352" t="str">
            <v>ADS Adult Care Home Program</v>
          </cell>
          <cell r="D352">
            <v>1000</v>
          </cell>
          <cell r="E352" t="str">
            <v>Don Carlson</v>
          </cell>
        </row>
        <row r="353">
          <cell r="A353">
            <v>400000</v>
          </cell>
          <cell r="B353" t="str">
            <v>40-00</v>
          </cell>
          <cell r="C353" t="str">
            <v>HD-Director's Office</v>
          </cell>
          <cell r="D353">
            <v>1505</v>
          </cell>
          <cell r="E353" t="str">
            <v>Lillian Shirley</v>
          </cell>
        </row>
        <row r="354">
          <cell r="A354">
            <v>400010</v>
          </cell>
          <cell r="B354" t="str">
            <v>40-00</v>
          </cell>
          <cell r="C354" t="str">
            <v>HD-BQ-Facilities Management</v>
          </cell>
          <cell r="D354">
            <v>1505</v>
          </cell>
          <cell r="E354" t="str">
            <v>Wendy Lear</v>
          </cell>
        </row>
        <row r="355">
          <cell r="A355">
            <v>400015</v>
          </cell>
          <cell r="B355" t="str">
            <v>40-00</v>
          </cell>
          <cell r="C355" t="str">
            <v>HD-CHP3-Community Health Promotion</v>
          </cell>
          <cell r="D355">
            <v>1505</v>
          </cell>
          <cell r="E355" t="str">
            <v>Tricia Tillman</v>
          </cell>
        </row>
        <row r="356">
          <cell r="A356">
            <v>401000</v>
          </cell>
          <cell r="B356" t="str">
            <v>40-00</v>
          </cell>
          <cell r="C356" t="str">
            <v>HD-BQ-Change Management</v>
          </cell>
          <cell r="D356">
            <v>1505</v>
          </cell>
          <cell r="E356" t="str">
            <v>Hector Roche</v>
          </cell>
        </row>
        <row r="357">
          <cell r="A357">
            <v>401600</v>
          </cell>
          <cell r="B357" t="str">
            <v>40-16</v>
          </cell>
          <cell r="C357" t="str">
            <v>HD-CHP3-Health Assessment &amp; Eval</v>
          </cell>
          <cell r="D357">
            <v>1505</v>
          </cell>
          <cell r="E357" t="str">
            <v>Bonnie Kostelecky</v>
          </cell>
        </row>
        <row r="358">
          <cell r="A358">
            <v>401605</v>
          </cell>
          <cell r="B358" t="str">
            <v>40-16</v>
          </cell>
          <cell r="C358" t="str">
            <v>HD CHP3-Violence Prevention</v>
          </cell>
          <cell r="D358">
            <v>1505</v>
          </cell>
          <cell r="E358" t="str">
            <v>Lisa Hansell</v>
          </cell>
        </row>
        <row r="359">
          <cell r="A359">
            <v>401610</v>
          </cell>
          <cell r="B359" t="str">
            <v>40-16</v>
          </cell>
          <cell r="C359" t="str">
            <v>HD-CHP3-Domestic Violence Evaluation</v>
          </cell>
          <cell r="D359">
            <v>1505</v>
          </cell>
          <cell r="E359" t="str">
            <v>Haiou He</v>
          </cell>
        </row>
        <row r="360">
          <cell r="A360">
            <v>401615</v>
          </cell>
          <cell r="B360" t="str">
            <v>40-16</v>
          </cell>
          <cell r="C360" t="str">
            <v>HD-CHP3-Tobacco Prevention</v>
          </cell>
          <cell r="D360">
            <v>1505</v>
          </cell>
          <cell r="E360" t="str">
            <v>Wendy Rankin</v>
          </cell>
        </row>
        <row r="361">
          <cell r="A361">
            <v>401625</v>
          </cell>
          <cell r="B361" t="str">
            <v>40-16</v>
          </cell>
          <cell r="C361" t="str">
            <v>HD-CHP3-Juvenile Violence Evaluation</v>
          </cell>
          <cell r="D361">
            <v>1505</v>
          </cell>
          <cell r="E361" t="str">
            <v>Haiou He</v>
          </cell>
        </row>
        <row r="362">
          <cell r="A362">
            <v>401630</v>
          </cell>
          <cell r="B362" t="str">
            <v>40-16</v>
          </cell>
          <cell r="C362" t="str">
            <v>HD-CHP3-ORI Adolescent Alcohol Use Eval</v>
          </cell>
          <cell r="D362">
            <v>1505</v>
          </cell>
          <cell r="E362" t="str">
            <v>Haiou He</v>
          </cell>
        </row>
        <row r="363">
          <cell r="A363">
            <v>401645</v>
          </cell>
          <cell r="B363" t="str">
            <v>40-16</v>
          </cell>
          <cell r="C363" t="str">
            <v>HD-CHP3-Community Health Council</v>
          </cell>
          <cell r="D363">
            <v>1505</v>
          </cell>
          <cell r="E363" t="str">
            <v>Sonia Manhas</v>
          </cell>
        </row>
        <row r="364">
          <cell r="A364">
            <v>401650</v>
          </cell>
          <cell r="B364" t="str">
            <v>40-16</v>
          </cell>
          <cell r="C364" t="str">
            <v>HD-CHP3-PDES HIV</v>
          </cell>
          <cell r="D364">
            <v>1505</v>
          </cell>
          <cell r="E364" t="str">
            <v>Haiou He</v>
          </cell>
        </row>
        <row r="365">
          <cell r="A365">
            <v>401660</v>
          </cell>
          <cell r="B365" t="str">
            <v>40-16</v>
          </cell>
          <cell r="C365" t="str">
            <v>HD-CHP3-Chronic Disease Prevention</v>
          </cell>
          <cell r="D365">
            <v>1505</v>
          </cell>
          <cell r="E365" t="str">
            <v>Wendy Rankin</v>
          </cell>
        </row>
        <row r="366">
          <cell r="A366">
            <v>401665</v>
          </cell>
          <cell r="B366" t="str">
            <v>40-16</v>
          </cell>
          <cell r="C366" t="str">
            <v>HD-CHP3-HIV Planning Council</v>
          </cell>
          <cell r="D366">
            <v>1505</v>
          </cell>
          <cell r="E366" t="str">
            <v>Linda Jaramillo</v>
          </cell>
        </row>
        <row r="367">
          <cell r="A367">
            <v>402100</v>
          </cell>
          <cell r="B367" t="str">
            <v>40-20</v>
          </cell>
          <cell r="C367" t="str">
            <v>HD-HlthOf-Health Officer</v>
          </cell>
          <cell r="D367">
            <v>1000</v>
          </cell>
          <cell r="E367" t="str">
            <v>Gary Oxman</v>
          </cell>
        </row>
        <row r="368">
          <cell r="A368">
            <v>402150</v>
          </cell>
          <cell r="B368" t="str">
            <v>40-20</v>
          </cell>
          <cell r="C368" t="str">
            <v>HD-HlthOf-Health Officer Grants</v>
          </cell>
          <cell r="D368">
            <v>1505</v>
          </cell>
          <cell r="E368" t="str">
            <v>Gary Oxman</v>
          </cell>
        </row>
        <row r="369">
          <cell r="A369">
            <v>402400</v>
          </cell>
          <cell r="B369" t="str">
            <v>40-20</v>
          </cell>
          <cell r="C369" t="str">
            <v>HD-HlthOf-Emergency Medical Services</v>
          </cell>
          <cell r="D369">
            <v>1000</v>
          </cell>
          <cell r="E369" t="str">
            <v>Bill Collins</v>
          </cell>
        </row>
        <row r="370">
          <cell r="A370">
            <v>402410</v>
          </cell>
          <cell r="B370" t="str">
            <v>40-20</v>
          </cell>
          <cell r="C370" t="str">
            <v>HD-HlthOf-Emergency Medical Svcs-FY06</v>
          </cell>
          <cell r="D370">
            <v>1516</v>
          </cell>
          <cell r="E370" t="str">
            <v>Bill Collins</v>
          </cell>
        </row>
        <row r="371">
          <cell r="A371">
            <v>402420</v>
          </cell>
          <cell r="B371" t="str">
            <v>40-20</v>
          </cell>
          <cell r="C371" t="str">
            <v>HD-HlthOf-Emergency Medical Svcs-Fines</v>
          </cell>
          <cell r="D371">
            <v>1516</v>
          </cell>
          <cell r="E371" t="str">
            <v>Bill Collins</v>
          </cell>
        </row>
        <row r="372">
          <cell r="A372">
            <v>402510</v>
          </cell>
          <cell r="B372" t="str">
            <v>40-20</v>
          </cell>
          <cell r="C372" t="str">
            <v>HD-CHP3-Coalition Support</v>
          </cell>
          <cell r="D372">
            <v>1505</v>
          </cell>
          <cell r="E372" t="str">
            <v>KaRin Johnson</v>
          </cell>
        </row>
        <row r="373">
          <cell r="A373">
            <v>402520</v>
          </cell>
          <cell r="B373" t="str">
            <v>40-20</v>
          </cell>
          <cell r="C373" t="str">
            <v>HD-CHP3-Safety Net Enterprise</v>
          </cell>
          <cell r="D373">
            <v>1505</v>
          </cell>
          <cell r="E373" t="str">
            <v>Wendy Lear</v>
          </cell>
        </row>
        <row r="374">
          <cell r="A374">
            <v>403001</v>
          </cell>
          <cell r="B374" t="str">
            <v>40-30</v>
          </cell>
          <cell r="C374" t="str">
            <v>HD-CHS-Adminstration</v>
          </cell>
          <cell r="D374">
            <v>1505</v>
          </cell>
          <cell r="E374" t="str">
            <v>Dave Houghton</v>
          </cell>
        </row>
        <row r="375">
          <cell r="A375">
            <v>403040</v>
          </cell>
          <cell r="B375" t="str">
            <v>40-30</v>
          </cell>
          <cell r="C375" t="str">
            <v>HD-CHS-Bioterrorism</v>
          </cell>
          <cell r="D375">
            <v>1505</v>
          </cell>
          <cell r="E375" t="str">
            <v>Jim Spitzer</v>
          </cell>
        </row>
        <row r="376">
          <cell r="A376">
            <v>403070</v>
          </cell>
          <cell r="B376" t="str">
            <v>40-33</v>
          </cell>
          <cell r="C376" t="str">
            <v>HD-CHS-Lead Prevention</v>
          </cell>
          <cell r="D376">
            <v>1505</v>
          </cell>
          <cell r="E376" t="str">
            <v>Lila Wickham</v>
          </cell>
        </row>
        <row r="377">
          <cell r="A377">
            <v>403100</v>
          </cell>
          <cell r="B377" t="str">
            <v>40-30</v>
          </cell>
          <cell r="C377" t="str">
            <v>HD-CHS-STD Program</v>
          </cell>
          <cell r="D377">
            <v>1505</v>
          </cell>
          <cell r="E377" t="str">
            <v>Margaret Lentell</v>
          </cell>
        </row>
        <row r="378">
          <cell r="A378">
            <v>403305</v>
          </cell>
          <cell r="B378" t="str">
            <v>40-33</v>
          </cell>
          <cell r="C378" t="str">
            <v>HD-CHS-Food Handlers</v>
          </cell>
          <cell r="D378">
            <v>1000</v>
          </cell>
          <cell r="E378" t="str">
            <v>Lila Wickham</v>
          </cell>
        </row>
        <row r="379">
          <cell r="A379">
            <v>403310</v>
          </cell>
          <cell r="B379" t="str">
            <v>40-33</v>
          </cell>
          <cell r="C379" t="str">
            <v>HD-CHS-Inspections</v>
          </cell>
          <cell r="D379">
            <v>1000</v>
          </cell>
          <cell r="E379" t="str">
            <v>Lila Wickham</v>
          </cell>
        </row>
        <row r="380">
          <cell r="A380">
            <v>403320</v>
          </cell>
          <cell r="B380" t="str">
            <v>40-33</v>
          </cell>
          <cell r="C380" t="str">
            <v>HD-CHS-Vector Control</v>
          </cell>
          <cell r="D380">
            <v>1000</v>
          </cell>
          <cell r="E380" t="str">
            <v>Chris Wirth</v>
          </cell>
        </row>
        <row r="381">
          <cell r="A381">
            <v>403350</v>
          </cell>
          <cell r="B381" t="str">
            <v>40-33</v>
          </cell>
          <cell r="C381" t="str">
            <v>HD-CHS-Vital Statistics</v>
          </cell>
          <cell r="D381">
            <v>1000</v>
          </cell>
          <cell r="E381" t="str">
            <v>Lila Wickham</v>
          </cell>
        </row>
        <row r="382">
          <cell r="A382">
            <v>403360</v>
          </cell>
          <cell r="B382" t="str">
            <v>40-33</v>
          </cell>
          <cell r="C382" t="str">
            <v>HD-CHS-Env Health Spec Proj</v>
          </cell>
          <cell r="D382">
            <v>1505</v>
          </cell>
          <cell r="E382" t="str">
            <v>Lila Wickham</v>
          </cell>
        </row>
        <row r="383">
          <cell r="A383">
            <v>403500</v>
          </cell>
          <cell r="B383" t="str">
            <v>40-35</v>
          </cell>
          <cell r="C383" t="str">
            <v>HD-CHS-HIV Prevention</v>
          </cell>
          <cell r="D383">
            <v>1505</v>
          </cell>
          <cell r="E383" t="str">
            <v>Loreen Nichols</v>
          </cell>
        </row>
        <row r="384">
          <cell r="A384">
            <v>403510</v>
          </cell>
          <cell r="B384" t="str">
            <v>40-35</v>
          </cell>
          <cell r="C384" t="str">
            <v>HD-CHS-HIV Outreach</v>
          </cell>
          <cell r="D384">
            <v>1505</v>
          </cell>
          <cell r="E384" t="str">
            <v>Loreen Nichols</v>
          </cell>
        </row>
        <row r="385">
          <cell r="A385">
            <v>403520</v>
          </cell>
          <cell r="B385" t="str">
            <v>40-35</v>
          </cell>
          <cell r="C385" t="str">
            <v>HD-CHS-Hepatitis C Integration</v>
          </cell>
          <cell r="D385">
            <v>1505</v>
          </cell>
          <cell r="E385" t="str">
            <v>Loreen Nichols</v>
          </cell>
        </row>
        <row r="386">
          <cell r="A386">
            <v>403530</v>
          </cell>
          <cell r="B386" t="str">
            <v>40-35</v>
          </cell>
          <cell r="C386" t="str">
            <v>HD-CHS-NIDA HIV &amp; Domestic Violence</v>
          </cell>
          <cell r="D386">
            <v>1505</v>
          </cell>
          <cell r="E386" t="str">
            <v>Carol Casciato</v>
          </cell>
        </row>
        <row r="387">
          <cell r="A387">
            <v>403550</v>
          </cell>
          <cell r="B387" t="str">
            <v>40-35</v>
          </cell>
          <cell r="C387" t="str">
            <v>HD-CHS-HIV Care Services Program</v>
          </cell>
          <cell r="D387">
            <v>1505</v>
          </cell>
          <cell r="E387" t="str">
            <v>Liz Fosterman</v>
          </cell>
        </row>
        <row r="388">
          <cell r="A388">
            <v>403600</v>
          </cell>
          <cell r="B388" t="str">
            <v>40-36</v>
          </cell>
          <cell r="C388" t="str">
            <v>HD-CHS-Communicable Disease</v>
          </cell>
          <cell r="D388">
            <v>1505</v>
          </cell>
          <cell r="E388" t="str">
            <v>Jan Poujade</v>
          </cell>
        </row>
        <row r="389">
          <cell r="A389">
            <v>403605</v>
          </cell>
          <cell r="B389" t="str">
            <v>40-36</v>
          </cell>
          <cell r="C389" t="str">
            <v>HD-CHS-CD-Acute Viral Hepatitis</v>
          </cell>
          <cell r="D389">
            <v>1505</v>
          </cell>
          <cell r="E389" t="str">
            <v>Jan Poujade</v>
          </cell>
        </row>
        <row r="390">
          <cell r="A390">
            <v>403610</v>
          </cell>
          <cell r="B390" t="str">
            <v>40-36</v>
          </cell>
          <cell r="C390" t="str">
            <v>HD-CHS-CD-Strep/Chronic Liver Dis</v>
          </cell>
          <cell r="D390">
            <v>1505</v>
          </cell>
          <cell r="E390" t="str">
            <v>Jan Poujade</v>
          </cell>
        </row>
        <row r="391">
          <cell r="A391">
            <v>403615</v>
          </cell>
          <cell r="B391" t="str">
            <v>40-36</v>
          </cell>
          <cell r="C391" t="str">
            <v>HD-CHS-Occupational Health Office</v>
          </cell>
          <cell r="D391">
            <v>1505</v>
          </cell>
          <cell r="E391" t="str">
            <v>Jan Poujade</v>
          </cell>
        </row>
        <row r="392">
          <cell r="A392">
            <v>403700</v>
          </cell>
          <cell r="B392" t="str">
            <v>40-30</v>
          </cell>
          <cell r="C392" t="str">
            <v>HD-CHS-TB Program</v>
          </cell>
          <cell r="D392">
            <v>1505</v>
          </cell>
          <cell r="E392" t="str">
            <v>Chareundi Van Si</v>
          </cell>
        </row>
        <row r="393">
          <cell r="A393">
            <v>403800</v>
          </cell>
          <cell r="B393" t="str">
            <v>40-30</v>
          </cell>
          <cell r="C393" t="str">
            <v>HD-ICS-HIV Clinic Services</v>
          </cell>
          <cell r="D393">
            <v>1505</v>
          </cell>
          <cell r="E393" t="str">
            <v>Deborah Cockrell</v>
          </cell>
        </row>
        <row r="394">
          <cell r="A394">
            <v>403825</v>
          </cell>
          <cell r="B394" t="str">
            <v>40-30</v>
          </cell>
          <cell r="C394" t="str">
            <v>HD-ICS-HIV Prevention Case Mgmt</v>
          </cell>
          <cell r="D394">
            <v>1505</v>
          </cell>
          <cell r="E394" t="str">
            <v>Deborah Cockrell</v>
          </cell>
        </row>
        <row r="395">
          <cell r="A395">
            <v>403830</v>
          </cell>
          <cell r="B395" t="str">
            <v>40-30</v>
          </cell>
          <cell r="C395" t="str">
            <v>HD-ICS-HIV Ryan White HIV Treatmt</v>
          </cell>
          <cell r="D395">
            <v>1505</v>
          </cell>
          <cell r="E395" t="str">
            <v>Deborah Cockrell</v>
          </cell>
        </row>
        <row r="396">
          <cell r="A396">
            <v>403900</v>
          </cell>
          <cell r="B396" t="str">
            <v>40-30</v>
          </cell>
          <cell r="C396" t="str">
            <v>HD-CHS-Immunizations</v>
          </cell>
          <cell r="D396">
            <v>1505</v>
          </cell>
          <cell r="E396" t="str">
            <v>Ginni Schmitz</v>
          </cell>
        </row>
        <row r="397">
          <cell r="A397">
            <v>404001</v>
          </cell>
          <cell r="B397" t="str">
            <v>40-41</v>
          </cell>
          <cell r="C397" t="str">
            <v>HD-CHP3-Administration</v>
          </cell>
          <cell r="D397">
            <v>1505</v>
          </cell>
          <cell r="E397" t="str">
            <v>Consuelo Saragoza</v>
          </cell>
        </row>
        <row r="398">
          <cell r="A398">
            <v>404400</v>
          </cell>
          <cell r="B398" t="str">
            <v>40-44</v>
          </cell>
          <cell r="C398" t="str">
            <v>HD-ICS-WIC Admin</v>
          </cell>
          <cell r="D398">
            <v>1505</v>
          </cell>
          <cell r="E398" t="str">
            <v>Ellen Bartholomew</v>
          </cell>
        </row>
        <row r="399">
          <cell r="A399">
            <v>404405</v>
          </cell>
          <cell r="B399" t="str">
            <v>40-44</v>
          </cell>
          <cell r="C399" t="str">
            <v>HD-ICS-WIC Central Appointments/Triage</v>
          </cell>
          <cell r="D399">
            <v>1505</v>
          </cell>
          <cell r="E399" t="str">
            <v>Ellen Bartholomew</v>
          </cell>
        </row>
        <row r="400">
          <cell r="A400">
            <v>404415</v>
          </cell>
          <cell r="B400" t="str">
            <v>40-44</v>
          </cell>
          <cell r="C400" t="str">
            <v>HD-ICS-WIC Northeast Clinic</v>
          </cell>
          <cell r="D400">
            <v>1505</v>
          </cell>
          <cell r="E400" t="str">
            <v>Ellen Bartholomew</v>
          </cell>
        </row>
        <row r="401">
          <cell r="A401">
            <v>404420</v>
          </cell>
          <cell r="B401" t="str">
            <v>40-44</v>
          </cell>
          <cell r="C401" t="str">
            <v>HD-ICS-WIC Mid County Clinic</v>
          </cell>
          <cell r="D401">
            <v>1505</v>
          </cell>
          <cell r="E401" t="str">
            <v>Ellen Bartholomew</v>
          </cell>
        </row>
        <row r="402">
          <cell r="A402">
            <v>404435</v>
          </cell>
          <cell r="B402" t="str">
            <v>40-44</v>
          </cell>
          <cell r="C402" t="str">
            <v>HD-ICS-WIC East County Clinic</v>
          </cell>
          <cell r="D402">
            <v>1505</v>
          </cell>
          <cell r="E402" t="str">
            <v>Ellen Bartholomew</v>
          </cell>
        </row>
        <row r="403">
          <cell r="A403">
            <v>404501</v>
          </cell>
          <cell r="B403" t="str">
            <v>40-45</v>
          </cell>
          <cell r="C403" t="str">
            <v>HD-ICS-SBHC Administration</v>
          </cell>
          <cell r="D403">
            <v>1505</v>
          </cell>
          <cell r="E403" t="str">
            <v>Valerie Whittlesey</v>
          </cell>
        </row>
        <row r="404">
          <cell r="A404">
            <v>404502</v>
          </cell>
          <cell r="B404" t="str">
            <v>40-45</v>
          </cell>
          <cell r="C404" t="str">
            <v>HD-ICS-SBHC Technology Grants</v>
          </cell>
          <cell r="D404">
            <v>1505</v>
          </cell>
          <cell r="E404" t="str">
            <v>Steve Bardi</v>
          </cell>
        </row>
        <row r="405">
          <cell r="A405">
            <v>404503</v>
          </cell>
          <cell r="B405" t="str">
            <v>40-45</v>
          </cell>
          <cell r="C405" t="str">
            <v>HD-CHP3-STARS Program</v>
          </cell>
          <cell r="D405">
            <v>1505</v>
          </cell>
          <cell r="E405" t="str">
            <v>Kathy Norman</v>
          </cell>
        </row>
        <row r="406">
          <cell r="A406">
            <v>404505</v>
          </cell>
          <cell r="B406" t="str">
            <v>40-45</v>
          </cell>
          <cell r="C406" t="str">
            <v>HD-ICS-SBHC George Middle School</v>
          </cell>
          <cell r="D406">
            <v>1505</v>
          </cell>
          <cell r="E406" t="str">
            <v>Valerie Whittlesey</v>
          </cell>
        </row>
        <row r="407">
          <cell r="A407">
            <v>404510</v>
          </cell>
          <cell r="B407" t="str">
            <v>40-45</v>
          </cell>
          <cell r="C407" t="str">
            <v>HD-ICS-SBHC Grant</v>
          </cell>
          <cell r="D407">
            <v>1505</v>
          </cell>
          <cell r="E407" t="str">
            <v>Valerie Whittlesey</v>
          </cell>
        </row>
        <row r="408">
          <cell r="A408">
            <v>404515</v>
          </cell>
          <cell r="B408" t="str">
            <v>40-45</v>
          </cell>
          <cell r="C408" t="str">
            <v>HD-ICS-SBHC Jefferson</v>
          </cell>
          <cell r="D408">
            <v>1505</v>
          </cell>
          <cell r="E408" t="str">
            <v>Valerie Whittlesey</v>
          </cell>
        </row>
        <row r="409">
          <cell r="A409">
            <v>404520</v>
          </cell>
          <cell r="B409" t="str">
            <v>40-45</v>
          </cell>
          <cell r="C409" t="str">
            <v>HD-ICS-SBHC Lane Middle School</v>
          </cell>
          <cell r="D409">
            <v>1505</v>
          </cell>
          <cell r="E409" t="str">
            <v>Valerie Whittlesey</v>
          </cell>
        </row>
        <row r="410">
          <cell r="A410">
            <v>404525</v>
          </cell>
          <cell r="B410" t="str">
            <v>40-45</v>
          </cell>
          <cell r="C410" t="str">
            <v>HD-ICS-SBHC Lincoln Park</v>
          </cell>
          <cell r="D410">
            <v>1505</v>
          </cell>
          <cell r="E410" t="str">
            <v>Valerie Whittlesey</v>
          </cell>
        </row>
        <row r="411">
          <cell r="A411">
            <v>404530</v>
          </cell>
          <cell r="B411" t="str">
            <v>40-45</v>
          </cell>
          <cell r="C411" t="str">
            <v>HD-ICS-SBHC Madison</v>
          </cell>
          <cell r="D411">
            <v>1505</v>
          </cell>
          <cell r="E411" t="str">
            <v>Valerie Whittlesey</v>
          </cell>
        </row>
        <row r="412">
          <cell r="A412">
            <v>404535</v>
          </cell>
          <cell r="B412" t="str">
            <v>40-45</v>
          </cell>
          <cell r="C412" t="str">
            <v>HD-ICS-SBHC Marshall</v>
          </cell>
          <cell r="D412">
            <v>1505</v>
          </cell>
          <cell r="E412" t="str">
            <v>Valerie Whittlesey</v>
          </cell>
        </row>
        <row r="413">
          <cell r="A413">
            <v>404545</v>
          </cell>
          <cell r="B413" t="str">
            <v>40-45</v>
          </cell>
          <cell r="C413" t="str">
            <v>HD-ICS-SBHC Parkrose</v>
          </cell>
          <cell r="D413">
            <v>1505</v>
          </cell>
          <cell r="E413" t="str">
            <v>Valerie Whittlesey</v>
          </cell>
        </row>
        <row r="414">
          <cell r="A414">
            <v>404550</v>
          </cell>
          <cell r="B414" t="str">
            <v>40-45</v>
          </cell>
          <cell r="C414" t="str">
            <v>HD-ICS-SBHC Portsmouth Middle School</v>
          </cell>
          <cell r="D414">
            <v>1505</v>
          </cell>
          <cell r="E414" t="str">
            <v>Valerie Whittlesey</v>
          </cell>
        </row>
        <row r="415">
          <cell r="A415">
            <v>404555</v>
          </cell>
          <cell r="B415" t="str">
            <v>40-45</v>
          </cell>
          <cell r="C415" t="str">
            <v>HD-ICS-SBHC Roosevelt</v>
          </cell>
          <cell r="D415">
            <v>1505</v>
          </cell>
          <cell r="E415" t="str">
            <v>Valerie Whittlesey</v>
          </cell>
        </row>
        <row r="416">
          <cell r="A416">
            <v>404560</v>
          </cell>
          <cell r="B416" t="str">
            <v>40-45</v>
          </cell>
          <cell r="C416" t="str">
            <v>HD-ICS-SBHC Whitaker Middle School</v>
          </cell>
          <cell r="D416">
            <v>1505</v>
          </cell>
          <cell r="E416" t="str">
            <v>Valerie Whittlesey</v>
          </cell>
        </row>
        <row r="417">
          <cell r="A417">
            <v>404565</v>
          </cell>
          <cell r="B417" t="str">
            <v>40-45</v>
          </cell>
          <cell r="C417" t="str">
            <v>HD-ICS-SBHC Cleveland</v>
          </cell>
          <cell r="D417">
            <v>1505</v>
          </cell>
          <cell r="E417" t="str">
            <v>Valerie Whittlesey</v>
          </cell>
        </row>
        <row r="418">
          <cell r="A418">
            <v>404575</v>
          </cell>
          <cell r="B418" t="str">
            <v>40-45</v>
          </cell>
          <cell r="C418" t="str">
            <v>HD-ICS-SBHC Binnsmead</v>
          </cell>
          <cell r="D418">
            <v>1505</v>
          </cell>
          <cell r="E418" t="str">
            <v>Valerie Whittlesey</v>
          </cell>
        </row>
        <row r="419">
          <cell r="A419">
            <v>404598</v>
          </cell>
          <cell r="B419" t="str">
            <v>40-45</v>
          </cell>
          <cell r="C419" t="str">
            <v>HD-ICS-SBHC Distribution</v>
          </cell>
          <cell r="D419">
            <v>1505</v>
          </cell>
          <cell r="E419" t="str">
            <v>Valerie Whittlesey</v>
          </cell>
        </row>
        <row r="420">
          <cell r="A420">
            <v>404599</v>
          </cell>
          <cell r="B420" t="str">
            <v>40-45</v>
          </cell>
          <cell r="C420" t="str">
            <v>HD-ICS-SBHC Summer Program</v>
          </cell>
          <cell r="D420">
            <v>1505</v>
          </cell>
          <cell r="E420" t="str">
            <v>Valerie Whittlesey</v>
          </cell>
        </row>
        <row r="421">
          <cell r="A421">
            <v>404701</v>
          </cell>
          <cell r="B421" t="str">
            <v>40-47</v>
          </cell>
          <cell r="C421" t="str">
            <v>HD-CHS-ECS Program Management</v>
          </cell>
          <cell r="D421">
            <v>1505</v>
          </cell>
          <cell r="E421" t="str">
            <v>Jan Wallinder</v>
          </cell>
        </row>
        <row r="422">
          <cell r="A422">
            <v>404704</v>
          </cell>
          <cell r="B422" t="str">
            <v>40-47</v>
          </cell>
          <cell r="C422" t="str">
            <v>HD-CHS-Healthy Birth Initiative</v>
          </cell>
          <cell r="D422">
            <v>1505</v>
          </cell>
          <cell r="E422" t="str">
            <v>Sharon Smith</v>
          </cell>
        </row>
        <row r="423">
          <cell r="A423">
            <v>404705</v>
          </cell>
          <cell r="B423" t="str">
            <v>40-48</v>
          </cell>
          <cell r="C423" t="str">
            <v>HD-ICS-Breast &amp; Cervical Cancer Program</v>
          </cell>
          <cell r="D423">
            <v>1505</v>
          </cell>
          <cell r="E423" t="str">
            <v>Ellen Bartholomew</v>
          </cell>
        </row>
        <row r="424">
          <cell r="A424">
            <v>404707</v>
          </cell>
          <cell r="B424" t="str">
            <v>40-47</v>
          </cell>
          <cell r="C424" t="str">
            <v>HD-CHS-Connections Program</v>
          </cell>
          <cell r="D424">
            <v>1505</v>
          </cell>
          <cell r="E424" t="str">
            <v>Jan Wallinder</v>
          </cell>
        </row>
        <row r="425">
          <cell r="A425">
            <v>404708</v>
          </cell>
          <cell r="B425" t="str">
            <v>40-49</v>
          </cell>
          <cell r="C425" t="str">
            <v>HD-CHP3-CHW Capacitation</v>
          </cell>
          <cell r="D425">
            <v>1505</v>
          </cell>
          <cell r="E425" t="str">
            <v>Noel Wiggins</v>
          </cell>
        </row>
        <row r="426">
          <cell r="A426">
            <v>404709</v>
          </cell>
          <cell r="B426" t="str">
            <v>40-49</v>
          </cell>
          <cell r="C426" t="str">
            <v>HD-CHP3-CHW Poder es Salud Grant</v>
          </cell>
          <cell r="D426">
            <v>1505</v>
          </cell>
          <cell r="E426" t="str">
            <v>Noel Wiggins</v>
          </cell>
        </row>
        <row r="427">
          <cell r="A427">
            <v>404710</v>
          </cell>
          <cell r="B427" t="str">
            <v>40-47</v>
          </cell>
          <cell r="C427" t="str">
            <v>HD-CHS-ECS Cascade East</v>
          </cell>
          <cell r="D427">
            <v>1505</v>
          </cell>
          <cell r="E427" t="str">
            <v>Judy Brandel</v>
          </cell>
        </row>
        <row r="428">
          <cell r="A428">
            <v>404730</v>
          </cell>
          <cell r="B428" t="str">
            <v>40-47</v>
          </cell>
          <cell r="C428" t="str">
            <v>HD-CHS-ECS Willamette North</v>
          </cell>
          <cell r="D428">
            <v>1505</v>
          </cell>
          <cell r="E428" t="str">
            <v>Connie Guist</v>
          </cell>
        </row>
        <row r="429">
          <cell r="A429">
            <v>404755</v>
          </cell>
          <cell r="B429" t="str">
            <v>40-47</v>
          </cell>
          <cell r="C429" t="str">
            <v>HD-CHS-State Healthy Start Grant</v>
          </cell>
          <cell r="D429">
            <v>1505</v>
          </cell>
          <cell r="E429" t="str">
            <v>Diane Ruminski</v>
          </cell>
        </row>
        <row r="430">
          <cell r="A430">
            <v>404760</v>
          </cell>
          <cell r="B430" t="str">
            <v>40-47</v>
          </cell>
          <cell r="C430" t="str">
            <v>HD-CHS-Family Violence Prevention</v>
          </cell>
          <cell r="D430">
            <v>1505</v>
          </cell>
          <cell r="E430" t="str">
            <v>Julie Goodrich</v>
          </cell>
        </row>
        <row r="431">
          <cell r="A431">
            <v>404825</v>
          </cell>
          <cell r="B431" t="str">
            <v>40-48</v>
          </cell>
          <cell r="C431" t="str">
            <v>HD-ICS-NHA Rockwood Clinic</v>
          </cell>
          <cell r="D431">
            <v>1505</v>
          </cell>
          <cell r="E431" t="str">
            <v>Marcia Morrow</v>
          </cell>
        </row>
        <row r="432">
          <cell r="A432">
            <v>404835</v>
          </cell>
          <cell r="B432" t="str">
            <v>40-48</v>
          </cell>
          <cell r="C432" t="str">
            <v>HD-ICS-NHA Child Assessment Services</v>
          </cell>
          <cell r="D432">
            <v>1505</v>
          </cell>
          <cell r="E432" t="str">
            <v>Ellen Bartholomew</v>
          </cell>
        </row>
        <row r="433">
          <cell r="A433">
            <v>405001</v>
          </cell>
          <cell r="B433" t="str">
            <v>40-51</v>
          </cell>
          <cell r="C433" t="str">
            <v>HD-ICS-Corr Hlth Administration</v>
          </cell>
          <cell r="D433">
            <v>1000</v>
          </cell>
          <cell r="E433" t="str">
            <v>Gayle Burrow</v>
          </cell>
        </row>
        <row r="434">
          <cell r="A434">
            <v>405150</v>
          </cell>
          <cell r="B434" t="str">
            <v>40-50</v>
          </cell>
          <cell r="C434" t="str">
            <v>HD-ICS-Corr Hlth Parmacy</v>
          </cell>
          <cell r="D434">
            <v>1000</v>
          </cell>
          <cell r="E434" t="str">
            <v>Gayle Burrow</v>
          </cell>
        </row>
        <row r="435">
          <cell r="A435">
            <v>405300</v>
          </cell>
          <cell r="B435" t="str">
            <v>40-52</v>
          </cell>
          <cell r="C435" t="str">
            <v>HD-ICS-Corr Hlth Mental Health Services</v>
          </cell>
          <cell r="D435">
            <v>1000</v>
          </cell>
          <cell r="E435" t="str">
            <v>Gayle Burrow</v>
          </cell>
        </row>
        <row r="436">
          <cell r="A436">
            <v>405500</v>
          </cell>
          <cell r="B436" t="str">
            <v>40-52</v>
          </cell>
          <cell r="C436" t="str">
            <v>HD-ICS-Corr Hlth MC Detention Center</v>
          </cell>
          <cell r="D436">
            <v>1000</v>
          </cell>
          <cell r="E436" t="str">
            <v>Gayle Burrow</v>
          </cell>
        </row>
        <row r="437">
          <cell r="A437">
            <v>405550</v>
          </cell>
          <cell r="B437" t="str">
            <v>40-53</v>
          </cell>
          <cell r="C437" t="str">
            <v>HD-ICS-Corr Hlth Juvenile Detention Home</v>
          </cell>
          <cell r="D437">
            <v>1000</v>
          </cell>
          <cell r="E437" t="str">
            <v>Gayle Burrow</v>
          </cell>
        </row>
        <row r="438">
          <cell r="A438">
            <v>405600</v>
          </cell>
          <cell r="B438" t="str">
            <v>40-53</v>
          </cell>
          <cell r="C438" t="str">
            <v>HD-ICS-Corr Hlth MCCF Troutdale</v>
          </cell>
          <cell r="D438">
            <v>1000</v>
          </cell>
          <cell r="E438" t="str">
            <v>Gayle Burrow</v>
          </cell>
        </row>
        <row r="439">
          <cell r="A439">
            <v>405650</v>
          </cell>
          <cell r="B439" t="str">
            <v>40-52</v>
          </cell>
          <cell r="C439" t="str">
            <v>HD-ICS-Corr Hlth MC Courthouse Jail</v>
          </cell>
          <cell r="D439">
            <v>1000</v>
          </cell>
          <cell r="E439" t="str">
            <v>Gayle Burrow</v>
          </cell>
        </row>
        <row r="440">
          <cell r="A440">
            <v>405700</v>
          </cell>
          <cell r="B440" t="str">
            <v>40-52</v>
          </cell>
          <cell r="C440" t="str">
            <v>HD-ICS-Corr Hlth MC Restitution Center</v>
          </cell>
          <cell r="D440">
            <v>1000</v>
          </cell>
          <cell r="E440" t="str">
            <v>Gayle Burrow</v>
          </cell>
        </row>
        <row r="441">
          <cell r="A441">
            <v>405725</v>
          </cell>
          <cell r="B441" t="str">
            <v>40-50</v>
          </cell>
          <cell r="C441" t="str">
            <v>HD-ICS-Corr Hlth River Rock A&amp;D</v>
          </cell>
          <cell r="D441">
            <v>1000</v>
          </cell>
          <cell r="E441" t="str">
            <v>Gayle Burrow</v>
          </cell>
        </row>
        <row r="442">
          <cell r="A442">
            <v>405760</v>
          </cell>
          <cell r="B442" t="str">
            <v>40-53</v>
          </cell>
          <cell r="C442" t="str">
            <v>HD-ICS-Corr Hlth MC Inverness Jail</v>
          </cell>
          <cell r="D442">
            <v>1000</v>
          </cell>
          <cell r="E442" t="str">
            <v>Gayle Burrow</v>
          </cell>
        </row>
        <row r="443">
          <cell r="A443">
            <v>405800</v>
          </cell>
          <cell r="B443" t="str">
            <v>40-50</v>
          </cell>
          <cell r="C443" t="str">
            <v>HD-ICS-Corr Hlth Wapato Jail</v>
          </cell>
          <cell r="D443">
            <v>1000</v>
          </cell>
          <cell r="E443" t="str">
            <v>Gayle Burrow</v>
          </cell>
        </row>
        <row r="444">
          <cell r="A444">
            <v>406001</v>
          </cell>
          <cell r="B444" t="str">
            <v>40-60</v>
          </cell>
          <cell r="C444" t="str">
            <v>HD-ICS-Dental Administration</v>
          </cell>
          <cell r="D444">
            <v>1505</v>
          </cell>
          <cell r="E444" t="str">
            <v>Gordon Empey</v>
          </cell>
        </row>
        <row r="445">
          <cell r="A445">
            <v>406150</v>
          </cell>
          <cell r="B445" t="str">
            <v>40-60</v>
          </cell>
          <cell r="C445" t="str">
            <v>HD-ICS-Dental School Community Dental</v>
          </cell>
          <cell r="D445">
            <v>1505</v>
          </cell>
          <cell r="E445" t="str">
            <v>Sue Sanzi-Schaedel</v>
          </cell>
        </row>
        <row r="446">
          <cell r="A446">
            <v>406200</v>
          </cell>
          <cell r="B446" t="str">
            <v>40-60</v>
          </cell>
          <cell r="C446" t="str">
            <v>HD-ICS-Dental Access Project</v>
          </cell>
          <cell r="D446">
            <v>1505</v>
          </cell>
          <cell r="E446" t="str">
            <v>Gordon Empey</v>
          </cell>
        </row>
        <row r="447">
          <cell r="A447">
            <v>406250</v>
          </cell>
          <cell r="B447" t="str">
            <v>40-60</v>
          </cell>
          <cell r="C447" t="str">
            <v>HD-ICS-Dental MultiCare Dental DCO</v>
          </cell>
          <cell r="D447">
            <v>1505</v>
          </cell>
          <cell r="E447" t="str">
            <v>Gordon Empey</v>
          </cell>
        </row>
        <row r="448">
          <cell r="A448">
            <v>406550</v>
          </cell>
          <cell r="B448" t="str">
            <v>40-60</v>
          </cell>
          <cell r="C448" t="str">
            <v>HD-ICS-Dental Southeast Clinic</v>
          </cell>
          <cell r="D448">
            <v>1505</v>
          </cell>
          <cell r="E448" t="str">
            <v>Gordon Empey</v>
          </cell>
        </row>
        <row r="449">
          <cell r="A449">
            <v>406600</v>
          </cell>
          <cell r="B449" t="str">
            <v>40-60</v>
          </cell>
          <cell r="C449" t="str">
            <v>HD-ICS-Dental Northeast Clinic</v>
          </cell>
          <cell r="D449">
            <v>1505</v>
          </cell>
          <cell r="E449" t="str">
            <v>Gordon Empey</v>
          </cell>
        </row>
        <row r="450">
          <cell r="A450">
            <v>406650</v>
          </cell>
          <cell r="B450" t="str">
            <v>40-60</v>
          </cell>
          <cell r="C450" t="str">
            <v>HD-ICS-Dental Mid County Clinic</v>
          </cell>
          <cell r="D450">
            <v>1505</v>
          </cell>
          <cell r="E450" t="str">
            <v>Gordon Empey</v>
          </cell>
        </row>
        <row r="451">
          <cell r="A451">
            <v>406750</v>
          </cell>
          <cell r="B451" t="str">
            <v>40-60</v>
          </cell>
          <cell r="C451" t="str">
            <v>HD-ICS-Dental East County Clinic</v>
          </cell>
          <cell r="D451">
            <v>1505</v>
          </cell>
          <cell r="E451" t="str">
            <v>Gordon Empey</v>
          </cell>
        </row>
        <row r="452">
          <cell r="A452">
            <v>407001</v>
          </cell>
          <cell r="B452" t="str">
            <v>40-71</v>
          </cell>
          <cell r="C452" t="str">
            <v>HD-ICS-Administration</v>
          </cell>
          <cell r="D452">
            <v>1505</v>
          </cell>
          <cell r="E452" t="str">
            <v>Vanetta Abdellatif</v>
          </cell>
        </row>
        <row r="453">
          <cell r="A453">
            <v>407005</v>
          </cell>
          <cell r="B453" t="str">
            <v>40-71</v>
          </cell>
          <cell r="C453" t="str">
            <v>HD-ICS-Clinical Support &amp; Infrastructure</v>
          </cell>
          <cell r="D453">
            <v>1505</v>
          </cell>
          <cell r="E453" t="str">
            <v>Vanetta Abdellatif</v>
          </cell>
        </row>
        <row r="454">
          <cell r="A454">
            <v>407020</v>
          </cell>
          <cell r="B454" t="str">
            <v>40-71</v>
          </cell>
          <cell r="C454" t="str">
            <v>HD-ICS-EMR-Electronic Medical Record</v>
          </cell>
          <cell r="D454">
            <v>1505</v>
          </cell>
          <cell r="E454" t="str">
            <v>Vanetta Abdellatif</v>
          </cell>
        </row>
        <row r="455">
          <cell r="A455">
            <v>407050</v>
          </cell>
          <cell r="B455" t="str">
            <v>40-71</v>
          </cell>
          <cell r="C455" t="str">
            <v>HD-ICS-Medical Director</v>
          </cell>
          <cell r="D455">
            <v>1505</v>
          </cell>
          <cell r="E455" t="str">
            <v>Patsy Kullberg</v>
          </cell>
        </row>
        <row r="456">
          <cell r="A456">
            <v>407060</v>
          </cell>
          <cell r="B456" t="str">
            <v>40-71</v>
          </cell>
          <cell r="C456" t="str">
            <v>HD-ICS-Nursing Director</v>
          </cell>
          <cell r="D456">
            <v>1505</v>
          </cell>
          <cell r="E456" t="str">
            <v>Bonnie Kostelecky</v>
          </cell>
        </row>
        <row r="457">
          <cell r="A457">
            <v>407100</v>
          </cell>
          <cell r="B457" t="str">
            <v>40-71</v>
          </cell>
          <cell r="C457" t="str">
            <v>HD-ICS-Central Call Center</v>
          </cell>
          <cell r="D457">
            <v>1505</v>
          </cell>
          <cell r="E457" t="str">
            <v>Linda Anthony</v>
          </cell>
        </row>
        <row r="458">
          <cell r="A458">
            <v>407200</v>
          </cell>
          <cell r="B458" t="str">
            <v>40-71</v>
          </cell>
          <cell r="C458" t="str">
            <v>HD-ICS-PC Behavioral Health Admin</v>
          </cell>
          <cell r="D458">
            <v>1505</v>
          </cell>
          <cell r="E458" t="str">
            <v>Cathy Spofford</v>
          </cell>
        </row>
        <row r="459">
          <cell r="A459">
            <v>407205</v>
          </cell>
          <cell r="B459" t="str">
            <v>40-71</v>
          </cell>
          <cell r="C459" t="str">
            <v>HD-ICS-PC SAMHSA Mental Hlth Disparities</v>
          </cell>
          <cell r="D459">
            <v>1505</v>
          </cell>
          <cell r="E459" t="str">
            <v>Mark Spofford</v>
          </cell>
        </row>
        <row r="460">
          <cell r="A460">
            <v>407500</v>
          </cell>
          <cell r="B460" t="str">
            <v>40-75</v>
          </cell>
          <cell r="C460" t="str">
            <v>HD-ICS-PC East County Clinic</v>
          </cell>
          <cell r="D460">
            <v>1505</v>
          </cell>
          <cell r="E460" t="str">
            <v>Marcia Morrow</v>
          </cell>
        </row>
        <row r="461">
          <cell r="A461">
            <v>407525</v>
          </cell>
          <cell r="B461" t="str">
            <v>40-75</v>
          </cell>
          <cell r="C461" t="str">
            <v>HD-ICS-PC Teen Clinic</v>
          </cell>
          <cell r="D461">
            <v>1505</v>
          </cell>
          <cell r="E461" t="str">
            <v>Marcia Morrow</v>
          </cell>
        </row>
        <row r="462">
          <cell r="A462">
            <v>407550</v>
          </cell>
          <cell r="B462" t="str">
            <v>40-75</v>
          </cell>
          <cell r="C462" t="str">
            <v>HD-ICS-PC Mid County Clinic</v>
          </cell>
          <cell r="D462">
            <v>1505</v>
          </cell>
          <cell r="E462" t="str">
            <v>Theresa Williams</v>
          </cell>
        </row>
        <row r="463">
          <cell r="A463">
            <v>407600</v>
          </cell>
          <cell r="B463" t="str">
            <v>40-75</v>
          </cell>
          <cell r="C463" t="str">
            <v>HD-ICS-PC N Portland Clinic</v>
          </cell>
          <cell r="D463">
            <v>1505</v>
          </cell>
          <cell r="E463" t="str">
            <v>Wilma Smith</v>
          </cell>
        </row>
        <row r="464">
          <cell r="A464">
            <v>407650</v>
          </cell>
          <cell r="B464" t="str">
            <v>40-75</v>
          </cell>
          <cell r="C464" t="str">
            <v>HD-ICS-PC North East Clinic</v>
          </cell>
          <cell r="D464">
            <v>1505</v>
          </cell>
          <cell r="E464" t="str">
            <v>Bob Saum</v>
          </cell>
        </row>
        <row r="465">
          <cell r="A465">
            <v>407700</v>
          </cell>
          <cell r="B465" t="str">
            <v>40-75</v>
          </cell>
          <cell r="C465" t="str">
            <v>HD-ICS-PC South East Clinic</v>
          </cell>
          <cell r="D465">
            <v>1505</v>
          </cell>
          <cell r="E465" t="str">
            <v>Deborah Cockrell</v>
          </cell>
        </row>
        <row r="466">
          <cell r="A466">
            <v>407750</v>
          </cell>
          <cell r="B466" t="str">
            <v>40-75</v>
          </cell>
          <cell r="C466" t="str">
            <v>HD-ICS-PC Westside Clinic</v>
          </cell>
          <cell r="D466">
            <v>1505</v>
          </cell>
          <cell r="E466" t="str">
            <v>Kim Tierney</v>
          </cell>
        </row>
        <row r="467">
          <cell r="A467">
            <v>407760</v>
          </cell>
          <cell r="B467" t="str">
            <v>40-75</v>
          </cell>
          <cell r="C467" t="str">
            <v>HD-ICS-PC New Avenues Clinic</v>
          </cell>
          <cell r="D467">
            <v>1505</v>
          </cell>
          <cell r="E467" t="str">
            <v>Kim Tierney</v>
          </cell>
        </row>
        <row r="468">
          <cell r="A468">
            <v>407770</v>
          </cell>
          <cell r="B468" t="str">
            <v>40-75</v>
          </cell>
          <cell r="C468" t="str">
            <v>HD-ICS-PC Green House</v>
          </cell>
          <cell r="D468">
            <v>1505</v>
          </cell>
          <cell r="E468" t="str">
            <v>Kim Tierney</v>
          </cell>
        </row>
        <row r="469">
          <cell r="A469">
            <v>407780</v>
          </cell>
          <cell r="B469" t="str">
            <v>40-75</v>
          </cell>
          <cell r="C469" t="str">
            <v>HD-ICS-PC St Francis Clinic</v>
          </cell>
          <cell r="D469">
            <v>1505</v>
          </cell>
          <cell r="E469" t="str">
            <v>Kim Tierney</v>
          </cell>
        </row>
        <row r="470">
          <cell r="A470">
            <v>407800</v>
          </cell>
          <cell r="B470" t="str">
            <v>40-75</v>
          </cell>
          <cell r="C470" t="str">
            <v>HD-ICS-PC La Clinica Clinic</v>
          </cell>
          <cell r="D470">
            <v>1505</v>
          </cell>
          <cell r="E470" t="str">
            <v>Bob Saum</v>
          </cell>
        </row>
        <row r="471">
          <cell r="A471">
            <v>407825</v>
          </cell>
          <cell r="B471" t="str">
            <v>40-75</v>
          </cell>
          <cell r="C471" t="str">
            <v>HD-ICS-PC Taft Hotel (Respite Care)</v>
          </cell>
          <cell r="D471">
            <v>1505</v>
          </cell>
          <cell r="E471" t="str">
            <v>Kim Tierney</v>
          </cell>
        </row>
        <row r="472">
          <cell r="A472">
            <v>407850</v>
          </cell>
          <cell r="B472" t="str">
            <v>40-75</v>
          </cell>
          <cell r="C472" t="str">
            <v>HD-ICS-PC After Hours Westside Clinic</v>
          </cell>
          <cell r="D472">
            <v>1505</v>
          </cell>
          <cell r="E472" t="str">
            <v>Kim Tierney</v>
          </cell>
        </row>
        <row r="473">
          <cell r="A473">
            <v>407950</v>
          </cell>
          <cell r="B473" t="str">
            <v>40-75</v>
          </cell>
          <cell r="C473" t="str">
            <v>HD-ICS-PC Pediatric Access Clinics</v>
          </cell>
          <cell r="D473">
            <v>1505</v>
          </cell>
          <cell r="E473" t="str">
            <v>Marcia Morrow</v>
          </cell>
        </row>
        <row r="474">
          <cell r="A474">
            <v>408200</v>
          </cell>
          <cell r="B474" t="str">
            <v>40-82</v>
          </cell>
          <cell r="C474" t="str">
            <v>HD-ICS-Pharmacy Admin</v>
          </cell>
          <cell r="D474">
            <v>1505</v>
          </cell>
          <cell r="E474" t="str">
            <v>Joy Belcourt</v>
          </cell>
        </row>
        <row r="475">
          <cell r="A475">
            <v>408210</v>
          </cell>
          <cell r="B475" t="str">
            <v>40-82</v>
          </cell>
          <cell r="C475" t="str">
            <v>HD-ICS-Pharmacy Westside</v>
          </cell>
          <cell r="D475">
            <v>1505</v>
          </cell>
          <cell r="E475" t="str">
            <v>Joy Belcourt</v>
          </cell>
        </row>
        <row r="476">
          <cell r="A476">
            <v>408220</v>
          </cell>
          <cell r="B476" t="str">
            <v>40-82</v>
          </cell>
          <cell r="C476" t="str">
            <v>HD-ICS-Pharmacy Southside</v>
          </cell>
          <cell r="D476">
            <v>1505</v>
          </cell>
          <cell r="E476" t="str">
            <v>Joy Belcourt</v>
          </cell>
        </row>
        <row r="477">
          <cell r="A477">
            <v>408225</v>
          </cell>
          <cell r="B477" t="str">
            <v>40-82</v>
          </cell>
          <cell r="C477" t="str">
            <v>HD-ICS-Pharmacy East County</v>
          </cell>
          <cell r="D477">
            <v>1505</v>
          </cell>
          <cell r="E477" t="str">
            <v>Joy Belcourt</v>
          </cell>
        </row>
        <row r="478">
          <cell r="A478">
            <v>408230</v>
          </cell>
          <cell r="B478" t="str">
            <v>40-82</v>
          </cell>
          <cell r="C478" t="str">
            <v>HD-ICS-Pharmacy Northeast</v>
          </cell>
          <cell r="D478">
            <v>1505</v>
          </cell>
          <cell r="E478" t="str">
            <v>Joy Belcourt</v>
          </cell>
        </row>
        <row r="479">
          <cell r="A479">
            <v>408235</v>
          </cell>
          <cell r="B479" t="str">
            <v>40-82</v>
          </cell>
          <cell r="C479" t="str">
            <v>HD-ICS-Pharmacy North Portland</v>
          </cell>
          <cell r="D479">
            <v>1505</v>
          </cell>
          <cell r="E479" t="str">
            <v>Joy Belcourt</v>
          </cell>
        </row>
        <row r="480">
          <cell r="A480">
            <v>408240</v>
          </cell>
          <cell r="B480" t="str">
            <v>40-82</v>
          </cell>
          <cell r="C480" t="str">
            <v>HD-ICS-Pharmacy MidCounty</v>
          </cell>
          <cell r="D480">
            <v>1505</v>
          </cell>
          <cell r="E480" t="str">
            <v>Joy Belcourt</v>
          </cell>
        </row>
        <row r="481">
          <cell r="A481">
            <v>408300</v>
          </cell>
          <cell r="B481" t="str">
            <v>40-83</v>
          </cell>
          <cell r="C481" t="str">
            <v>HD-ICS-Lab</v>
          </cell>
          <cell r="D481">
            <v>1505</v>
          </cell>
          <cell r="E481" t="str">
            <v>Gary Sawyer</v>
          </cell>
        </row>
        <row r="482">
          <cell r="A482">
            <v>408310</v>
          </cell>
          <cell r="B482" t="str">
            <v>40-83</v>
          </cell>
          <cell r="C482" t="str">
            <v>HD-ICS-Xray</v>
          </cell>
          <cell r="D482">
            <v>1505</v>
          </cell>
          <cell r="E482" t="str">
            <v>Gary Sawyer</v>
          </cell>
        </row>
        <row r="483">
          <cell r="A483">
            <v>408501</v>
          </cell>
          <cell r="B483" t="str">
            <v>40-85</v>
          </cell>
          <cell r="C483" t="str">
            <v>HD-ICS-Medical Records</v>
          </cell>
          <cell r="D483">
            <v>1505</v>
          </cell>
          <cell r="E483" t="str">
            <v>Cathy Gates</v>
          </cell>
        </row>
        <row r="484">
          <cell r="A484">
            <v>408505</v>
          </cell>
          <cell r="B484" t="str">
            <v>40-84</v>
          </cell>
          <cell r="C484" t="str">
            <v>HD-ICS-Interpreters</v>
          </cell>
          <cell r="D484">
            <v>1505</v>
          </cell>
          <cell r="E484" t="str">
            <v>Carmen Costan</v>
          </cell>
        </row>
        <row r="485">
          <cell r="A485">
            <v>409001</v>
          </cell>
          <cell r="B485" t="str">
            <v>40-90</v>
          </cell>
          <cell r="C485" t="str">
            <v>HD-BQ-Administration</v>
          </cell>
          <cell r="D485">
            <v>1000</v>
          </cell>
          <cell r="E485" t="str">
            <v>Wendy Lear</v>
          </cell>
        </row>
        <row r="486">
          <cell r="A486">
            <v>409050</v>
          </cell>
          <cell r="B486" t="str">
            <v>40-90</v>
          </cell>
          <cell r="C486" t="str">
            <v>HD-BQ-Distribution Cost Center</v>
          </cell>
          <cell r="D486">
            <v>1000</v>
          </cell>
          <cell r="E486" t="str">
            <v>Wendy Lear</v>
          </cell>
        </row>
        <row r="487">
          <cell r="A487">
            <v>409100</v>
          </cell>
          <cell r="B487" t="str">
            <v>40-90</v>
          </cell>
          <cell r="C487" t="str">
            <v>HD-BQ-Grants Management &amp; Accounting</v>
          </cell>
          <cell r="D487">
            <v>1000</v>
          </cell>
          <cell r="E487" t="str">
            <v>Debbie Newton</v>
          </cell>
        </row>
        <row r="488">
          <cell r="A488">
            <v>409130</v>
          </cell>
          <cell r="B488" t="str">
            <v>40-90</v>
          </cell>
          <cell r="C488" t="str">
            <v>HD-BQ-OCHIN</v>
          </cell>
          <cell r="D488">
            <v>1000</v>
          </cell>
          <cell r="E488" t="str">
            <v>Wendy Lear</v>
          </cell>
        </row>
        <row r="489">
          <cell r="A489">
            <v>409150</v>
          </cell>
          <cell r="B489" t="str">
            <v>40-90</v>
          </cell>
          <cell r="C489" t="str">
            <v>HD-SSO-Accounts Payable</v>
          </cell>
          <cell r="D489">
            <v>1000</v>
          </cell>
          <cell r="E489" t="str">
            <v>Kathy Innes</v>
          </cell>
        </row>
        <row r="490">
          <cell r="A490">
            <v>409155</v>
          </cell>
          <cell r="B490" t="str">
            <v>40-90</v>
          </cell>
          <cell r="C490" t="str">
            <v>HD-SSO-Contracts</v>
          </cell>
          <cell r="D490">
            <v>1000</v>
          </cell>
          <cell r="E490" t="str">
            <v>Kathy Innes</v>
          </cell>
        </row>
        <row r="491">
          <cell r="A491">
            <v>409160</v>
          </cell>
          <cell r="B491" t="str">
            <v>40-90</v>
          </cell>
          <cell r="C491" t="str">
            <v>HD-SSO-Procurement</v>
          </cell>
          <cell r="D491">
            <v>1000</v>
          </cell>
          <cell r="E491" t="str">
            <v>Kathy Innes</v>
          </cell>
        </row>
        <row r="492">
          <cell r="A492">
            <v>409200</v>
          </cell>
          <cell r="B492" t="str">
            <v>40-90</v>
          </cell>
          <cell r="C492" t="str">
            <v>HD-BQ-Medical Accounts Receivable</v>
          </cell>
          <cell r="D492">
            <v>1000</v>
          </cell>
          <cell r="E492" t="str">
            <v>Mike Martin</v>
          </cell>
        </row>
        <row r="493">
          <cell r="A493">
            <v>409205</v>
          </cell>
          <cell r="B493" t="str">
            <v>40-90</v>
          </cell>
          <cell r="C493" t="str">
            <v>HD-BQ-Fed/State</v>
          </cell>
          <cell r="D493">
            <v>1505</v>
          </cell>
          <cell r="E493" t="str">
            <v>Wendy Lear</v>
          </cell>
        </row>
        <row r="494">
          <cell r="A494">
            <v>409250</v>
          </cell>
          <cell r="B494" t="str">
            <v>40-90</v>
          </cell>
          <cell r="C494" t="str">
            <v>HD-CHS-OHP Enrollment</v>
          </cell>
          <cell r="D494">
            <v>1505</v>
          </cell>
          <cell r="E494" t="str">
            <v>Marcy Sugarman</v>
          </cell>
        </row>
        <row r="495">
          <cell r="A495">
            <v>409300</v>
          </cell>
          <cell r="B495" t="str">
            <v>40-90</v>
          </cell>
          <cell r="C495" t="str">
            <v>HD-SSO-Human Resources</v>
          </cell>
          <cell r="D495">
            <v>1000</v>
          </cell>
          <cell r="E495" t="str">
            <v>Kathleen Fuller-Poe</v>
          </cell>
        </row>
        <row r="496">
          <cell r="A496">
            <v>409305</v>
          </cell>
          <cell r="B496" t="str">
            <v>40-90</v>
          </cell>
          <cell r="C496" t="str">
            <v>HD-BQ-Staff Training &amp; Development</v>
          </cell>
          <cell r="D496">
            <v>1000</v>
          </cell>
          <cell r="E496" t="str">
            <v>Hector Roche</v>
          </cell>
        </row>
        <row r="497">
          <cell r="A497">
            <v>409310</v>
          </cell>
          <cell r="B497" t="str">
            <v>40-90</v>
          </cell>
          <cell r="C497" t="str">
            <v>HD-BQ-Green Book &amp; Website</v>
          </cell>
          <cell r="D497">
            <v>1000</v>
          </cell>
          <cell r="E497" t="str">
            <v>Hector Roche</v>
          </cell>
        </row>
        <row r="498">
          <cell r="A498">
            <v>409320</v>
          </cell>
          <cell r="B498" t="str">
            <v>40-90</v>
          </cell>
          <cell r="C498" t="str">
            <v>HD-BQ-Departmental Support Services</v>
          </cell>
          <cell r="D498">
            <v>1000</v>
          </cell>
          <cell r="E498" t="str">
            <v>KaRin Johnson</v>
          </cell>
        </row>
        <row r="499">
          <cell r="A499">
            <v>409400</v>
          </cell>
          <cell r="B499" t="str">
            <v>40-90</v>
          </cell>
          <cell r="C499" t="str">
            <v>HD-BQ-HIS Admin</v>
          </cell>
          <cell r="D499">
            <v>1000</v>
          </cell>
          <cell r="E499" t="str">
            <v>Wendy Lear</v>
          </cell>
        </row>
        <row r="500">
          <cell r="A500">
            <v>409450</v>
          </cell>
          <cell r="B500" t="str">
            <v>40-90</v>
          </cell>
          <cell r="C500" t="str">
            <v>HD-BQ-HIS Application Support Svcs</v>
          </cell>
          <cell r="D500">
            <v>1000</v>
          </cell>
          <cell r="E500" t="str">
            <v>Wendy Lear</v>
          </cell>
        </row>
        <row r="501">
          <cell r="A501">
            <v>409500</v>
          </cell>
          <cell r="B501" t="str">
            <v>40-90</v>
          </cell>
          <cell r="C501" t="str">
            <v>HD-BQ-HIS Network Support Services</v>
          </cell>
          <cell r="D501">
            <v>1000</v>
          </cell>
          <cell r="E501" t="str">
            <v>Wendy Lear</v>
          </cell>
        </row>
        <row r="502">
          <cell r="A502">
            <v>409550</v>
          </cell>
          <cell r="B502" t="str">
            <v>40-90</v>
          </cell>
          <cell r="C502" t="str">
            <v>HD-BQ-HIS Decision Support Svcs</v>
          </cell>
          <cell r="D502">
            <v>1000</v>
          </cell>
          <cell r="E502" t="str">
            <v>Wendy Lear</v>
          </cell>
        </row>
        <row r="503">
          <cell r="A503">
            <v>456789</v>
          </cell>
          <cell r="B503" t="str">
            <v>40-90</v>
          </cell>
          <cell r="C503" t="str">
            <v>HD-BQ-On Call Cost Center</v>
          </cell>
          <cell r="D503">
            <v>1505</v>
          </cell>
          <cell r="E503" t="str">
            <v>Wendy Lear</v>
          </cell>
        </row>
        <row r="504">
          <cell r="A504">
            <v>500000</v>
          </cell>
          <cell r="B504" t="str">
            <v>50-01</v>
          </cell>
          <cell r="C504" t="str">
            <v>DCJ-Director Office                 1000</v>
          </cell>
          <cell r="D504">
            <v>1000</v>
          </cell>
          <cell r="E504" t="str">
            <v>Joanne Fuller</v>
          </cell>
        </row>
        <row r="505">
          <cell r="A505">
            <v>500200</v>
          </cell>
          <cell r="B505" t="str">
            <v>50-08</v>
          </cell>
          <cell r="C505" t="str">
            <v>DCJ-Employees &amp; Community Dvlpmnt   1000</v>
          </cell>
          <cell r="D505">
            <v>1000</v>
          </cell>
          <cell r="E505" t="str">
            <v>Kathleen Treb</v>
          </cell>
        </row>
        <row r="506">
          <cell r="A506">
            <v>500201</v>
          </cell>
          <cell r="B506" t="str">
            <v>50-08</v>
          </cell>
          <cell r="C506" t="str">
            <v>DCJ-Employees &amp; Community Dvlpmnt   1505</v>
          </cell>
          <cell r="D506">
            <v>1505</v>
          </cell>
          <cell r="E506" t="str">
            <v>Kathleen Treb</v>
          </cell>
        </row>
        <row r="507">
          <cell r="A507">
            <v>500230</v>
          </cell>
          <cell r="B507" t="str">
            <v>50-08</v>
          </cell>
          <cell r="C507" t="str">
            <v>DCJ-Community Justice Initiative    1000</v>
          </cell>
          <cell r="D507">
            <v>1000</v>
          </cell>
          <cell r="E507" t="str">
            <v>Bob Robison</v>
          </cell>
        </row>
        <row r="508">
          <cell r="A508">
            <v>500231</v>
          </cell>
          <cell r="B508" t="str">
            <v>50-08</v>
          </cell>
          <cell r="C508" t="str">
            <v>DCJ-Community Justice Initiative    1505</v>
          </cell>
          <cell r="D508">
            <v>1505</v>
          </cell>
          <cell r="E508" t="str">
            <v>Bob Robison</v>
          </cell>
        </row>
        <row r="509">
          <cell r="A509">
            <v>500300</v>
          </cell>
          <cell r="B509" t="str">
            <v>50-09</v>
          </cell>
          <cell r="C509" t="str">
            <v>DCJ-Research &amp; Evaluation Unit      1000</v>
          </cell>
          <cell r="D509">
            <v>1000</v>
          </cell>
          <cell r="E509" t="str">
            <v>Scott Keir</v>
          </cell>
        </row>
        <row r="510">
          <cell r="A510">
            <v>500301</v>
          </cell>
          <cell r="B510" t="str">
            <v>50-09</v>
          </cell>
          <cell r="C510" t="str">
            <v>DCJ-Research &amp; Evaluation Unit      1505</v>
          </cell>
          <cell r="D510">
            <v>1505</v>
          </cell>
          <cell r="E510" t="str">
            <v>Scott Keir</v>
          </cell>
        </row>
        <row r="511">
          <cell r="A511">
            <v>501000</v>
          </cell>
          <cell r="B511" t="str">
            <v>50-11</v>
          </cell>
          <cell r="C511" t="str">
            <v>DCJ-ASD Management 1000</v>
          </cell>
          <cell r="D511">
            <v>1000</v>
          </cell>
          <cell r="E511" t="str">
            <v>Steve Liday</v>
          </cell>
        </row>
        <row r="512">
          <cell r="A512">
            <v>501001</v>
          </cell>
          <cell r="B512" t="str">
            <v>50-11</v>
          </cell>
          <cell r="C512" t="str">
            <v>DCJ-ASD Management 1505</v>
          </cell>
          <cell r="D512">
            <v>1505</v>
          </cell>
          <cell r="E512" t="str">
            <v>Steve Liday</v>
          </cell>
        </row>
        <row r="513">
          <cell r="A513">
            <v>502100</v>
          </cell>
          <cell r="B513" t="str">
            <v>50-16</v>
          </cell>
          <cell r="C513" t="str">
            <v>DCJ-ASD Centralized Intake 1505</v>
          </cell>
          <cell r="D513">
            <v>1505</v>
          </cell>
          <cell r="E513" t="str">
            <v>Carl Goodman</v>
          </cell>
        </row>
        <row r="514">
          <cell r="A514">
            <v>502101</v>
          </cell>
          <cell r="B514" t="str">
            <v>50-16</v>
          </cell>
          <cell r="C514" t="str">
            <v>DCJ-ASD Centralized Intake 1000</v>
          </cell>
          <cell r="D514">
            <v>1000</v>
          </cell>
          <cell r="E514" t="str">
            <v>Carl Goodman</v>
          </cell>
        </row>
        <row r="515">
          <cell r="A515">
            <v>502200</v>
          </cell>
          <cell r="B515" t="str">
            <v>50-17</v>
          </cell>
          <cell r="C515" t="str">
            <v>DCJ-ACJ Pre Trial Services 1000</v>
          </cell>
          <cell r="D515">
            <v>1000</v>
          </cell>
          <cell r="E515" t="str">
            <v>Mike King</v>
          </cell>
        </row>
        <row r="516">
          <cell r="A516">
            <v>502201</v>
          </cell>
          <cell r="B516" t="str">
            <v>50-17</v>
          </cell>
          <cell r="C516" t="str">
            <v>DCJ-ACJ Pre Trial Services 1505</v>
          </cell>
          <cell r="D516">
            <v>1505</v>
          </cell>
          <cell r="E516" t="str">
            <v>Mike King</v>
          </cell>
        </row>
        <row r="517">
          <cell r="A517">
            <v>502210</v>
          </cell>
          <cell r="B517" t="str">
            <v>50-17</v>
          </cell>
          <cell r="C517" t="str">
            <v>DCJ-ASD Pre-trial Release Services 1000</v>
          </cell>
          <cell r="D517">
            <v>1000</v>
          </cell>
          <cell r="E517" t="str">
            <v>Mike King</v>
          </cell>
        </row>
        <row r="518">
          <cell r="A518">
            <v>502211</v>
          </cell>
          <cell r="B518" t="str">
            <v>50-17</v>
          </cell>
          <cell r="C518" t="str">
            <v>DCJ-ASD Pre-trial Release Services 1505</v>
          </cell>
          <cell r="D518">
            <v>1505</v>
          </cell>
          <cell r="E518" t="str">
            <v>Mike King</v>
          </cell>
        </row>
        <row r="519">
          <cell r="A519">
            <v>502220</v>
          </cell>
          <cell r="B519" t="str">
            <v>50-17</v>
          </cell>
          <cell r="C519" t="str">
            <v>DCJ-ASD Recog 1000</v>
          </cell>
          <cell r="D519">
            <v>1000</v>
          </cell>
          <cell r="E519" t="str">
            <v>Mike King</v>
          </cell>
        </row>
        <row r="520">
          <cell r="A520">
            <v>502221</v>
          </cell>
          <cell r="B520" t="str">
            <v>50-17</v>
          </cell>
          <cell r="C520" t="str">
            <v>DCJ-ASD Recog 1505</v>
          </cell>
          <cell r="D520">
            <v>1505</v>
          </cell>
          <cell r="E520" t="str">
            <v>Mike King</v>
          </cell>
        </row>
        <row r="521">
          <cell r="A521">
            <v>502230</v>
          </cell>
          <cell r="B521" t="str">
            <v>50-17</v>
          </cell>
          <cell r="C521" t="str">
            <v>DCJ-ASD Judicial Release Supervision1000</v>
          </cell>
          <cell r="D521">
            <v>1000</v>
          </cell>
          <cell r="E521" t="str">
            <v>Mike King</v>
          </cell>
        </row>
        <row r="522">
          <cell r="A522">
            <v>502240</v>
          </cell>
          <cell r="B522" t="str">
            <v>50-17</v>
          </cell>
          <cell r="C522" t="str">
            <v>DCJ-ASD Electronic Monitoring 1000</v>
          </cell>
          <cell r="D522">
            <v>1000</v>
          </cell>
          <cell r="E522" t="str">
            <v>Mike King</v>
          </cell>
        </row>
        <row r="523">
          <cell r="A523">
            <v>502301</v>
          </cell>
          <cell r="B523" t="str">
            <v>50-17</v>
          </cell>
          <cell r="C523" t="str">
            <v>DCJ-ASD Pre Sentence Investigation 1505</v>
          </cell>
          <cell r="D523">
            <v>1505</v>
          </cell>
          <cell r="E523" t="str">
            <v>Bill Penny</v>
          </cell>
        </row>
        <row r="524">
          <cell r="A524">
            <v>502400</v>
          </cell>
          <cell r="B524" t="str">
            <v>50-17</v>
          </cell>
          <cell r="C524" t="str">
            <v>DCJ-ASD Hearings 1000</v>
          </cell>
          <cell r="D524">
            <v>1000</v>
          </cell>
          <cell r="E524" t="str">
            <v>Bill Penny</v>
          </cell>
        </row>
        <row r="525">
          <cell r="A525">
            <v>502401</v>
          </cell>
          <cell r="B525" t="str">
            <v>50-17</v>
          </cell>
          <cell r="C525" t="str">
            <v>DCJ-ASD Hearings 1505</v>
          </cell>
          <cell r="D525">
            <v>1505</v>
          </cell>
          <cell r="E525" t="str">
            <v>Bill Penny</v>
          </cell>
        </row>
        <row r="526">
          <cell r="A526">
            <v>502500</v>
          </cell>
          <cell r="B526" t="str">
            <v>50-08</v>
          </cell>
          <cell r="C526" t="str">
            <v>DCJ-ACJ Sanction Tracking           1000</v>
          </cell>
          <cell r="D526">
            <v>1000</v>
          </cell>
          <cell r="E526" t="str">
            <v>Bill Penney</v>
          </cell>
        </row>
        <row r="527">
          <cell r="A527">
            <v>502600</v>
          </cell>
          <cell r="B527" t="str">
            <v>50-17</v>
          </cell>
          <cell r="C527" t="str">
            <v>DCJ-ASD Local Control 1505</v>
          </cell>
          <cell r="D527">
            <v>1505</v>
          </cell>
          <cell r="E527" t="str">
            <v>Bill Penney</v>
          </cell>
        </row>
        <row r="528">
          <cell r="A528">
            <v>502601</v>
          </cell>
          <cell r="B528" t="str">
            <v>50-17</v>
          </cell>
          <cell r="C528" t="str">
            <v>DCJ-ASD Local Control 1000</v>
          </cell>
          <cell r="D528">
            <v>1000</v>
          </cell>
          <cell r="E528" t="str">
            <v>Bill Penney</v>
          </cell>
        </row>
        <row r="529">
          <cell r="A529">
            <v>502700</v>
          </cell>
          <cell r="B529" t="str">
            <v>50-37</v>
          </cell>
          <cell r="C529" t="str">
            <v>DCJ-ASD Family Services Unit 1000</v>
          </cell>
          <cell r="D529">
            <v>1000</v>
          </cell>
          <cell r="E529" t="str">
            <v>Lonnie Nettles</v>
          </cell>
        </row>
        <row r="530">
          <cell r="A530">
            <v>502701</v>
          </cell>
          <cell r="B530" t="str">
            <v>50-37</v>
          </cell>
          <cell r="C530" t="str">
            <v>DCJ-ASD Family Services Unit 1505</v>
          </cell>
          <cell r="D530">
            <v>1505</v>
          </cell>
          <cell r="E530" t="str">
            <v>Lonnie Nettles</v>
          </cell>
        </row>
        <row r="531">
          <cell r="A531">
            <v>502800</v>
          </cell>
          <cell r="B531" t="str">
            <v>50-19</v>
          </cell>
          <cell r="C531" t="str">
            <v>DCJ-ASD High Risk Drug Unit 1000</v>
          </cell>
          <cell r="D531">
            <v>1000</v>
          </cell>
          <cell r="E531" t="str">
            <v>Don Trapp</v>
          </cell>
        </row>
        <row r="532">
          <cell r="A532">
            <v>502801</v>
          </cell>
          <cell r="B532" t="str">
            <v>50-19</v>
          </cell>
          <cell r="C532" t="str">
            <v>DCJ-ASD High Risk Drug Unit 1505</v>
          </cell>
          <cell r="D532">
            <v>1505</v>
          </cell>
          <cell r="E532" t="str">
            <v>Don Trapp</v>
          </cell>
        </row>
        <row r="533">
          <cell r="A533">
            <v>502900</v>
          </cell>
          <cell r="B533" t="str">
            <v>50-17</v>
          </cell>
          <cell r="C533" t="str">
            <v>DCJ-ASD COMMUNITY COURT 1505</v>
          </cell>
          <cell r="D533">
            <v>1505</v>
          </cell>
          <cell r="E533" t="str">
            <v>Mike King</v>
          </cell>
        </row>
        <row r="534">
          <cell r="A534">
            <v>502901</v>
          </cell>
          <cell r="B534" t="str">
            <v>50-17</v>
          </cell>
          <cell r="C534" t="str">
            <v>DCJ-ASD COMMUNITY COURT 1000</v>
          </cell>
          <cell r="D534">
            <v>1000</v>
          </cell>
          <cell r="E534" t="str">
            <v>Mike King</v>
          </cell>
        </row>
        <row r="535">
          <cell r="A535">
            <v>503100</v>
          </cell>
          <cell r="B535" t="str">
            <v>50-14</v>
          </cell>
          <cell r="C535" t="str">
            <v>DCJ-ASD Mid County (MTEA) 1505</v>
          </cell>
          <cell r="D535">
            <v>1505</v>
          </cell>
          <cell r="E535" t="str">
            <v>Sue Elfving</v>
          </cell>
        </row>
        <row r="536">
          <cell r="A536">
            <v>503101</v>
          </cell>
          <cell r="B536" t="str">
            <v>50-14</v>
          </cell>
          <cell r="C536" t="str">
            <v>DCJ-ASD Mid County (MTEA) 1000</v>
          </cell>
          <cell r="D536">
            <v>1000</v>
          </cell>
          <cell r="E536" t="str">
            <v>Sue Elfving</v>
          </cell>
        </row>
        <row r="537">
          <cell r="A537">
            <v>503110</v>
          </cell>
          <cell r="B537" t="str">
            <v>50-14</v>
          </cell>
          <cell r="C537" t="str">
            <v>DCJ-ASD Special SupervisionTeam(SST)1000</v>
          </cell>
          <cell r="D537">
            <v>1000</v>
          </cell>
          <cell r="E537" t="str">
            <v>Sue Elfving</v>
          </cell>
        </row>
        <row r="538">
          <cell r="A538">
            <v>503112</v>
          </cell>
          <cell r="B538" t="str">
            <v>50-14</v>
          </cell>
          <cell r="C538" t="str">
            <v>DCJ-ASD Special SupervisionTeam(SST)1505</v>
          </cell>
          <cell r="D538">
            <v>1505</v>
          </cell>
          <cell r="E538" t="str">
            <v>Sue Elfving</v>
          </cell>
        </row>
        <row r="539">
          <cell r="A539">
            <v>503200</v>
          </cell>
          <cell r="B539" t="str">
            <v>50-14</v>
          </cell>
          <cell r="C539" t="str">
            <v>DCJ-ASD Gresham (MTGR) 1505</v>
          </cell>
          <cell r="D539">
            <v>1505</v>
          </cell>
          <cell r="E539" t="str">
            <v>Lana McKay</v>
          </cell>
        </row>
        <row r="540">
          <cell r="A540">
            <v>503201</v>
          </cell>
          <cell r="B540" t="str">
            <v>50-14</v>
          </cell>
          <cell r="C540" t="str">
            <v>DCJ-ASD Gresham (MTGR) 1000</v>
          </cell>
          <cell r="D540">
            <v>1000</v>
          </cell>
          <cell r="E540" t="str">
            <v>Lana McKay</v>
          </cell>
        </row>
        <row r="541">
          <cell r="A541">
            <v>503300</v>
          </cell>
          <cell r="B541" t="str">
            <v>50-14</v>
          </cell>
          <cell r="C541" t="str">
            <v>DCJ-ASD Central (MTCE) 1505</v>
          </cell>
          <cell r="D541">
            <v>1505</v>
          </cell>
          <cell r="E541" t="str">
            <v>Jeff Snyder</v>
          </cell>
        </row>
        <row r="542">
          <cell r="A542">
            <v>503301</v>
          </cell>
          <cell r="B542" t="str">
            <v>50-14</v>
          </cell>
          <cell r="C542" t="str">
            <v>DCJ-ASD Central (MTCE) 1000</v>
          </cell>
          <cell r="D542">
            <v>1000</v>
          </cell>
          <cell r="E542" t="str">
            <v>Jeff Snyder</v>
          </cell>
        </row>
        <row r="543">
          <cell r="A543">
            <v>503400</v>
          </cell>
          <cell r="B543" t="str">
            <v>50-17</v>
          </cell>
          <cell r="C543" t="str">
            <v>DCJ-ASD Reduced Supervision Team 1505</v>
          </cell>
          <cell r="D543">
            <v>1505</v>
          </cell>
          <cell r="E543" t="str">
            <v>Lori Eville</v>
          </cell>
        </row>
        <row r="544">
          <cell r="A544">
            <v>503401</v>
          </cell>
          <cell r="B544" t="str">
            <v>50-17</v>
          </cell>
          <cell r="C544" t="str">
            <v>DCJ-ASD Reduced Supervision Team 1000</v>
          </cell>
          <cell r="D544">
            <v>1000</v>
          </cell>
          <cell r="E544" t="str">
            <v>Lori Eville</v>
          </cell>
        </row>
        <row r="545">
          <cell r="A545">
            <v>503500</v>
          </cell>
          <cell r="B545" t="str">
            <v>50-11</v>
          </cell>
          <cell r="C545" t="str">
            <v>DCJ-ASD Arming/Force 1000</v>
          </cell>
          <cell r="D545">
            <v>1000</v>
          </cell>
          <cell r="E545" t="str">
            <v>Duane Cole</v>
          </cell>
        </row>
        <row r="546">
          <cell r="A546">
            <v>503501</v>
          </cell>
          <cell r="B546" t="str">
            <v>50-11</v>
          </cell>
          <cell r="C546" t="str">
            <v>DCJ-ASD Arming/Force 1505</v>
          </cell>
          <cell r="D546">
            <v>1505</v>
          </cell>
          <cell r="E546" t="str">
            <v>Duane Cole</v>
          </cell>
        </row>
        <row r="547">
          <cell r="A547">
            <v>503510</v>
          </cell>
          <cell r="B547" t="str">
            <v>50-06</v>
          </cell>
          <cell r="C547" t="str">
            <v>DCJ-ACJ Mental Health Services      1000</v>
          </cell>
          <cell r="D547">
            <v>1000</v>
          </cell>
          <cell r="E547" t="str">
            <v>Kathleen Treb</v>
          </cell>
        </row>
        <row r="548">
          <cell r="A548">
            <v>503511</v>
          </cell>
          <cell r="B548" t="str">
            <v>50-06</v>
          </cell>
          <cell r="C548" t="str">
            <v>DCJ-ACJ Mental Health Services      1505</v>
          </cell>
          <cell r="D548">
            <v>1505</v>
          </cell>
          <cell r="E548" t="str">
            <v>Kathleen Treb</v>
          </cell>
        </row>
        <row r="549">
          <cell r="A549">
            <v>503530</v>
          </cell>
          <cell r="B549" t="str">
            <v>50-06</v>
          </cell>
          <cell r="C549" t="str">
            <v>DCJ-ACJ MH-Cognitive Restructure    1505</v>
          </cell>
          <cell r="D549">
            <v>1505</v>
          </cell>
          <cell r="E549" t="str">
            <v>Kathleen Treb</v>
          </cell>
        </row>
        <row r="550">
          <cell r="A550">
            <v>503540</v>
          </cell>
          <cell r="B550" t="str">
            <v>50-40</v>
          </cell>
          <cell r="C550" t="str">
            <v>DCJ-ACJ Sex Offender Treatment      1505</v>
          </cell>
          <cell r="D550">
            <v>1505</v>
          </cell>
          <cell r="E550" t="str">
            <v>Alison Kinsey</v>
          </cell>
        </row>
        <row r="551">
          <cell r="A551">
            <v>503541</v>
          </cell>
          <cell r="B551" t="str">
            <v>50-40</v>
          </cell>
          <cell r="C551" t="str">
            <v>DCJ-ACJ Sex Offender Treatment      1000</v>
          </cell>
          <cell r="D551">
            <v>1000</v>
          </cell>
          <cell r="E551" t="str">
            <v>Alison Kinsey</v>
          </cell>
        </row>
        <row r="552">
          <cell r="A552">
            <v>503600</v>
          </cell>
          <cell r="B552" t="str">
            <v>50-06</v>
          </cell>
          <cell r="C552" t="str">
            <v>DCJ-ACJ SubstanceAbuse-ResidenTreat 1000</v>
          </cell>
          <cell r="D552">
            <v>1000</v>
          </cell>
          <cell r="E552" t="str">
            <v>Kathleen Treb</v>
          </cell>
        </row>
        <row r="553">
          <cell r="A553">
            <v>503601</v>
          </cell>
          <cell r="B553" t="str">
            <v>50-06</v>
          </cell>
          <cell r="C553" t="str">
            <v>DCJ-ACJ SubstanceAbuse-ResidenTreat 1505</v>
          </cell>
          <cell r="D553">
            <v>1505</v>
          </cell>
          <cell r="E553" t="str">
            <v>Kathleen Treb</v>
          </cell>
        </row>
        <row r="554">
          <cell r="A554">
            <v>503700</v>
          </cell>
          <cell r="B554" t="str">
            <v>50-06</v>
          </cell>
          <cell r="C554" t="str">
            <v>DCJ-ACJ SubstanceAbuse-OutpatientTr 1000</v>
          </cell>
          <cell r="D554">
            <v>1000</v>
          </cell>
          <cell r="E554" t="str">
            <v>Kathleen Treb</v>
          </cell>
        </row>
        <row r="555">
          <cell r="A555">
            <v>503701</v>
          </cell>
          <cell r="B555" t="str">
            <v>50-06</v>
          </cell>
          <cell r="C555" t="str">
            <v>DCJ-ACJ SubstanceAbuse-OutpatientTr 1505</v>
          </cell>
          <cell r="D555">
            <v>1505</v>
          </cell>
          <cell r="E555" t="str">
            <v>Kathleen Treb</v>
          </cell>
        </row>
        <row r="556">
          <cell r="A556">
            <v>503800</v>
          </cell>
          <cell r="B556" t="str">
            <v>50-15</v>
          </cell>
          <cell r="C556" t="str">
            <v>DCJ-ASD Mental Health Supervision 1000</v>
          </cell>
          <cell r="D556">
            <v>1000</v>
          </cell>
          <cell r="E556" t="str">
            <v>Carl Jaber</v>
          </cell>
        </row>
        <row r="557">
          <cell r="A557">
            <v>503801</v>
          </cell>
          <cell r="B557" t="str">
            <v>50-15</v>
          </cell>
          <cell r="C557" t="str">
            <v>DCJ-ASD Mental Health Supervision 1505</v>
          </cell>
          <cell r="D557">
            <v>1505</v>
          </cell>
          <cell r="E557" t="str">
            <v>Carl Jaber</v>
          </cell>
        </row>
        <row r="558">
          <cell r="A558">
            <v>503900</v>
          </cell>
          <cell r="B558" t="str">
            <v>50-39</v>
          </cell>
          <cell r="C558" t="str">
            <v>DCJ-ASD River Rock Treatment Program1000</v>
          </cell>
          <cell r="D558">
            <v>1000</v>
          </cell>
          <cell r="E558" t="str">
            <v>Carl Jaber</v>
          </cell>
        </row>
        <row r="559">
          <cell r="A559">
            <v>503901</v>
          </cell>
          <cell r="B559" t="str">
            <v>50-39</v>
          </cell>
          <cell r="C559" t="str">
            <v>DCJ-ASD River Rock Treatment Program1505</v>
          </cell>
          <cell r="D559">
            <v>1505</v>
          </cell>
          <cell r="E559" t="str">
            <v>Carl Jaber</v>
          </cell>
        </row>
        <row r="560">
          <cell r="A560">
            <v>503902</v>
          </cell>
          <cell r="B560" t="str">
            <v>50-39</v>
          </cell>
          <cell r="C560" t="str">
            <v>DCJ-ASD River Rock Treatment Program1513</v>
          </cell>
          <cell r="D560">
            <v>1513</v>
          </cell>
          <cell r="E560" t="str">
            <v>Carl Jaber</v>
          </cell>
        </row>
        <row r="561">
          <cell r="A561">
            <v>504000</v>
          </cell>
          <cell r="B561" t="str">
            <v>50-33</v>
          </cell>
          <cell r="C561" t="str">
            <v>DCJ-ASD MEAD BLDG 1000</v>
          </cell>
          <cell r="D561">
            <v>1000</v>
          </cell>
          <cell r="E561" t="str">
            <v>KEVIN CRISWELL</v>
          </cell>
        </row>
        <row r="562">
          <cell r="A562">
            <v>504001</v>
          </cell>
          <cell r="B562" t="str">
            <v>50-33</v>
          </cell>
          <cell r="C562" t="str">
            <v>DCJ-ASD Mead Bldg 1505</v>
          </cell>
          <cell r="D562">
            <v>1505</v>
          </cell>
          <cell r="E562" t="str">
            <v>Kevin Criswell</v>
          </cell>
        </row>
        <row r="563">
          <cell r="A563">
            <v>504100</v>
          </cell>
          <cell r="B563" t="str">
            <v>50-15</v>
          </cell>
          <cell r="C563" t="str">
            <v>DCJ-ASD North (MTNO) 1505</v>
          </cell>
          <cell r="D563">
            <v>1505</v>
          </cell>
          <cell r="E563" t="str">
            <v>Carl Goodman</v>
          </cell>
        </row>
        <row r="564">
          <cell r="A564">
            <v>504101</v>
          </cell>
          <cell r="B564" t="str">
            <v>50-15</v>
          </cell>
          <cell r="C564" t="str">
            <v>DCJ-ASD North (MTNO) 1000</v>
          </cell>
          <cell r="D564">
            <v>1000</v>
          </cell>
          <cell r="E564" t="str">
            <v>Carl Goodman</v>
          </cell>
        </row>
        <row r="565">
          <cell r="A565">
            <v>504200</v>
          </cell>
          <cell r="B565" t="str">
            <v>50-15</v>
          </cell>
          <cell r="C565" t="str">
            <v>DCJ-ACJ North/NE/West-Peninsula     1505</v>
          </cell>
          <cell r="D565">
            <v>1505</v>
          </cell>
          <cell r="E565" t="str">
            <v>Carl Jaber</v>
          </cell>
        </row>
        <row r="566">
          <cell r="A566">
            <v>504300</v>
          </cell>
          <cell r="B566" t="str">
            <v>50-15</v>
          </cell>
          <cell r="C566" t="str">
            <v>DCJ-ASD African American Pgm 1000</v>
          </cell>
          <cell r="D566">
            <v>1000</v>
          </cell>
          <cell r="E566" t="str">
            <v>Shadman Afzal</v>
          </cell>
        </row>
        <row r="567">
          <cell r="A567">
            <v>504301</v>
          </cell>
          <cell r="B567" t="str">
            <v>50-15</v>
          </cell>
          <cell r="C567" t="str">
            <v>DCJ-ASD African American Pgm 1505</v>
          </cell>
          <cell r="D567">
            <v>1505</v>
          </cell>
          <cell r="E567" t="str">
            <v>Shadman Afzal</v>
          </cell>
        </row>
        <row r="568">
          <cell r="A568">
            <v>504400</v>
          </cell>
          <cell r="B568" t="str">
            <v>50-32</v>
          </cell>
          <cell r="C568" t="str">
            <v>DCJ-ASD West 1500</v>
          </cell>
          <cell r="D568">
            <v>1505</v>
          </cell>
          <cell r="E568" t="str">
            <v>Carl Jaber</v>
          </cell>
        </row>
        <row r="569">
          <cell r="A569">
            <v>504401</v>
          </cell>
          <cell r="B569" t="str">
            <v>50-32</v>
          </cell>
          <cell r="C569" t="str">
            <v>DCJ-ASD West 1000</v>
          </cell>
          <cell r="D569">
            <v>1000</v>
          </cell>
          <cell r="E569" t="str">
            <v>Carl Jaber</v>
          </cell>
        </row>
        <row r="570">
          <cell r="A570">
            <v>504410</v>
          </cell>
          <cell r="B570" t="str">
            <v>50-32</v>
          </cell>
          <cell r="C570" t="str">
            <v>DCJ-ASD Sex Offender Treatment 1505</v>
          </cell>
          <cell r="D570">
            <v>1505</v>
          </cell>
          <cell r="E570" t="str">
            <v>Allison Kinsey</v>
          </cell>
        </row>
        <row r="571">
          <cell r="A571">
            <v>504411</v>
          </cell>
          <cell r="B571" t="str">
            <v>50-32</v>
          </cell>
          <cell r="C571" t="str">
            <v>DCJ-ASD Sex Offender Treatment 1000</v>
          </cell>
          <cell r="D571">
            <v>1000</v>
          </cell>
          <cell r="E571" t="str">
            <v>Allison Kinsey</v>
          </cell>
        </row>
        <row r="572">
          <cell r="A572">
            <v>504500</v>
          </cell>
          <cell r="B572" t="str">
            <v>50-19</v>
          </cell>
          <cell r="C572" t="str">
            <v>DCJ-ASD DUII 1505</v>
          </cell>
          <cell r="D572">
            <v>1505</v>
          </cell>
          <cell r="E572" t="str">
            <v>Don Trapp</v>
          </cell>
        </row>
        <row r="573">
          <cell r="A573">
            <v>504501</v>
          </cell>
          <cell r="B573" t="str">
            <v>50-19</v>
          </cell>
          <cell r="C573" t="str">
            <v>DCJ-ASD DUII 1000</v>
          </cell>
          <cell r="D573">
            <v>1000</v>
          </cell>
          <cell r="E573" t="str">
            <v>Don Trapp</v>
          </cell>
        </row>
        <row r="574">
          <cell r="A574">
            <v>504600</v>
          </cell>
          <cell r="B574" t="str">
            <v>50-17</v>
          </cell>
          <cell r="C574" t="str">
            <v>DCJ-ASD-Domestc Violence 1000</v>
          </cell>
          <cell r="D574">
            <v>1000</v>
          </cell>
          <cell r="E574" t="str">
            <v>Jeremiah Stromberg</v>
          </cell>
        </row>
        <row r="575">
          <cell r="A575">
            <v>504601</v>
          </cell>
          <cell r="B575" t="str">
            <v>50-17</v>
          </cell>
          <cell r="C575" t="str">
            <v>DCJ-ASD-Domestc Violence 1505</v>
          </cell>
          <cell r="D575">
            <v>1505</v>
          </cell>
          <cell r="E575" t="str">
            <v>Jeremiah Stromberg</v>
          </cell>
        </row>
        <row r="576">
          <cell r="A576">
            <v>505000</v>
          </cell>
          <cell r="B576" t="str">
            <v>50-40</v>
          </cell>
          <cell r="C576" t="str">
            <v>DCJ-Treatment Services Mgmt         1000</v>
          </cell>
          <cell r="D576">
            <v>1000</v>
          </cell>
          <cell r="E576" t="str">
            <v>Pam Mindt</v>
          </cell>
        </row>
        <row r="577">
          <cell r="A577">
            <v>505001</v>
          </cell>
          <cell r="B577" t="str">
            <v>50-40</v>
          </cell>
          <cell r="C577" t="str">
            <v>DCJ-Treatment Services Mgmt         1505</v>
          </cell>
          <cell r="D577">
            <v>1505</v>
          </cell>
          <cell r="E577" t="str">
            <v>Pam Mindt</v>
          </cell>
        </row>
        <row r="578">
          <cell r="A578">
            <v>505050</v>
          </cell>
          <cell r="B578" t="str">
            <v>50-37</v>
          </cell>
          <cell r="C578" t="str">
            <v>DCJ River Rock A&amp;D Treatment Ctr  1000</v>
          </cell>
          <cell r="D578">
            <v>1000</v>
          </cell>
          <cell r="E578" t="str">
            <v>Edie Wooldridge</v>
          </cell>
        </row>
        <row r="579">
          <cell r="A579">
            <v>505051</v>
          </cell>
          <cell r="B579" t="str">
            <v>50-37</v>
          </cell>
          <cell r="C579" t="str">
            <v>DCJ River Rock A&amp;D Treatment Ctr  1505</v>
          </cell>
          <cell r="D579">
            <v>1505</v>
          </cell>
          <cell r="E579" t="str">
            <v>Edie Wooldridge</v>
          </cell>
        </row>
        <row r="580">
          <cell r="A580">
            <v>505100</v>
          </cell>
          <cell r="B580" t="str">
            <v>50-40</v>
          </cell>
          <cell r="C580" t="str">
            <v>DCJ-Interchange                     1000</v>
          </cell>
          <cell r="D580">
            <v>1000</v>
          </cell>
          <cell r="E580" t="str">
            <v>Pam Mindt</v>
          </cell>
        </row>
        <row r="581">
          <cell r="A581">
            <v>505101</v>
          </cell>
          <cell r="B581" t="str">
            <v>50-40</v>
          </cell>
          <cell r="C581" t="str">
            <v>DCJ-Interchange                     1513</v>
          </cell>
          <cell r="D581">
            <v>1513</v>
          </cell>
          <cell r="E581" t="str">
            <v>Pam Mindt</v>
          </cell>
        </row>
        <row r="582">
          <cell r="A582">
            <v>505105</v>
          </cell>
          <cell r="B582" t="str">
            <v>50-40</v>
          </cell>
          <cell r="C582" t="str">
            <v>DCJ-ACJ On Call Cost Center         1000</v>
          </cell>
          <cell r="D582">
            <v>1000</v>
          </cell>
          <cell r="E582" t="str">
            <v>Pam Mindt</v>
          </cell>
        </row>
        <row r="583">
          <cell r="A583">
            <v>505200</v>
          </cell>
          <cell r="B583" t="str">
            <v>50-37</v>
          </cell>
          <cell r="C583" t="str">
            <v>DCJ-ACJ Sanctions&amp;Svc-Wmns Svcs     1000</v>
          </cell>
          <cell r="D583">
            <v>1000</v>
          </cell>
          <cell r="E583" t="str">
            <v>Erika Preuitt</v>
          </cell>
        </row>
        <row r="584">
          <cell r="A584">
            <v>505300</v>
          </cell>
          <cell r="B584" t="str">
            <v>50-06</v>
          </cell>
          <cell r="C584" t="str">
            <v>DCJ-ACJ Treatment Svcs Drug Court   1505</v>
          </cell>
          <cell r="D584">
            <v>1505</v>
          </cell>
          <cell r="E584" t="str">
            <v>Kathleen Treb</v>
          </cell>
        </row>
        <row r="585">
          <cell r="A585">
            <v>505301</v>
          </cell>
          <cell r="B585" t="str">
            <v>50-06</v>
          </cell>
          <cell r="C585" t="str">
            <v>DCJ-ACJ Treatment Svcs Drug Court   1000</v>
          </cell>
          <cell r="D585">
            <v>1000</v>
          </cell>
          <cell r="E585" t="str">
            <v>Kathleen Treb</v>
          </cell>
        </row>
        <row r="586">
          <cell r="A586">
            <v>505400</v>
          </cell>
          <cell r="B586" t="str">
            <v>50-37</v>
          </cell>
          <cell r="C586" t="str">
            <v>DCJ-ASD-Day Rptg Ctr 1505</v>
          </cell>
          <cell r="D586">
            <v>1505</v>
          </cell>
          <cell r="E586" t="str">
            <v>Erika Preuitt</v>
          </cell>
        </row>
        <row r="587">
          <cell r="A587">
            <v>505401</v>
          </cell>
          <cell r="B587" t="str">
            <v>50-37</v>
          </cell>
          <cell r="C587" t="str">
            <v>DCJ-ASD-Day Rptg Ctr 1000</v>
          </cell>
          <cell r="D587">
            <v>1000</v>
          </cell>
          <cell r="E587" t="str">
            <v>Erika Preuitt</v>
          </cell>
        </row>
        <row r="588">
          <cell r="A588">
            <v>505500</v>
          </cell>
          <cell r="B588" t="str">
            <v>50-37</v>
          </cell>
          <cell r="C588" t="str">
            <v>DCJ-ASD-Londer Learning Ctr 1505</v>
          </cell>
          <cell r="D588">
            <v>1505</v>
          </cell>
          <cell r="E588" t="str">
            <v>Cindy Stadel</v>
          </cell>
        </row>
        <row r="589">
          <cell r="A589">
            <v>505501</v>
          </cell>
          <cell r="B589" t="str">
            <v>50-37</v>
          </cell>
          <cell r="C589" t="str">
            <v>DCJ-ASD-Londer Learning Ctr 1000</v>
          </cell>
          <cell r="D589">
            <v>1000</v>
          </cell>
          <cell r="E589" t="str">
            <v>Cindy Stadel</v>
          </cell>
        </row>
        <row r="590">
          <cell r="A590">
            <v>505600</v>
          </cell>
          <cell r="B590" t="str">
            <v>50-37</v>
          </cell>
          <cell r="C590" t="str">
            <v>DCJ-ASD-Comm Svc 1505</v>
          </cell>
          <cell r="D590">
            <v>1505</v>
          </cell>
          <cell r="E590" t="str">
            <v>Cate Connell</v>
          </cell>
        </row>
        <row r="591">
          <cell r="A591">
            <v>505601</v>
          </cell>
          <cell r="B591" t="str">
            <v>50-37</v>
          </cell>
          <cell r="C591" t="str">
            <v>DCJ-ASD Comm Svc 1000</v>
          </cell>
          <cell r="D591">
            <v>1000</v>
          </cell>
          <cell r="E591" t="str">
            <v>Cate Connell</v>
          </cell>
        </row>
        <row r="592">
          <cell r="A592">
            <v>505700</v>
          </cell>
          <cell r="B592" t="str">
            <v>50-37</v>
          </cell>
          <cell r="C592" t="str">
            <v>DCJ-ACJ Sanctions&amp;Svc-Forest Proj   1000</v>
          </cell>
          <cell r="D592">
            <v>1000</v>
          </cell>
          <cell r="E592" t="str">
            <v>Gerard Welch</v>
          </cell>
        </row>
        <row r="593">
          <cell r="A593">
            <v>505701</v>
          </cell>
          <cell r="B593" t="str">
            <v>50-37</v>
          </cell>
          <cell r="C593" t="str">
            <v>DCJ-ACJ Sanctions&amp;Svc-Forest Proj   1505</v>
          </cell>
          <cell r="D593">
            <v>1505</v>
          </cell>
          <cell r="E593" t="str">
            <v>Gerard Welch</v>
          </cell>
        </row>
        <row r="594">
          <cell r="A594">
            <v>505800</v>
          </cell>
          <cell r="B594" t="str">
            <v>50-37</v>
          </cell>
          <cell r="C594" t="str">
            <v>DCJ-ASD CommSvc/ForestProj Intake1000</v>
          </cell>
          <cell r="D594">
            <v>1000</v>
          </cell>
          <cell r="E594" t="str">
            <v>Cate Connell</v>
          </cell>
        </row>
        <row r="595">
          <cell r="A595">
            <v>505801</v>
          </cell>
          <cell r="B595" t="str">
            <v>50-37</v>
          </cell>
          <cell r="C595" t="str">
            <v>DCJ-ASD CommSvc/ForestProj Intake1505</v>
          </cell>
          <cell r="D595">
            <v>1505</v>
          </cell>
          <cell r="E595" t="str">
            <v>Cate Connell</v>
          </cell>
        </row>
        <row r="596">
          <cell r="A596">
            <v>505900</v>
          </cell>
          <cell r="B596" t="str">
            <v>50-37</v>
          </cell>
          <cell r="C596" t="str">
            <v>DCJ-ASD COMMUNITY SVC BENCHPROBATION1505</v>
          </cell>
          <cell r="D596">
            <v>1505</v>
          </cell>
          <cell r="E596" t="str">
            <v>Gerard Welch</v>
          </cell>
        </row>
        <row r="597">
          <cell r="A597">
            <v>505901</v>
          </cell>
          <cell r="B597" t="str">
            <v>50-37</v>
          </cell>
          <cell r="C597" t="str">
            <v>DCJ-ASD COMMUNITY SVC BENCHPROBATION1000</v>
          </cell>
          <cell r="D597">
            <v>1000</v>
          </cell>
          <cell r="E597" t="str">
            <v>Gerard Welch</v>
          </cell>
        </row>
        <row r="598">
          <cell r="A598">
            <v>505910</v>
          </cell>
          <cell r="B598" t="str">
            <v>50-37</v>
          </cell>
          <cell r="C598" t="str">
            <v>DCJ-ASD-Transition Svcs 1505</v>
          </cell>
          <cell r="D598">
            <v>1505</v>
          </cell>
          <cell r="E598" t="str">
            <v>Liv Jensen</v>
          </cell>
        </row>
        <row r="599">
          <cell r="A599">
            <v>505911</v>
          </cell>
          <cell r="B599" t="str">
            <v>50-37</v>
          </cell>
          <cell r="C599" t="str">
            <v>DCJ-ASD-Transition Svcs 1000</v>
          </cell>
          <cell r="D599">
            <v>1000</v>
          </cell>
          <cell r="E599" t="str">
            <v>Liv Jensen</v>
          </cell>
        </row>
        <row r="600">
          <cell r="A600">
            <v>505920</v>
          </cell>
          <cell r="B600" t="str">
            <v>50-37</v>
          </cell>
          <cell r="C600" t="str">
            <v>DCJ-ASD Adult Offender Hsg 1000</v>
          </cell>
          <cell r="D600">
            <v>1000</v>
          </cell>
          <cell r="E600" t="str">
            <v>Liv Jenssen</v>
          </cell>
        </row>
        <row r="601">
          <cell r="A601">
            <v>505921</v>
          </cell>
          <cell r="B601" t="str">
            <v>50-37</v>
          </cell>
          <cell r="C601" t="str">
            <v>DCJ-ASD Adult Offender Hsg 1505</v>
          </cell>
          <cell r="D601">
            <v>1505</v>
          </cell>
          <cell r="E601" t="str">
            <v>Liv Jenssen</v>
          </cell>
        </row>
        <row r="602">
          <cell r="A602">
            <v>506000</v>
          </cell>
          <cell r="B602" t="str">
            <v>50-55</v>
          </cell>
          <cell r="C602" t="str">
            <v>DCJ-JSD Custody Services Management 1000</v>
          </cell>
          <cell r="D602">
            <v>1000</v>
          </cell>
          <cell r="E602" t="str">
            <v>Tim Nacoste</v>
          </cell>
        </row>
        <row r="603">
          <cell r="A603">
            <v>506001</v>
          </cell>
          <cell r="B603" t="str">
            <v>50-55</v>
          </cell>
          <cell r="C603" t="str">
            <v>DCJ-JSD Custody Services Management 1505</v>
          </cell>
          <cell r="D603">
            <v>1505</v>
          </cell>
          <cell r="E603" t="str">
            <v>Tim Nacoste</v>
          </cell>
        </row>
        <row r="604">
          <cell r="A604">
            <v>506005</v>
          </cell>
          <cell r="B604" t="str">
            <v>50-55</v>
          </cell>
          <cell r="C604" t="str">
            <v>DCJ-JSD ON CALL COST CENTER 1000</v>
          </cell>
          <cell r="D604">
            <v>1000</v>
          </cell>
          <cell r="E604" t="str">
            <v>Tim Nacoste</v>
          </cell>
        </row>
        <row r="605">
          <cell r="A605">
            <v>506010</v>
          </cell>
          <cell r="B605" t="str">
            <v>50-55</v>
          </cell>
          <cell r="C605" t="str">
            <v>DCJ-JSD Custody Support Services 1000</v>
          </cell>
          <cell r="D605">
            <v>1000</v>
          </cell>
          <cell r="E605" t="str">
            <v>Tim Nacoste</v>
          </cell>
        </row>
        <row r="606">
          <cell r="A606">
            <v>506011</v>
          </cell>
          <cell r="B606" t="str">
            <v>50-55</v>
          </cell>
          <cell r="C606" t="str">
            <v>DCJ-JSD Custody Support Services 1505</v>
          </cell>
          <cell r="D606">
            <v>1505</v>
          </cell>
          <cell r="E606" t="str">
            <v>Tim Nacoste</v>
          </cell>
        </row>
        <row r="607">
          <cell r="A607">
            <v>506100</v>
          </cell>
          <cell r="B607" t="str">
            <v>50-56</v>
          </cell>
          <cell r="C607" t="str">
            <v>DCJ-JSD Cust Svcs Detention CustUn  1000</v>
          </cell>
          <cell r="D607">
            <v>1000</v>
          </cell>
          <cell r="E607" t="str">
            <v>Tim Nacoste</v>
          </cell>
        </row>
        <row r="608">
          <cell r="A608">
            <v>506101</v>
          </cell>
          <cell r="B608" t="str">
            <v>50-56</v>
          </cell>
          <cell r="C608" t="str">
            <v>DCJ-JSD Cstdy Svcs-Detentn CustUn   1513</v>
          </cell>
          <cell r="D608">
            <v>1513</v>
          </cell>
          <cell r="E608" t="str">
            <v>Tim Nacoste</v>
          </cell>
        </row>
        <row r="609">
          <cell r="A609">
            <v>506102</v>
          </cell>
          <cell r="B609" t="str">
            <v>50-56</v>
          </cell>
          <cell r="C609" t="str">
            <v>DCJ-JSD Cust Svcs Detention CustUn  1505</v>
          </cell>
          <cell r="D609">
            <v>1505</v>
          </cell>
          <cell r="E609" t="str">
            <v>Tim Nacoste</v>
          </cell>
        </row>
        <row r="610">
          <cell r="A610">
            <v>506200</v>
          </cell>
          <cell r="B610" t="str">
            <v>50-56</v>
          </cell>
          <cell r="C610" t="str">
            <v>DCJ-JSD Intake/Admissions/Referral 1000</v>
          </cell>
          <cell r="D610">
            <v>1000</v>
          </cell>
          <cell r="E610" t="str">
            <v>Tim Nacoste</v>
          </cell>
        </row>
        <row r="611">
          <cell r="A611">
            <v>506201</v>
          </cell>
          <cell r="B611" t="str">
            <v>50-56</v>
          </cell>
          <cell r="C611" t="str">
            <v>DCJ-JSD Intake/Admissions/Referral 1505</v>
          </cell>
          <cell r="D611">
            <v>1505</v>
          </cell>
          <cell r="E611" t="str">
            <v>Tim Nacoste</v>
          </cell>
        </row>
        <row r="612">
          <cell r="A612">
            <v>506210</v>
          </cell>
          <cell r="B612" t="str">
            <v>50-62</v>
          </cell>
          <cell r="C612" t="str">
            <v>DCJ-JSD Treatment Svcs Mgmt 1000</v>
          </cell>
          <cell r="D612">
            <v>1000</v>
          </cell>
          <cell r="E612" t="str">
            <v>Wayne Scott</v>
          </cell>
        </row>
        <row r="613">
          <cell r="A613">
            <v>506211</v>
          </cell>
          <cell r="B613" t="str">
            <v>50-62</v>
          </cell>
          <cell r="C613" t="str">
            <v>DCJ-JSD Treatment Svcs Mgmt 1505</v>
          </cell>
          <cell r="D613">
            <v>1505</v>
          </cell>
          <cell r="E613" t="str">
            <v>Wayne Scott</v>
          </cell>
        </row>
        <row r="614">
          <cell r="A614">
            <v>506300</v>
          </cell>
          <cell r="B614" t="str">
            <v>50-73</v>
          </cell>
          <cell r="C614" t="str">
            <v>DCJ-JCJ Cstdy Svcs-Intake           1000</v>
          </cell>
          <cell r="D614">
            <v>1000</v>
          </cell>
          <cell r="E614" t="str">
            <v>Steve Walker</v>
          </cell>
        </row>
        <row r="615">
          <cell r="A615">
            <v>506301</v>
          </cell>
          <cell r="B615" t="str">
            <v>50-73</v>
          </cell>
          <cell r="C615" t="str">
            <v>DCJ-JCJ Cstdy Svcs-Intake           1505</v>
          </cell>
          <cell r="D615">
            <v>1505</v>
          </cell>
          <cell r="E615" t="str">
            <v>Steve Walker</v>
          </cell>
        </row>
        <row r="616">
          <cell r="A616">
            <v>506400</v>
          </cell>
          <cell r="B616" t="str">
            <v>50-58</v>
          </cell>
          <cell r="C616" t="str">
            <v>DCJ-JCJ Cstdy Svcs-AITP Residntl    1505</v>
          </cell>
          <cell r="D616">
            <v>1505</v>
          </cell>
          <cell r="E616" t="str">
            <v>Thuy Vanderlinde</v>
          </cell>
        </row>
        <row r="617">
          <cell r="A617">
            <v>506401</v>
          </cell>
          <cell r="B617" t="str">
            <v>50-58</v>
          </cell>
          <cell r="C617" t="str">
            <v>DCJ-JCJ Cstdy Svcs-AITP Residntl    1000</v>
          </cell>
          <cell r="D617">
            <v>1000</v>
          </cell>
          <cell r="E617" t="str">
            <v>Thuy Vanderlinde</v>
          </cell>
        </row>
        <row r="618">
          <cell r="A618">
            <v>506410</v>
          </cell>
          <cell r="B618" t="str">
            <v>50-64</v>
          </cell>
          <cell r="C618" t="str">
            <v>DCJ-JSD Assessmt &amp; Tx Youth Families1000</v>
          </cell>
          <cell r="D618">
            <v>1000</v>
          </cell>
          <cell r="E618" t="str">
            <v>Deena Corso</v>
          </cell>
        </row>
        <row r="619">
          <cell r="A619">
            <v>506411</v>
          </cell>
          <cell r="B619" t="str">
            <v>50-64</v>
          </cell>
          <cell r="C619" t="str">
            <v>DCJ-JSD Assessmt &amp; Tx Youth Families1505</v>
          </cell>
          <cell r="D619">
            <v>1505</v>
          </cell>
          <cell r="E619" t="str">
            <v>Deena Corso</v>
          </cell>
        </row>
        <row r="620">
          <cell r="A620">
            <v>506500</v>
          </cell>
          <cell r="B620" t="str">
            <v>50-65</v>
          </cell>
          <cell r="C620" t="str">
            <v>DCJ-JCJ Cstdy Svcs-Sx Offnder Res   1000</v>
          </cell>
          <cell r="D620">
            <v>1000</v>
          </cell>
          <cell r="E620" t="str">
            <v>Thuy Vanderlinde</v>
          </cell>
        </row>
        <row r="621">
          <cell r="A621">
            <v>506501</v>
          </cell>
          <cell r="B621" t="str">
            <v>50-65</v>
          </cell>
          <cell r="C621" t="str">
            <v>DCJ-JCJ Cstdy Svcs-Sx Offnder Res   1505</v>
          </cell>
          <cell r="D621">
            <v>1505</v>
          </cell>
          <cell r="E621" t="str">
            <v>Thuy Vanderlinde</v>
          </cell>
        </row>
        <row r="622">
          <cell r="A622">
            <v>506600</v>
          </cell>
          <cell r="B622" t="str">
            <v>50-66</v>
          </cell>
          <cell r="C622" t="str">
            <v>DCJ-JCJ Secure A&amp;D Treatment Unit   1000</v>
          </cell>
          <cell r="D622">
            <v>1000</v>
          </cell>
          <cell r="E622" t="str">
            <v>Thuy Vanderlinde</v>
          </cell>
        </row>
        <row r="623">
          <cell r="A623">
            <v>506601</v>
          </cell>
          <cell r="B623" t="str">
            <v>50-66</v>
          </cell>
          <cell r="C623" t="str">
            <v>DCJ-JCJ Secure A&amp;D Treatment Unit   1505</v>
          </cell>
          <cell r="D623">
            <v>1505</v>
          </cell>
          <cell r="E623" t="str">
            <v>Thuy Vanderlinde</v>
          </cell>
        </row>
        <row r="624">
          <cell r="A624">
            <v>506700</v>
          </cell>
          <cell r="B624" t="str">
            <v>50-61</v>
          </cell>
          <cell r="C624" t="str">
            <v>DCJ-JCJ Cstdy Svcs-Comm Detention   1000</v>
          </cell>
          <cell r="D624">
            <v>1000</v>
          </cell>
          <cell r="E624" t="str">
            <v>Ron Pitney</v>
          </cell>
        </row>
        <row r="625">
          <cell r="A625">
            <v>506800</v>
          </cell>
          <cell r="B625" t="str">
            <v>50-68</v>
          </cell>
          <cell r="C625" t="str">
            <v>DCJ-JSD Detention Mental Hlth Care Coord</v>
          </cell>
          <cell r="D625">
            <v>1000</v>
          </cell>
          <cell r="E625" t="str">
            <v>Thuy Vanderlinde</v>
          </cell>
        </row>
        <row r="626">
          <cell r="A626">
            <v>507000</v>
          </cell>
          <cell r="B626" t="str">
            <v>50-71</v>
          </cell>
          <cell r="C626" t="str">
            <v>DCJ-JSD Cnslng Court Svc Management 1000</v>
          </cell>
          <cell r="D626">
            <v>1000</v>
          </cell>
          <cell r="E626" t="str">
            <v>Thach Nguyen</v>
          </cell>
        </row>
        <row r="627">
          <cell r="A627">
            <v>507001</v>
          </cell>
          <cell r="B627" t="str">
            <v>50-71</v>
          </cell>
          <cell r="C627" t="str">
            <v>DCJ-JSD Cnslng Court Svc Management 1505</v>
          </cell>
          <cell r="D627">
            <v>1505</v>
          </cell>
          <cell r="E627" t="str">
            <v>Thach Nguyen</v>
          </cell>
        </row>
        <row r="628">
          <cell r="A628">
            <v>507010</v>
          </cell>
          <cell r="B628" t="str">
            <v>50-71</v>
          </cell>
          <cell r="C628" t="str">
            <v>DCJ-JSD Counseling Court Support Svc1000</v>
          </cell>
          <cell r="D628">
            <v>1000</v>
          </cell>
          <cell r="E628" t="str">
            <v>Thach Nguyen</v>
          </cell>
        </row>
        <row r="629">
          <cell r="A629">
            <v>507011</v>
          </cell>
          <cell r="B629" t="str">
            <v>50-71</v>
          </cell>
          <cell r="C629" t="str">
            <v>DCJ-JSD Counseling Court Support Svc1505</v>
          </cell>
          <cell r="D629">
            <v>1505</v>
          </cell>
          <cell r="E629" t="str">
            <v>Thach Nguyen</v>
          </cell>
        </row>
        <row r="630">
          <cell r="A630">
            <v>507100</v>
          </cell>
          <cell r="B630" t="str">
            <v>50-74</v>
          </cell>
          <cell r="C630" t="str">
            <v>DCJ-JCJ Cnslng Court Turnaround Sch 1000</v>
          </cell>
          <cell r="D630">
            <v>1000</v>
          </cell>
          <cell r="E630" t="str">
            <v>David Koch</v>
          </cell>
        </row>
        <row r="631">
          <cell r="A631">
            <v>507101</v>
          </cell>
          <cell r="B631" t="str">
            <v>50-74</v>
          </cell>
          <cell r="C631" t="str">
            <v>DCJ-JCJ Cnslng Court Turnaround Sch 1505</v>
          </cell>
          <cell r="D631">
            <v>1505</v>
          </cell>
          <cell r="E631" t="str">
            <v>David Koch</v>
          </cell>
        </row>
        <row r="632">
          <cell r="A632">
            <v>507200</v>
          </cell>
          <cell r="B632" t="str">
            <v>50-74</v>
          </cell>
          <cell r="C632" t="str">
            <v>DCJ-JCJ Cnslng Court-Adjudication   1000</v>
          </cell>
          <cell r="D632">
            <v>1000</v>
          </cell>
          <cell r="E632" t="str">
            <v>B Fogarty/D Koch</v>
          </cell>
        </row>
        <row r="633">
          <cell r="A633">
            <v>507201</v>
          </cell>
          <cell r="B633" t="str">
            <v>50-74</v>
          </cell>
          <cell r="C633" t="str">
            <v>DCJ-JCJ Cnslng Court-Adjudication   1505</v>
          </cell>
          <cell r="D633">
            <v>1505</v>
          </cell>
          <cell r="E633" t="str">
            <v>B Fogarty/D Koch</v>
          </cell>
        </row>
        <row r="634">
          <cell r="A634">
            <v>507300</v>
          </cell>
          <cell r="B634" t="str">
            <v>50-63</v>
          </cell>
          <cell r="C634" t="str">
            <v>DCJ-JSD Family-Based DelinquencyPrev1000</v>
          </cell>
          <cell r="D634">
            <v>1000</v>
          </cell>
          <cell r="E634" t="str">
            <v>Kathy Ruberg</v>
          </cell>
        </row>
        <row r="635">
          <cell r="A635">
            <v>507301</v>
          </cell>
          <cell r="B635" t="str">
            <v>50-63</v>
          </cell>
          <cell r="C635" t="str">
            <v>DCJ-JSD Family-Based DelinquencyPrev1505</v>
          </cell>
          <cell r="D635">
            <v>1505</v>
          </cell>
          <cell r="E635" t="str">
            <v>Kathy Ruberg</v>
          </cell>
        </row>
        <row r="636">
          <cell r="A636">
            <v>507310</v>
          </cell>
          <cell r="B636" t="str">
            <v>50-73</v>
          </cell>
          <cell r="C636" t="str">
            <v>DCJ-JSD Intake/Intervention1000</v>
          </cell>
          <cell r="D636">
            <v>1000</v>
          </cell>
          <cell r="E636" t="str">
            <v>Steve Walker</v>
          </cell>
        </row>
        <row r="637">
          <cell r="A637">
            <v>507311</v>
          </cell>
          <cell r="B637" t="str">
            <v>50-73</v>
          </cell>
          <cell r="C637" t="str">
            <v>DCJ-JSD Intake/Intervention1505</v>
          </cell>
          <cell r="D637">
            <v>1505</v>
          </cell>
          <cell r="E637" t="str">
            <v>Steve Walker</v>
          </cell>
        </row>
        <row r="638">
          <cell r="A638">
            <v>507400</v>
          </cell>
          <cell r="B638" t="str">
            <v>50-72</v>
          </cell>
          <cell r="C638" t="str">
            <v>DCJ-JSD Cnslng Court-Child Abuse    1000</v>
          </cell>
          <cell r="D638">
            <v>1000</v>
          </cell>
          <cell r="E638" t="str">
            <v>B Fogarty/D Koch</v>
          </cell>
        </row>
        <row r="639">
          <cell r="A639">
            <v>507401</v>
          </cell>
          <cell r="B639" t="str">
            <v>50-72</v>
          </cell>
          <cell r="C639" t="str">
            <v>DCJ-JSD Cnslng Court-Child Abuse    1505</v>
          </cell>
          <cell r="D639">
            <v>1505</v>
          </cell>
          <cell r="E639" t="str">
            <v>B Fogarty/D Koch</v>
          </cell>
        </row>
        <row r="640">
          <cell r="A640">
            <v>507410</v>
          </cell>
          <cell r="B640" t="str">
            <v>50-74</v>
          </cell>
          <cell r="C640" t="str">
            <v>DCJ-JSD Informal Intervention 1000</v>
          </cell>
          <cell r="D640">
            <v>1000</v>
          </cell>
          <cell r="E640" t="str">
            <v>Bill Fogarty</v>
          </cell>
        </row>
        <row r="641">
          <cell r="A641">
            <v>507411</v>
          </cell>
          <cell r="B641" t="str">
            <v>50-74</v>
          </cell>
          <cell r="C641" t="str">
            <v>DCJ-JSD Informal Intervention 1505</v>
          </cell>
          <cell r="D641">
            <v>1505</v>
          </cell>
          <cell r="E641" t="str">
            <v>Bill Fogarty</v>
          </cell>
        </row>
        <row r="642">
          <cell r="A642">
            <v>507500</v>
          </cell>
          <cell r="B642" t="str">
            <v>50-72</v>
          </cell>
          <cell r="C642" t="str">
            <v>DCJ-JCJ Cnslng Court-Diversion      1000</v>
          </cell>
          <cell r="D642">
            <v>1000</v>
          </cell>
          <cell r="E642" t="str">
            <v>L Nettles/D Koch</v>
          </cell>
        </row>
        <row r="643">
          <cell r="A643">
            <v>507501</v>
          </cell>
          <cell r="B643" t="str">
            <v>50-72</v>
          </cell>
          <cell r="C643" t="str">
            <v>DCJ-JCJ CNSLING COURT-DIVERSION     1505</v>
          </cell>
          <cell r="D643">
            <v>1505</v>
          </cell>
          <cell r="E643" t="str">
            <v>L Nettles/D Koch</v>
          </cell>
        </row>
        <row r="644">
          <cell r="A644">
            <v>507510</v>
          </cell>
          <cell r="B644" t="str">
            <v>50-75</v>
          </cell>
          <cell r="C644" t="str">
            <v>DCJ-JSD GenderSpecificYoungFemales1000</v>
          </cell>
          <cell r="D644">
            <v>1000</v>
          </cell>
          <cell r="E644" t="str">
            <v>Kathy Brennan</v>
          </cell>
        </row>
        <row r="645">
          <cell r="A645">
            <v>507511</v>
          </cell>
          <cell r="B645" t="str">
            <v>50-75</v>
          </cell>
          <cell r="C645" t="str">
            <v>DCJ-JSD GenderSpecificYoungFemales1505</v>
          </cell>
          <cell r="D645">
            <v>1505</v>
          </cell>
          <cell r="E645" t="str">
            <v>Kathy Brennan</v>
          </cell>
        </row>
        <row r="646">
          <cell r="A646">
            <v>507600</v>
          </cell>
          <cell r="B646" t="str">
            <v>50-80</v>
          </cell>
          <cell r="C646" t="str">
            <v>DCJ-JSD Comm Based Supv NE King 1000</v>
          </cell>
          <cell r="D646">
            <v>1000</v>
          </cell>
          <cell r="E646" t="str">
            <v>Steve Walker</v>
          </cell>
        </row>
        <row r="647">
          <cell r="A647">
            <v>507601</v>
          </cell>
          <cell r="B647" t="str">
            <v>50-80</v>
          </cell>
          <cell r="C647" t="str">
            <v>DCJ-JSD Comm Based Supv NE King 1505</v>
          </cell>
          <cell r="D647">
            <v>1505</v>
          </cell>
          <cell r="E647" t="str">
            <v>Steve Walker</v>
          </cell>
        </row>
        <row r="648">
          <cell r="A648">
            <v>507700</v>
          </cell>
          <cell r="B648" t="str">
            <v>50-80</v>
          </cell>
          <cell r="C648" t="str">
            <v>DCJ-JSD Comm Based Supv SE 1000</v>
          </cell>
          <cell r="D648">
            <v>1000</v>
          </cell>
          <cell r="E648" t="str">
            <v>Lee Block</v>
          </cell>
        </row>
        <row r="649">
          <cell r="A649">
            <v>507701</v>
          </cell>
          <cell r="B649" t="str">
            <v>50-80</v>
          </cell>
          <cell r="C649" t="str">
            <v>DCJ-JSD Comm Based Supv SE 1505</v>
          </cell>
          <cell r="D649">
            <v>1505</v>
          </cell>
          <cell r="E649" t="str">
            <v>Lee Block</v>
          </cell>
        </row>
        <row r="650">
          <cell r="A650">
            <v>507710</v>
          </cell>
          <cell r="B650" t="str">
            <v>50-77</v>
          </cell>
          <cell r="C650" t="str">
            <v>DCJ-JSD GangResouceInterventionTeam1000</v>
          </cell>
          <cell r="D650">
            <v>1000</v>
          </cell>
          <cell r="E650" t="str">
            <v>Kate Desmond</v>
          </cell>
        </row>
        <row r="651">
          <cell r="A651">
            <v>507711</v>
          </cell>
          <cell r="B651" t="str">
            <v>50-77</v>
          </cell>
          <cell r="C651" t="str">
            <v>DCJ-JSD GangResouceInterventionTeam1505</v>
          </cell>
          <cell r="D651">
            <v>1505</v>
          </cell>
          <cell r="E651" t="str">
            <v>Kate Desmond</v>
          </cell>
        </row>
        <row r="652">
          <cell r="A652">
            <v>507720</v>
          </cell>
          <cell r="B652" t="str">
            <v>50-77</v>
          </cell>
          <cell r="C652" t="str">
            <v>DCJ-JSD Youth Gang Outreach 1000</v>
          </cell>
          <cell r="D652">
            <v>1000</v>
          </cell>
          <cell r="E652" t="str">
            <v>Kate Desmond</v>
          </cell>
        </row>
        <row r="653">
          <cell r="A653">
            <v>507721</v>
          </cell>
          <cell r="B653" t="str">
            <v>50-77</v>
          </cell>
          <cell r="C653" t="str">
            <v>DCJ-JSDYouth Gang Outreach 1505</v>
          </cell>
          <cell r="D653">
            <v>1505</v>
          </cell>
          <cell r="E653" t="str">
            <v>Kate Desmond</v>
          </cell>
        </row>
        <row r="654">
          <cell r="A654">
            <v>507730</v>
          </cell>
          <cell r="B654" t="str">
            <v>50-77</v>
          </cell>
          <cell r="C654" t="str">
            <v>DCJ-JSD Communities of Color 1000</v>
          </cell>
          <cell r="D654">
            <v>1000</v>
          </cell>
          <cell r="E654" t="str">
            <v>Dave Koch</v>
          </cell>
        </row>
        <row r="655">
          <cell r="A655">
            <v>507731</v>
          </cell>
          <cell r="B655" t="str">
            <v>50-77</v>
          </cell>
          <cell r="C655" t="str">
            <v>DCJ-JSD Communities of Color 1505</v>
          </cell>
          <cell r="D655">
            <v>1505</v>
          </cell>
          <cell r="E655" t="str">
            <v>Dave Koch</v>
          </cell>
        </row>
        <row r="656">
          <cell r="A656">
            <v>507800</v>
          </cell>
          <cell r="B656" t="str">
            <v>50-80</v>
          </cell>
          <cell r="C656" t="str">
            <v>DCJ-JCJ Cnslng Court-N Distr Ofc    1000</v>
          </cell>
          <cell r="D656">
            <v>1000</v>
          </cell>
          <cell r="E656" t="str">
            <v>S Walker/D Koch</v>
          </cell>
        </row>
        <row r="657">
          <cell r="A657">
            <v>507801</v>
          </cell>
          <cell r="B657" t="str">
            <v>50-80</v>
          </cell>
          <cell r="C657" t="str">
            <v>DCJ-JCJ Cnslng Court-N Distr Ofc    1505</v>
          </cell>
          <cell r="D657">
            <v>1505</v>
          </cell>
          <cell r="E657" t="str">
            <v>S Walker/D Koch</v>
          </cell>
        </row>
        <row r="658">
          <cell r="A658">
            <v>507900</v>
          </cell>
          <cell r="B658" t="str">
            <v>50-80</v>
          </cell>
          <cell r="C658" t="str">
            <v>DCJ-JSD Comm Based Supv Central 1000</v>
          </cell>
          <cell r="D658">
            <v>1000</v>
          </cell>
          <cell r="E658" t="str">
            <v>Steve Walker</v>
          </cell>
        </row>
        <row r="659">
          <cell r="A659">
            <v>507901</v>
          </cell>
          <cell r="B659" t="str">
            <v>50-80</v>
          </cell>
          <cell r="C659" t="str">
            <v>DCJ-JSD Comm Based Supv Central1505</v>
          </cell>
          <cell r="D659">
            <v>1505</v>
          </cell>
          <cell r="E659" t="str">
            <v>Steve Walker</v>
          </cell>
        </row>
        <row r="660">
          <cell r="A660">
            <v>508100</v>
          </cell>
          <cell r="B660" t="str">
            <v>50-80</v>
          </cell>
          <cell r="C660" t="str">
            <v>DCJ-JSD Comm Based Supv East 1000</v>
          </cell>
          <cell r="D660">
            <v>1000</v>
          </cell>
          <cell r="E660" t="str">
            <v>Lee Block</v>
          </cell>
        </row>
        <row r="661">
          <cell r="A661">
            <v>508101</v>
          </cell>
          <cell r="B661" t="str">
            <v>50-80</v>
          </cell>
          <cell r="C661" t="str">
            <v>DCJ-JSD Comm Based Supv East 1505</v>
          </cell>
          <cell r="D661">
            <v>1505</v>
          </cell>
          <cell r="E661" t="str">
            <v>Lee Block</v>
          </cell>
        </row>
        <row r="662">
          <cell r="A662">
            <v>508200</v>
          </cell>
          <cell r="B662" t="str">
            <v>50-64</v>
          </cell>
          <cell r="C662" t="str">
            <v>DCJ-JCJ Cnslng Court-JCJ DayRptgCntr1505</v>
          </cell>
          <cell r="D662">
            <v>1505</v>
          </cell>
          <cell r="E662" t="str">
            <v>Deena Corso</v>
          </cell>
        </row>
        <row r="663">
          <cell r="A663">
            <v>508201</v>
          </cell>
          <cell r="B663" t="str">
            <v>50-64</v>
          </cell>
          <cell r="C663" t="str">
            <v>DCJ-JCJ Cnslng Court-JCJ DayRptgCntr1000</v>
          </cell>
          <cell r="D663">
            <v>1000</v>
          </cell>
          <cell r="E663" t="str">
            <v>Deena Corso</v>
          </cell>
        </row>
        <row r="664">
          <cell r="A664">
            <v>508300</v>
          </cell>
          <cell r="B664" t="str">
            <v>50-76</v>
          </cell>
          <cell r="C664" t="str">
            <v>DCJ-JSD Sex Offender Tx Team 1000</v>
          </cell>
          <cell r="D664">
            <v>1000</v>
          </cell>
          <cell r="E664" t="str">
            <v>Kathy Brennan</v>
          </cell>
        </row>
        <row r="665">
          <cell r="A665">
            <v>508301</v>
          </cell>
          <cell r="B665" t="str">
            <v>50-76</v>
          </cell>
          <cell r="C665" t="str">
            <v>DCJ-JSD Sex Offender Tx Team 1505</v>
          </cell>
          <cell r="D665">
            <v>1505</v>
          </cell>
          <cell r="E665" t="str">
            <v>Kathy Brennan</v>
          </cell>
        </row>
        <row r="666">
          <cell r="A666">
            <v>508320</v>
          </cell>
          <cell r="B666" t="str">
            <v>50-67</v>
          </cell>
          <cell r="C666" t="str">
            <v>DCJ-JCJ MST 1000</v>
          </cell>
          <cell r="D666">
            <v>1000</v>
          </cell>
          <cell r="E666" t="str">
            <v>Kathy Ruberg</v>
          </cell>
        </row>
        <row r="667">
          <cell r="A667">
            <v>508321</v>
          </cell>
          <cell r="B667" t="str">
            <v>50-67</v>
          </cell>
          <cell r="C667" t="str">
            <v>DCJ-JCJ MST 1505</v>
          </cell>
          <cell r="D667">
            <v>1505</v>
          </cell>
          <cell r="E667" t="str">
            <v>Kathy Ruberg</v>
          </cell>
        </row>
        <row r="668">
          <cell r="A668">
            <v>508350</v>
          </cell>
          <cell r="B668" t="str">
            <v>50-80</v>
          </cell>
          <cell r="C668" t="str">
            <v>DCJ-JCJ Treatment Court             1000</v>
          </cell>
          <cell r="D668">
            <v>1000</v>
          </cell>
          <cell r="E668" t="str">
            <v>S Walker/D Koch</v>
          </cell>
        </row>
        <row r="669">
          <cell r="A669">
            <v>508351</v>
          </cell>
          <cell r="B669" t="str">
            <v>50-80</v>
          </cell>
          <cell r="C669" t="str">
            <v>DCJ-JCJ Treatment Court             1505</v>
          </cell>
          <cell r="D669">
            <v>1505</v>
          </cell>
          <cell r="E669" t="str">
            <v>S Walker/D Koch</v>
          </cell>
        </row>
        <row r="670">
          <cell r="A670">
            <v>508400</v>
          </cell>
          <cell r="B670" t="str">
            <v>50-83</v>
          </cell>
          <cell r="C670" t="str">
            <v>DCJ-JSD Cnslng Court-Community Svc  1000</v>
          </cell>
          <cell r="D670">
            <v>1000</v>
          </cell>
          <cell r="E670" t="str">
            <v>G Welch/D Koch</v>
          </cell>
        </row>
        <row r="671">
          <cell r="A671">
            <v>508500</v>
          </cell>
          <cell r="B671" t="str">
            <v>50-83</v>
          </cell>
          <cell r="C671" t="str">
            <v>DCJ-JSD Cnslng Court-Payback Progm  1000</v>
          </cell>
          <cell r="D671">
            <v>1000</v>
          </cell>
          <cell r="E671" t="str">
            <v>G Welch/D Koch</v>
          </cell>
        </row>
        <row r="672">
          <cell r="A672">
            <v>508501</v>
          </cell>
          <cell r="B672" t="str">
            <v>50-83</v>
          </cell>
          <cell r="C672" t="str">
            <v>DCJ-JSD Cnslng Court-Payback Progm  1505</v>
          </cell>
          <cell r="D672">
            <v>1505</v>
          </cell>
          <cell r="E672" t="str">
            <v>G Welch/D Koch</v>
          </cell>
        </row>
        <row r="673">
          <cell r="A673">
            <v>508600</v>
          </cell>
          <cell r="B673" t="str">
            <v>50-83</v>
          </cell>
          <cell r="C673" t="str">
            <v>DCJ-JSD Cnslng Court-Juv Forst Camp 1000</v>
          </cell>
          <cell r="D673">
            <v>1000</v>
          </cell>
          <cell r="E673" t="str">
            <v>G Welch/D Koch</v>
          </cell>
        </row>
        <row r="674">
          <cell r="A674">
            <v>508601</v>
          </cell>
          <cell r="B674" t="str">
            <v>50-83</v>
          </cell>
          <cell r="C674" t="str">
            <v>DCJ-JSD Cnslng Court-Juv Forst Camp 1505</v>
          </cell>
          <cell r="D674">
            <v>1505</v>
          </cell>
          <cell r="E674" t="str">
            <v>G Welch/D Koch</v>
          </cell>
        </row>
        <row r="675">
          <cell r="A675">
            <v>508700</v>
          </cell>
          <cell r="B675" t="str">
            <v>50-80</v>
          </cell>
          <cell r="C675" t="str">
            <v>DCJ-JCJ Cnslng Court-Skill Devlopmt 1000</v>
          </cell>
          <cell r="D675">
            <v>1000</v>
          </cell>
          <cell r="E675" t="str">
            <v>T Nguyen/D Koch</v>
          </cell>
        </row>
        <row r="676">
          <cell r="A676">
            <v>508701</v>
          </cell>
          <cell r="B676" t="str">
            <v>50-80</v>
          </cell>
          <cell r="C676" t="str">
            <v>DCJ-JCJ Cnslng Court-Skill Devlopmt 1505</v>
          </cell>
          <cell r="D676">
            <v>1505</v>
          </cell>
          <cell r="E676" t="str">
            <v>T Nguyen/D Koch</v>
          </cell>
        </row>
        <row r="677">
          <cell r="A677">
            <v>508800</v>
          </cell>
          <cell r="B677" t="str">
            <v>50-83</v>
          </cell>
          <cell r="C677" t="str">
            <v>DCJ-JSD Youth Accountability Prog 1000</v>
          </cell>
          <cell r="D677">
            <v>1000</v>
          </cell>
          <cell r="E677" t="str">
            <v>Thanh Dang</v>
          </cell>
        </row>
        <row r="678">
          <cell r="A678">
            <v>508801</v>
          </cell>
          <cell r="B678" t="str">
            <v>50-83</v>
          </cell>
          <cell r="C678" t="str">
            <v>DCJ-JSD Youth Accountability Prog 1505</v>
          </cell>
          <cell r="D678">
            <v>1505</v>
          </cell>
          <cell r="E678" t="str">
            <v>Thanh Dang</v>
          </cell>
        </row>
        <row r="679">
          <cell r="A679">
            <v>509000</v>
          </cell>
          <cell r="B679" t="str">
            <v>50-51</v>
          </cell>
          <cell r="C679" t="str">
            <v>DCJ-JSD Mgmt 1000</v>
          </cell>
          <cell r="D679">
            <v>1000</v>
          </cell>
          <cell r="E679" t="str">
            <v>David Koch</v>
          </cell>
        </row>
        <row r="680">
          <cell r="A680">
            <v>509001</v>
          </cell>
          <cell r="B680" t="str">
            <v>50-51</v>
          </cell>
          <cell r="C680" t="str">
            <v>DCJ-JSD Mgmt 1505</v>
          </cell>
          <cell r="D680">
            <v>1505</v>
          </cell>
          <cell r="E680" t="str">
            <v>David Koch</v>
          </cell>
        </row>
        <row r="681">
          <cell r="A681">
            <v>509010</v>
          </cell>
          <cell r="B681" t="str">
            <v>50-81</v>
          </cell>
          <cell r="C681" t="str">
            <v>DCJ-JCJ School Attendance Initiat   1000</v>
          </cell>
          <cell r="D681">
            <v>1000</v>
          </cell>
          <cell r="E681" t="str">
            <v>C Kenney/D Koch</v>
          </cell>
        </row>
        <row r="682">
          <cell r="A682">
            <v>509011</v>
          </cell>
          <cell r="B682" t="str">
            <v>50-81</v>
          </cell>
          <cell r="C682" t="str">
            <v>DCJ-JCJ School Attendance Initiat   1505</v>
          </cell>
          <cell r="D682">
            <v>1505</v>
          </cell>
          <cell r="E682" t="str">
            <v>C Kenney/D Koch</v>
          </cell>
        </row>
        <row r="683">
          <cell r="A683">
            <v>509020</v>
          </cell>
          <cell r="B683" t="str">
            <v>50-07</v>
          </cell>
          <cell r="C683" t="str">
            <v>DCJ-Human Resouces                  1000</v>
          </cell>
          <cell r="D683">
            <v>1000</v>
          </cell>
          <cell r="E683" t="str">
            <v>Travis Graves</v>
          </cell>
        </row>
        <row r="684">
          <cell r="A684">
            <v>509030</v>
          </cell>
          <cell r="B684" t="str">
            <v>50-07</v>
          </cell>
          <cell r="C684" t="str">
            <v>DCJ-Human Resouces-Safety           1000</v>
          </cell>
          <cell r="D684">
            <v>1000</v>
          </cell>
          <cell r="E684" t="str">
            <v>Travis Graves</v>
          </cell>
        </row>
        <row r="685">
          <cell r="A685">
            <v>509031</v>
          </cell>
          <cell r="B685" t="str">
            <v>50-07</v>
          </cell>
          <cell r="C685" t="str">
            <v>DCJ-Human Resouces-Safety           1505</v>
          </cell>
          <cell r="D685">
            <v>1505</v>
          </cell>
          <cell r="E685" t="str">
            <v>Travis Graves</v>
          </cell>
        </row>
        <row r="686">
          <cell r="A686">
            <v>509040</v>
          </cell>
          <cell r="B686" t="str">
            <v>50-20</v>
          </cell>
          <cell r="C686" t="str">
            <v>DCJ-Family Court Services           1516</v>
          </cell>
          <cell r="D686">
            <v>1516</v>
          </cell>
          <cell r="E686" t="str">
            <v>Sharon James</v>
          </cell>
        </row>
        <row r="687">
          <cell r="A687">
            <v>509041</v>
          </cell>
          <cell r="B687" t="str">
            <v>50-20</v>
          </cell>
          <cell r="C687" t="str">
            <v>DCJ-Family Court Services           1505</v>
          </cell>
          <cell r="D687">
            <v>1505</v>
          </cell>
          <cell r="E687" t="str">
            <v>Sharon James</v>
          </cell>
        </row>
        <row r="688">
          <cell r="A688">
            <v>509042</v>
          </cell>
          <cell r="B688" t="str">
            <v>50-20</v>
          </cell>
          <cell r="C688" t="str">
            <v>DCJ-Family Court Services 1000</v>
          </cell>
          <cell r="D688">
            <v>1000</v>
          </cell>
          <cell r="E688" t="str">
            <v>Sharon James</v>
          </cell>
        </row>
        <row r="689">
          <cell r="A689">
            <v>509050</v>
          </cell>
          <cell r="B689" t="str">
            <v>50-07</v>
          </cell>
          <cell r="C689" t="str">
            <v>DCJ-Training                        1000</v>
          </cell>
          <cell r="D689">
            <v>1000</v>
          </cell>
          <cell r="E689" t="str">
            <v>Alan Ray</v>
          </cell>
        </row>
        <row r="690">
          <cell r="A690">
            <v>509051</v>
          </cell>
          <cell r="B690" t="str">
            <v>50-07</v>
          </cell>
          <cell r="C690" t="str">
            <v>DCJ-Training                        1505</v>
          </cell>
          <cell r="D690">
            <v>1505</v>
          </cell>
          <cell r="E690" t="str">
            <v>Alan Ray</v>
          </cell>
        </row>
        <row r="691">
          <cell r="A691">
            <v>509100</v>
          </cell>
          <cell r="B691" t="str">
            <v>50-51</v>
          </cell>
          <cell r="C691" t="str">
            <v>DCJ-JSD BIST/Data Services 1000</v>
          </cell>
          <cell r="D691">
            <v>1000</v>
          </cell>
          <cell r="E691" t="str">
            <v>Rob Halverson</v>
          </cell>
        </row>
        <row r="692">
          <cell r="A692">
            <v>509101</v>
          </cell>
          <cell r="B692" t="str">
            <v>50-51</v>
          </cell>
          <cell r="C692" t="str">
            <v>DCJ-JSD BIST/Data Services 1505</v>
          </cell>
          <cell r="D692">
            <v>1505</v>
          </cell>
          <cell r="E692" t="str">
            <v>Rob Halverson</v>
          </cell>
        </row>
        <row r="693">
          <cell r="A693">
            <v>509200</v>
          </cell>
          <cell r="B693" t="str">
            <v>50-51</v>
          </cell>
          <cell r="C693" t="str">
            <v>DCJ-JSD Juvenile Support Svcs 1000</v>
          </cell>
          <cell r="D693">
            <v>1000</v>
          </cell>
          <cell r="E693" t="str">
            <v>Dave Koch</v>
          </cell>
        </row>
        <row r="694">
          <cell r="A694">
            <v>509301</v>
          </cell>
          <cell r="B694" t="str">
            <v>50-51</v>
          </cell>
          <cell r="C694" t="str">
            <v>DCJ-Reclaiming Futures 1505</v>
          </cell>
          <cell r="D694">
            <v>1505</v>
          </cell>
          <cell r="E694" t="str">
            <v>Benjamin Chambers</v>
          </cell>
        </row>
        <row r="695">
          <cell r="A695">
            <v>509400</v>
          </cell>
          <cell r="B695" t="str">
            <v>50-90</v>
          </cell>
          <cell r="C695" t="str">
            <v>DCJ-IS-Mgmt Svcs                    1000</v>
          </cell>
          <cell r="D695">
            <v>1000</v>
          </cell>
          <cell r="E695" t="str">
            <v>Jann Brown</v>
          </cell>
        </row>
        <row r="696">
          <cell r="A696">
            <v>509401</v>
          </cell>
          <cell r="B696" t="str">
            <v>50-90</v>
          </cell>
          <cell r="C696" t="str">
            <v>DCJ-IS-Mgmt Svcs                    1505</v>
          </cell>
          <cell r="D696">
            <v>1505</v>
          </cell>
          <cell r="E696" t="str">
            <v>Jann Brown</v>
          </cell>
        </row>
        <row r="697">
          <cell r="A697">
            <v>509410</v>
          </cell>
          <cell r="B697" t="str">
            <v>50-90</v>
          </cell>
          <cell r="C697" t="str">
            <v>DCJ-IS-Appl Services                1000</v>
          </cell>
          <cell r="D697">
            <v>1000</v>
          </cell>
          <cell r="E697" t="str">
            <v>Jann Brown</v>
          </cell>
        </row>
        <row r="698">
          <cell r="A698">
            <v>509411</v>
          </cell>
          <cell r="B698" t="str">
            <v>50-90</v>
          </cell>
          <cell r="C698" t="str">
            <v>DCJ-IS-Appl Services                1505</v>
          </cell>
          <cell r="D698">
            <v>1505</v>
          </cell>
          <cell r="E698" t="str">
            <v>Jann Brown</v>
          </cell>
        </row>
        <row r="699">
          <cell r="A699">
            <v>509420</v>
          </cell>
          <cell r="B699" t="str">
            <v>50-90</v>
          </cell>
          <cell r="C699" t="str">
            <v>DCJ-IS-Network Services             1000</v>
          </cell>
          <cell r="D699">
            <v>1000</v>
          </cell>
          <cell r="E699" t="str">
            <v>Jann Brown</v>
          </cell>
        </row>
        <row r="700">
          <cell r="A700">
            <v>509421</v>
          </cell>
          <cell r="B700" t="str">
            <v>50-90</v>
          </cell>
          <cell r="C700" t="str">
            <v>DCJ-IS-Network Services             1505</v>
          </cell>
          <cell r="D700">
            <v>1505</v>
          </cell>
          <cell r="E700" t="str">
            <v>Jann Brown</v>
          </cell>
        </row>
        <row r="701">
          <cell r="A701">
            <v>509430</v>
          </cell>
          <cell r="B701" t="str">
            <v>50-55</v>
          </cell>
          <cell r="C701" t="str">
            <v>DCJ-Data &amp; Document Services        1000</v>
          </cell>
          <cell r="D701">
            <v>1000</v>
          </cell>
          <cell r="E701" t="str">
            <v>David Koch</v>
          </cell>
        </row>
        <row r="702">
          <cell r="A702">
            <v>509431</v>
          </cell>
          <cell r="B702" t="str">
            <v>50-55</v>
          </cell>
          <cell r="C702" t="str">
            <v>DCJ-Data &amp; Document Services        1505</v>
          </cell>
          <cell r="D702">
            <v>1505</v>
          </cell>
          <cell r="E702" t="str">
            <v>David Koch</v>
          </cell>
        </row>
        <row r="703">
          <cell r="A703">
            <v>509600</v>
          </cell>
          <cell r="B703" t="str">
            <v>50-97</v>
          </cell>
          <cell r="C703" t="str">
            <v>DCJ-Business Services               1000</v>
          </cell>
          <cell r="D703">
            <v>1000</v>
          </cell>
          <cell r="E703" t="str">
            <v>Shaun Coldwell</v>
          </cell>
        </row>
        <row r="704">
          <cell r="A704">
            <v>509601</v>
          </cell>
          <cell r="B704" t="str">
            <v>50-97</v>
          </cell>
          <cell r="C704" t="str">
            <v>DCJ-Business Services               1505</v>
          </cell>
          <cell r="D704">
            <v>1505</v>
          </cell>
          <cell r="E704" t="str">
            <v>Shaun Coldwell</v>
          </cell>
        </row>
        <row r="705">
          <cell r="A705">
            <v>509610</v>
          </cell>
          <cell r="B705" t="str">
            <v>50-97</v>
          </cell>
          <cell r="C705" t="str">
            <v>DCJ-Business Services Shared Svcs1000</v>
          </cell>
          <cell r="D705">
            <v>1000</v>
          </cell>
          <cell r="E705" t="str">
            <v>Shaun Coldwell</v>
          </cell>
        </row>
        <row r="706">
          <cell r="A706">
            <v>509611</v>
          </cell>
          <cell r="B706" t="str">
            <v>50-97</v>
          </cell>
          <cell r="C706" t="str">
            <v>DCJ-Business Services Shared Svcs1505</v>
          </cell>
          <cell r="D706">
            <v>1505</v>
          </cell>
          <cell r="E706" t="str">
            <v>Shaun Coldwell</v>
          </cell>
        </row>
        <row r="707">
          <cell r="A707">
            <v>600000</v>
          </cell>
          <cell r="B707" t="str">
            <v>60-00</v>
          </cell>
          <cell r="C707" t="str">
            <v>MCSO-Executive-Executive Office</v>
          </cell>
          <cell r="D707">
            <v>1000</v>
          </cell>
          <cell r="E707" t="str">
            <v>Bernie Giusto</v>
          </cell>
        </row>
        <row r="708">
          <cell r="A708">
            <v>600001</v>
          </cell>
          <cell r="B708" t="str">
            <v>60-00</v>
          </cell>
          <cell r="C708" t="str">
            <v>MCSO-Executive-Mult Bldg</v>
          </cell>
          <cell r="D708">
            <v>1000</v>
          </cell>
          <cell r="E708" t="str">
            <v>Bernie Giusto</v>
          </cell>
        </row>
        <row r="709">
          <cell r="A709">
            <v>601015</v>
          </cell>
          <cell r="B709" t="str">
            <v>60-14</v>
          </cell>
          <cell r="C709" t="str">
            <v>MCSO-BS-Human Resources</v>
          </cell>
          <cell r="D709">
            <v>1000</v>
          </cell>
          <cell r="E709" t="str">
            <v>Larry Aab</v>
          </cell>
        </row>
        <row r="710">
          <cell r="A710">
            <v>601030</v>
          </cell>
          <cell r="B710" t="str">
            <v>60-35</v>
          </cell>
          <cell r="C710" t="str">
            <v>MCSO-BS-Payroll</v>
          </cell>
          <cell r="D710">
            <v>1000</v>
          </cell>
          <cell r="E710" t="str">
            <v>Larry Aab</v>
          </cell>
        </row>
        <row r="711">
          <cell r="A711">
            <v>601040</v>
          </cell>
          <cell r="B711" t="str">
            <v>60-32</v>
          </cell>
          <cell r="C711" t="str">
            <v>MCSO-Correct-Training</v>
          </cell>
          <cell r="D711">
            <v>1000</v>
          </cell>
          <cell r="E711" t="str">
            <v>Tim Moore</v>
          </cell>
        </row>
        <row r="712">
          <cell r="A712">
            <v>601080</v>
          </cell>
          <cell r="B712" t="str">
            <v>60-10</v>
          </cell>
          <cell r="C712" t="str">
            <v>MCSO-Prof Stnds-Internal Affairs</v>
          </cell>
          <cell r="D712">
            <v>1000</v>
          </cell>
          <cell r="E712" t="str">
            <v>Carol Hasler</v>
          </cell>
        </row>
        <row r="713">
          <cell r="A713">
            <v>601090</v>
          </cell>
          <cell r="B713" t="str">
            <v>60-10</v>
          </cell>
          <cell r="C713" t="str">
            <v>MCSO-Prof Stnds-Inspections</v>
          </cell>
          <cell r="D713">
            <v>1000</v>
          </cell>
          <cell r="E713" t="str">
            <v>Carol Hasler</v>
          </cell>
        </row>
        <row r="714">
          <cell r="A714">
            <v>601200</v>
          </cell>
          <cell r="B714" t="str">
            <v>60-22</v>
          </cell>
          <cell r="C714" t="str">
            <v>MCSO-BS-Administration</v>
          </cell>
          <cell r="D714">
            <v>1000</v>
          </cell>
          <cell r="E714" t="str">
            <v>Larry Aab</v>
          </cell>
        </row>
        <row r="715">
          <cell r="A715">
            <v>601203</v>
          </cell>
          <cell r="B715" t="str">
            <v>60-37</v>
          </cell>
          <cell r="C715" t="str">
            <v>MCSO-BS-Logistics</v>
          </cell>
          <cell r="D715">
            <v>1000</v>
          </cell>
          <cell r="E715" t="str">
            <v>Larry Aab</v>
          </cell>
        </row>
        <row r="716">
          <cell r="A716">
            <v>601210</v>
          </cell>
          <cell r="B716" t="str">
            <v>60-34</v>
          </cell>
          <cell r="C716" t="str">
            <v>MCSO-BS-Corrections Support</v>
          </cell>
          <cell r="D716">
            <v>1000</v>
          </cell>
          <cell r="E716" t="str">
            <v>Larry Aab</v>
          </cell>
        </row>
        <row r="717">
          <cell r="A717">
            <v>601215</v>
          </cell>
          <cell r="B717" t="str">
            <v>60-44</v>
          </cell>
          <cell r="C717" t="str">
            <v>MCSO-BS-Program Admin</v>
          </cell>
          <cell r="D717">
            <v>1000</v>
          </cell>
          <cell r="E717" t="str">
            <v>Larry Aab</v>
          </cell>
        </row>
        <row r="718">
          <cell r="A718">
            <v>601217</v>
          </cell>
          <cell r="B718" t="str">
            <v>60-44</v>
          </cell>
          <cell r="C718" t="str">
            <v>MCSO-BS-Inmate Programs</v>
          </cell>
          <cell r="D718">
            <v>1000</v>
          </cell>
          <cell r="E718" t="str">
            <v>Larry Aab</v>
          </cell>
        </row>
        <row r="719">
          <cell r="A719">
            <v>601290</v>
          </cell>
          <cell r="B719" t="str">
            <v>60-44</v>
          </cell>
          <cell r="C719" t="str">
            <v>MCSO-BS-Volunteers</v>
          </cell>
          <cell r="D719">
            <v>1000</v>
          </cell>
          <cell r="E719" t="str">
            <v>Larry Aab</v>
          </cell>
        </row>
        <row r="720">
          <cell r="A720">
            <v>601330</v>
          </cell>
          <cell r="B720" t="str">
            <v>60-64</v>
          </cell>
          <cell r="C720" t="str">
            <v>MCSO-Corrections-MWRC</v>
          </cell>
          <cell r="D720">
            <v>1000</v>
          </cell>
          <cell r="E720" t="str">
            <v>Timothy Moore</v>
          </cell>
        </row>
        <row r="721">
          <cell r="A721">
            <v>601350</v>
          </cell>
          <cell r="B721" t="str">
            <v>60-25</v>
          </cell>
          <cell r="C721" t="str">
            <v>MCSO-BS-Property/Laundry</v>
          </cell>
          <cell r="D721">
            <v>1000</v>
          </cell>
          <cell r="E721" t="str">
            <v>Larry Aab</v>
          </cell>
        </row>
        <row r="722">
          <cell r="A722">
            <v>601380</v>
          </cell>
          <cell r="B722" t="str">
            <v>60-25</v>
          </cell>
          <cell r="C722" t="str">
            <v>MCSO-BS-Commissary</v>
          </cell>
          <cell r="D722">
            <v>1513</v>
          </cell>
          <cell r="E722" t="str">
            <v>Larry Aab</v>
          </cell>
        </row>
        <row r="723">
          <cell r="A723">
            <v>601381</v>
          </cell>
          <cell r="B723" t="str">
            <v>60-25</v>
          </cell>
          <cell r="C723" t="str">
            <v>MCSO-BS-Inmate Welfare</v>
          </cell>
          <cell r="D723">
            <v>1513</v>
          </cell>
          <cell r="E723" t="str">
            <v>Larry Aab</v>
          </cell>
        </row>
        <row r="724">
          <cell r="A724">
            <v>601390</v>
          </cell>
          <cell r="B724" t="str">
            <v>60-25</v>
          </cell>
          <cell r="C724" t="str">
            <v>MCSO-BS-Equipment</v>
          </cell>
          <cell r="D724">
            <v>1000</v>
          </cell>
          <cell r="E724" t="str">
            <v>Larry Aab</v>
          </cell>
        </row>
        <row r="725">
          <cell r="A725">
            <v>601400</v>
          </cell>
          <cell r="B725" t="str">
            <v>60-32</v>
          </cell>
          <cell r="C725" t="str">
            <v>MCSO-Corrections-Admininstration</v>
          </cell>
          <cell r="D725">
            <v>1000</v>
          </cell>
          <cell r="E725" t="str">
            <v>Timothy Moore</v>
          </cell>
        </row>
        <row r="726">
          <cell r="A726">
            <v>601403</v>
          </cell>
          <cell r="B726" t="str">
            <v>60-32</v>
          </cell>
          <cell r="C726" t="str">
            <v>MCSO-Corrections-SB1145</v>
          </cell>
          <cell r="D726">
            <v>1505</v>
          </cell>
          <cell r="E726" t="str">
            <v>Timothy Moore</v>
          </cell>
        </row>
        <row r="727">
          <cell r="A727">
            <v>601410</v>
          </cell>
          <cell r="B727" t="str">
            <v>60-43</v>
          </cell>
          <cell r="C727" t="str">
            <v>MCSO-Corrections-MCDC</v>
          </cell>
          <cell r="D727">
            <v>1000</v>
          </cell>
          <cell r="E727" t="str">
            <v>Timothy Moore</v>
          </cell>
        </row>
        <row r="728">
          <cell r="A728">
            <v>601422</v>
          </cell>
          <cell r="B728" t="str">
            <v>60-63</v>
          </cell>
          <cell r="C728" t="str">
            <v>MCSO-Corrections-MCIJ</v>
          </cell>
          <cell r="D728">
            <v>1000</v>
          </cell>
          <cell r="E728" t="str">
            <v>Timothy Moore</v>
          </cell>
        </row>
        <row r="729">
          <cell r="A729">
            <v>601427</v>
          </cell>
          <cell r="B729" t="str">
            <v>60-73</v>
          </cell>
          <cell r="C729" t="str">
            <v>MCSO-Corrections-Work Crew 1516</v>
          </cell>
          <cell r="D729">
            <v>1516</v>
          </cell>
          <cell r="E729" t="str">
            <v>Timothy Moore</v>
          </cell>
        </row>
        <row r="730">
          <cell r="A730">
            <v>601428</v>
          </cell>
          <cell r="B730" t="str">
            <v>60-73</v>
          </cell>
          <cell r="C730" t="str">
            <v>MCSO-Corrections-Workcrew</v>
          </cell>
          <cell r="D730">
            <v>1000</v>
          </cell>
          <cell r="E730" t="str">
            <v>Timothy Moore</v>
          </cell>
        </row>
        <row r="731">
          <cell r="A731">
            <v>601430</v>
          </cell>
          <cell r="B731" t="str">
            <v>60-83</v>
          </cell>
          <cell r="C731" t="str">
            <v>MCSO-Corrections-MCCF</v>
          </cell>
          <cell r="D731">
            <v>1000</v>
          </cell>
          <cell r="E731" t="str">
            <v>Timothy Moore</v>
          </cell>
        </row>
        <row r="732">
          <cell r="A732">
            <v>601444</v>
          </cell>
          <cell r="B732" t="str">
            <v>60-93</v>
          </cell>
          <cell r="C732" t="str">
            <v>MCSO-Corrections-Wapato Correct Fac</v>
          </cell>
          <cell r="D732">
            <v>2500</v>
          </cell>
          <cell r="E732" t="str">
            <v>Timothy Moore</v>
          </cell>
        </row>
        <row r="733">
          <cell r="A733">
            <v>601445</v>
          </cell>
          <cell r="B733" t="str">
            <v>60-93</v>
          </cell>
          <cell r="C733" t="str">
            <v>MCSO-Corrections-Wapato Correct Fac 2502</v>
          </cell>
          <cell r="D733">
            <v>2502</v>
          </cell>
          <cell r="E733" t="str">
            <v>Timothy Moore</v>
          </cell>
        </row>
        <row r="734">
          <cell r="A734">
            <v>601447</v>
          </cell>
          <cell r="B734" t="str">
            <v>60-93</v>
          </cell>
          <cell r="C734" t="str">
            <v>MCSO-Corrections-Wapato Admin 2500</v>
          </cell>
          <cell r="D734">
            <v>2500</v>
          </cell>
          <cell r="E734" t="str">
            <v>Timothy Moore</v>
          </cell>
        </row>
        <row r="735">
          <cell r="A735">
            <v>601448</v>
          </cell>
          <cell r="B735" t="str">
            <v>60-93</v>
          </cell>
          <cell r="C735" t="str">
            <v>MCSO-Corrections-Wapato</v>
          </cell>
          <cell r="D735">
            <v>1000</v>
          </cell>
          <cell r="E735" t="str">
            <v>Tim Moore</v>
          </cell>
        </row>
        <row r="736">
          <cell r="A736">
            <v>601450</v>
          </cell>
          <cell r="B736" t="str">
            <v>60-43</v>
          </cell>
          <cell r="C736" t="str">
            <v>MCSO-Corrections-Booking &amp; Release</v>
          </cell>
          <cell r="D736">
            <v>1000</v>
          </cell>
          <cell r="E736" t="str">
            <v>Timothy Moore</v>
          </cell>
        </row>
        <row r="737">
          <cell r="A737">
            <v>601455</v>
          </cell>
          <cell r="B737" t="str">
            <v>60-43</v>
          </cell>
          <cell r="C737" t="str">
            <v>MSCO-Corrections-Gresham Temp Holding</v>
          </cell>
          <cell r="D737">
            <v>1000</v>
          </cell>
          <cell r="E737" t="str">
            <v>Timothy Moore</v>
          </cell>
        </row>
        <row r="738">
          <cell r="A738">
            <v>601460</v>
          </cell>
          <cell r="B738" t="str">
            <v>60-43</v>
          </cell>
          <cell r="C738" t="str">
            <v>MCSO-Corrections-CERT</v>
          </cell>
          <cell r="D738">
            <v>1000</v>
          </cell>
          <cell r="E738" t="str">
            <v>Timothy Moore</v>
          </cell>
        </row>
        <row r="739">
          <cell r="A739">
            <v>601473</v>
          </cell>
          <cell r="B739" t="str">
            <v>60-99</v>
          </cell>
          <cell r="C739" t="str">
            <v>MCSO-Corrections-Classification</v>
          </cell>
          <cell r="D739">
            <v>1000</v>
          </cell>
          <cell r="E739" t="str">
            <v>Timothy Moore</v>
          </cell>
        </row>
        <row r="740">
          <cell r="A740">
            <v>601476</v>
          </cell>
          <cell r="B740" t="str">
            <v>60-99</v>
          </cell>
          <cell r="C740" t="str">
            <v>MCSO-Corrections-Close Street Supr</v>
          </cell>
          <cell r="D740">
            <v>1000</v>
          </cell>
          <cell r="E740" t="str">
            <v>Timothy Moore</v>
          </cell>
        </row>
        <row r="741">
          <cell r="A741">
            <v>601480</v>
          </cell>
          <cell r="B741" t="str">
            <v>60-51</v>
          </cell>
          <cell r="C741" t="str">
            <v>MCSO-Corrections-Court Services</v>
          </cell>
          <cell r="D741">
            <v>1000</v>
          </cell>
          <cell r="E741" t="str">
            <v>Timothy Moore</v>
          </cell>
        </row>
        <row r="742">
          <cell r="A742">
            <v>601483</v>
          </cell>
          <cell r="B742" t="str">
            <v>60-71</v>
          </cell>
          <cell r="C742" t="str">
            <v>MCSO-Corrections-Facility Security 1516</v>
          </cell>
          <cell r="D742">
            <v>1516</v>
          </cell>
          <cell r="E742" t="str">
            <v>Timothy Moore</v>
          </cell>
        </row>
        <row r="743">
          <cell r="A743">
            <v>601484</v>
          </cell>
          <cell r="B743" t="str">
            <v>60-71</v>
          </cell>
          <cell r="C743" t="str">
            <v>MCSO-Corrections-Facility Security</v>
          </cell>
          <cell r="D743">
            <v>1000</v>
          </cell>
          <cell r="E743" t="str">
            <v>Timothy Moore</v>
          </cell>
        </row>
        <row r="744">
          <cell r="A744">
            <v>601486</v>
          </cell>
          <cell r="B744" t="str">
            <v>60-81</v>
          </cell>
          <cell r="C744" t="str">
            <v>MCSO-Corrections-Transport</v>
          </cell>
          <cell r="D744">
            <v>1000</v>
          </cell>
          <cell r="E744" t="str">
            <v>Timothy Moore</v>
          </cell>
        </row>
        <row r="745">
          <cell r="A745">
            <v>601490</v>
          </cell>
          <cell r="B745" t="str">
            <v>60-71</v>
          </cell>
          <cell r="C745" t="str">
            <v>MCSO-Corrections-Court/Fac Sec Admin</v>
          </cell>
          <cell r="D745">
            <v>1000</v>
          </cell>
          <cell r="E745" t="str">
            <v>Timothy Moore</v>
          </cell>
        </row>
        <row r="746">
          <cell r="A746">
            <v>601600</v>
          </cell>
          <cell r="B746" t="str">
            <v>60-52</v>
          </cell>
          <cell r="C746" t="str">
            <v>MCSO-Enforcement-Administration</v>
          </cell>
          <cell r="D746">
            <v>1000</v>
          </cell>
          <cell r="E746" t="str">
            <v>Lee Graham</v>
          </cell>
        </row>
        <row r="747">
          <cell r="A747">
            <v>601601</v>
          </cell>
          <cell r="B747" t="str">
            <v>60-52</v>
          </cell>
          <cell r="C747" t="str">
            <v>MCSO-Enforcement-Admin Tele Tax Fund</v>
          </cell>
          <cell r="D747">
            <v>1502</v>
          </cell>
          <cell r="E747" t="str">
            <v>Lee Graham</v>
          </cell>
        </row>
        <row r="748">
          <cell r="A748">
            <v>601602</v>
          </cell>
          <cell r="B748" t="str">
            <v>60-52</v>
          </cell>
          <cell r="C748" t="str">
            <v>MCSO-Enforcement-ENFORCEMENT ADMIN 1505</v>
          </cell>
          <cell r="D748">
            <v>1505</v>
          </cell>
          <cell r="E748" t="str">
            <v>Lee Graham</v>
          </cell>
        </row>
        <row r="749">
          <cell r="A749">
            <v>601604</v>
          </cell>
          <cell r="B749" t="str">
            <v>60-52</v>
          </cell>
          <cell r="C749" t="str">
            <v>MCSO-Enforcement-SWAT</v>
          </cell>
          <cell r="D749">
            <v>1000</v>
          </cell>
          <cell r="E749" t="str">
            <v>Lee Graham</v>
          </cell>
        </row>
        <row r="750">
          <cell r="A750">
            <v>601611</v>
          </cell>
          <cell r="B750" t="str">
            <v>60-53</v>
          </cell>
          <cell r="C750" t="str">
            <v>MCSO-Enforcement-Forest Service</v>
          </cell>
          <cell r="D750">
            <v>1000</v>
          </cell>
          <cell r="E750" t="str">
            <v>Lee Graham</v>
          </cell>
        </row>
        <row r="751">
          <cell r="A751">
            <v>601615</v>
          </cell>
          <cell r="B751" t="str">
            <v>60-53</v>
          </cell>
          <cell r="C751" t="str">
            <v>MCSO-Enforcement-Patrol</v>
          </cell>
          <cell r="D751">
            <v>1000</v>
          </cell>
          <cell r="E751" t="str">
            <v>Lee Graham</v>
          </cell>
        </row>
        <row r="752">
          <cell r="A752">
            <v>601625</v>
          </cell>
          <cell r="B752" t="str">
            <v>60-53</v>
          </cell>
          <cell r="C752" t="str">
            <v>MCSO-Enforcement-Operations Admin</v>
          </cell>
          <cell r="D752">
            <v>1000</v>
          </cell>
          <cell r="E752" t="str">
            <v>Lee Graham</v>
          </cell>
        </row>
        <row r="753">
          <cell r="A753">
            <v>601630</v>
          </cell>
          <cell r="B753" t="str">
            <v>60-55</v>
          </cell>
          <cell r="C753" t="str">
            <v>MCSO-Enforcement-River Patrol</v>
          </cell>
          <cell r="D753">
            <v>1505</v>
          </cell>
          <cell r="E753" t="str">
            <v>Lee Graham</v>
          </cell>
        </row>
        <row r="754">
          <cell r="A754">
            <v>601631</v>
          </cell>
          <cell r="B754" t="str">
            <v>60-55</v>
          </cell>
          <cell r="C754" t="str">
            <v>MCSO-Enforcement-Dive Team</v>
          </cell>
          <cell r="D754">
            <v>1000</v>
          </cell>
          <cell r="E754" t="str">
            <v>Lee Graham</v>
          </cell>
        </row>
        <row r="755">
          <cell r="A755">
            <v>601632</v>
          </cell>
          <cell r="B755" t="str">
            <v>60-55</v>
          </cell>
          <cell r="C755" t="str">
            <v>MCSO-Enforcement-River Patrol       1516</v>
          </cell>
          <cell r="D755">
            <v>1516</v>
          </cell>
          <cell r="E755" t="str">
            <v>Lee Graham</v>
          </cell>
        </row>
        <row r="756">
          <cell r="A756">
            <v>601633</v>
          </cell>
          <cell r="B756" t="str">
            <v>60-55</v>
          </cell>
          <cell r="C756" t="str">
            <v>MCSO-Enforcement-River Patrol</v>
          </cell>
          <cell r="D756">
            <v>1000</v>
          </cell>
          <cell r="E756" t="str">
            <v>Lee Graham</v>
          </cell>
        </row>
        <row r="757">
          <cell r="A757">
            <v>601635</v>
          </cell>
          <cell r="B757" t="str">
            <v>60-54</v>
          </cell>
          <cell r="C757" t="str">
            <v>MCSO-Enforcement-Investigations Admin</v>
          </cell>
          <cell r="D757">
            <v>1000</v>
          </cell>
          <cell r="E757" t="str">
            <v>Lee Graham</v>
          </cell>
        </row>
        <row r="758">
          <cell r="A758">
            <v>601640</v>
          </cell>
          <cell r="B758" t="str">
            <v>60-54</v>
          </cell>
          <cell r="C758" t="str">
            <v>MCSO-Enforcement-Detectives</v>
          </cell>
          <cell r="D758">
            <v>1000</v>
          </cell>
          <cell r="E758" t="str">
            <v>Lee Graham</v>
          </cell>
        </row>
        <row r="759">
          <cell r="A759">
            <v>601645</v>
          </cell>
          <cell r="B759" t="str">
            <v>60-53</v>
          </cell>
          <cell r="C759" t="str">
            <v>MCSO-Enforcement-Tri Met Deputy     1516</v>
          </cell>
          <cell r="D759">
            <v>1516</v>
          </cell>
          <cell r="E759" t="str">
            <v>Lee Graham</v>
          </cell>
        </row>
        <row r="760">
          <cell r="A760">
            <v>601650</v>
          </cell>
          <cell r="B760" t="str">
            <v>60-54</v>
          </cell>
          <cell r="C760" t="str">
            <v>MCSO-Enforcement-Special Invest</v>
          </cell>
          <cell r="D760">
            <v>1000</v>
          </cell>
          <cell r="E760" t="str">
            <v>Lee Graham</v>
          </cell>
        </row>
        <row r="761">
          <cell r="A761">
            <v>601651</v>
          </cell>
          <cell r="B761" t="str">
            <v>60-54</v>
          </cell>
          <cell r="C761" t="str">
            <v>MCSO-Enforcement-SIE Marijuana Erad 1505</v>
          </cell>
          <cell r="D761">
            <v>1505</v>
          </cell>
          <cell r="E761" t="str">
            <v>Lee Graham</v>
          </cell>
        </row>
        <row r="762">
          <cell r="A762">
            <v>601652</v>
          </cell>
          <cell r="B762" t="str">
            <v>60-54</v>
          </cell>
          <cell r="C762" t="str">
            <v>MCSO-Enforcement-SIU Dedicated Funds1516</v>
          </cell>
          <cell r="D762">
            <v>1516</v>
          </cell>
          <cell r="E762" t="str">
            <v>Lee Graham</v>
          </cell>
        </row>
        <row r="763">
          <cell r="A763">
            <v>601653</v>
          </cell>
          <cell r="B763" t="str">
            <v>60-54</v>
          </cell>
          <cell r="C763" t="str">
            <v>MCSO-Enforcement-SIU Fed Forfeitures1516</v>
          </cell>
          <cell r="D763">
            <v>1516</v>
          </cell>
          <cell r="E763" t="str">
            <v>Lee Graham</v>
          </cell>
        </row>
        <row r="764">
          <cell r="A764">
            <v>601654</v>
          </cell>
          <cell r="B764" t="str">
            <v>60-54</v>
          </cell>
          <cell r="C764" t="str">
            <v>MCSO-Enforcement-SIU OtherForfeiture1516</v>
          </cell>
          <cell r="D764">
            <v>1516</v>
          </cell>
          <cell r="E764" t="str">
            <v>Lee Graham</v>
          </cell>
        </row>
        <row r="765">
          <cell r="A765">
            <v>601660</v>
          </cell>
          <cell r="B765" t="str">
            <v>60-53</v>
          </cell>
          <cell r="C765" t="str">
            <v>MCSO-Enforcement-School Resource Offs</v>
          </cell>
          <cell r="D765">
            <v>1000</v>
          </cell>
          <cell r="E765" t="str">
            <v>Lee Graham</v>
          </cell>
        </row>
        <row r="766">
          <cell r="A766">
            <v>601670</v>
          </cell>
          <cell r="B766" t="str">
            <v>60-54</v>
          </cell>
          <cell r="C766" t="str">
            <v>MCSO-Enforcement-Metro Investigations</v>
          </cell>
          <cell r="D766">
            <v>1516</v>
          </cell>
          <cell r="E766" t="str">
            <v>Lee Graham</v>
          </cell>
        </row>
        <row r="767">
          <cell r="A767">
            <v>601680</v>
          </cell>
          <cell r="B767" t="str">
            <v>60-53</v>
          </cell>
          <cell r="C767" t="str">
            <v>MCSO-Enforcement-Traffic Safety</v>
          </cell>
          <cell r="D767">
            <v>1000</v>
          </cell>
          <cell r="E767" t="str">
            <v>Lee Graham</v>
          </cell>
        </row>
        <row r="768">
          <cell r="A768">
            <v>601681</v>
          </cell>
          <cell r="B768" t="str">
            <v>60-53</v>
          </cell>
          <cell r="C768" t="str">
            <v>MCSO-Enf-HAZMAT Cleanup Spec Ops 1516</v>
          </cell>
          <cell r="D768">
            <v>1516</v>
          </cell>
          <cell r="E768" t="str">
            <v>Lee Graham</v>
          </cell>
        </row>
        <row r="769">
          <cell r="A769">
            <v>601685</v>
          </cell>
          <cell r="B769" t="str">
            <v>60-54</v>
          </cell>
          <cell r="C769" t="str">
            <v>MCSO-Enforcement-Child Abuse Team</v>
          </cell>
          <cell r="D769">
            <v>1000</v>
          </cell>
          <cell r="E769" t="str">
            <v>Lee Graham</v>
          </cell>
        </row>
        <row r="770">
          <cell r="A770">
            <v>601690</v>
          </cell>
          <cell r="B770" t="str">
            <v>60-53</v>
          </cell>
          <cell r="C770" t="str">
            <v>MCSO-Enforcement-Civil Process</v>
          </cell>
          <cell r="D770">
            <v>1000</v>
          </cell>
          <cell r="E770" t="str">
            <v>Lee Graham</v>
          </cell>
        </row>
        <row r="771">
          <cell r="A771">
            <v>601752</v>
          </cell>
          <cell r="B771" t="str">
            <v>60-36</v>
          </cell>
          <cell r="C771" t="str">
            <v>MCSO-BS-Info Tech</v>
          </cell>
          <cell r="D771">
            <v>1000</v>
          </cell>
          <cell r="E771" t="str">
            <v>Larry Aab</v>
          </cell>
        </row>
        <row r="772">
          <cell r="A772">
            <v>601773</v>
          </cell>
          <cell r="B772" t="str">
            <v>60-34</v>
          </cell>
          <cell r="C772" t="str">
            <v>MCSO-BS-Enforcement /Support</v>
          </cell>
          <cell r="D772">
            <v>1000</v>
          </cell>
          <cell r="E772" t="str">
            <v>Larry Aab</v>
          </cell>
        </row>
        <row r="773">
          <cell r="A773">
            <v>601774</v>
          </cell>
          <cell r="B773" t="str">
            <v>60-34</v>
          </cell>
          <cell r="C773" t="str">
            <v>MCSO-BS-Alarm Ordinance</v>
          </cell>
          <cell r="D773">
            <v>1516</v>
          </cell>
          <cell r="E773" t="str">
            <v>Larry Aab</v>
          </cell>
        </row>
        <row r="774">
          <cell r="A774">
            <v>601775</v>
          </cell>
          <cell r="B774" t="str">
            <v>60-34</v>
          </cell>
          <cell r="C774" t="str">
            <v>MCSO-BS-Concealed Handgun 1516</v>
          </cell>
          <cell r="D774">
            <v>1516</v>
          </cell>
          <cell r="E774" t="str">
            <v>Larry Aab</v>
          </cell>
        </row>
        <row r="775">
          <cell r="A775">
            <v>601776</v>
          </cell>
          <cell r="B775" t="str">
            <v>60-34</v>
          </cell>
          <cell r="C775" t="str">
            <v>MCSO-BS-Concealed Handgun</v>
          </cell>
          <cell r="D775">
            <v>1000</v>
          </cell>
          <cell r="E775" t="str">
            <v>Larry Aab</v>
          </cell>
        </row>
        <row r="776">
          <cell r="A776">
            <v>603000</v>
          </cell>
          <cell r="B776" t="str">
            <v>60-22</v>
          </cell>
          <cell r="C776" t="str">
            <v>MCSO-BS-Planning and Research</v>
          </cell>
          <cell r="D776">
            <v>1000</v>
          </cell>
          <cell r="E776" t="str">
            <v>Larry Aab</v>
          </cell>
        </row>
        <row r="777">
          <cell r="A777">
            <v>604002</v>
          </cell>
          <cell r="B777" t="str">
            <v>60-35</v>
          </cell>
          <cell r="C777" t="str">
            <v>MCSO-BS-Fiscal</v>
          </cell>
          <cell r="D777">
            <v>1000</v>
          </cell>
          <cell r="E777" t="str">
            <v>Larry Aab</v>
          </cell>
        </row>
        <row r="778">
          <cell r="A778">
            <v>604020</v>
          </cell>
          <cell r="B778" t="str">
            <v>60-00</v>
          </cell>
          <cell r="C778" t="str">
            <v>MCSO-Executive-Central Expenses</v>
          </cell>
          <cell r="D778">
            <v>1000</v>
          </cell>
          <cell r="E778" t="str">
            <v>Bernie Giusto</v>
          </cell>
        </row>
        <row r="779">
          <cell r="A779">
            <v>700004</v>
          </cell>
          <cell r="B779" t="str">
            <v>72-403</v>
          </cell>
          <cell r="C779" t="str">
            <v>DBCS-OD MERLIN Coordination</v>
          </cell>
          <cell r="D779">
            <v>1000</v>
          </cell>
          <cell r="E779" t="str">
            <v>Judi Jarosh</v>
          </cell>
        </row>
        <row r="780">
          <cell r="A780">
            <v>700005</v>
          </cell>
          <cell r="B780" t="str">
            <v>72-403</v>
          </cell>
          <cell r="C780" t="str">
            <v>DBCS-MERLIN Project                 2504</v>
          </cell>
          <cell r="D780">
            <v>2504</v>
          </cell>
          <cell r="E780" t="str">
            <v>Shery Stump</v>
          </cell>
        </row>
        <row r="781">
          <cell r="A781">
            <v>701000</v>
          </cell>
          <cell r="B781" t="str">
            <v>72-20</v>
          </cell>
          <cell r="C781" t="str">
            <v>DCM-Budget</v>
          </cell>
          <cell r="D781">
            <v>1000</v>
          </cell>
          <cell r="E781" t="str">
            <v>Karyne Dargan</v>
          </cell>
        </row>
        <row r="782">
          <cell r="A782">
            <v>701001</v>
          </cell>
          <cell r="B782" t="str">
            <v>72-01</v>
          </cell>
          <cell r="C782" t="str">
            <v>CBS BSI Adminstration</v>
          </cell>
          <cell r="D782">
            <v>1000</v>
          </cell>
          <cell r="E782" t="str">
            <v>Tony Mounts</v>
          </cell>
        </row>
        <row r="783">
          <cell r="A783">
            <v>701100</v>
          </cell>
          <cell r="B783" t="str">
            <v>72-20</v>
          </cell>
          <cell r="C783" t="str">
            <v>DCM-Budget- Evaluation</v>
          </cell>
          <cell r="D783">
            <v>1000</v>
          </cell>
          <cell r="E783" t="str">
            <v>Larry Aab</v>
          </cell>
        </row>
        <row r="784">
          <cell r="A784">
            <v>702000</v>
          </cell>
          <cell r="B784" t="str">
            <v>72-803</v>
          </cell>
          <cell r="C784" t="str">
            <v>DBCS-Labor Relations                1000</v>
          </cell>
          <cell r="D784">
            <v>1000</v>
          </cell>
          <cell r="E784" t="str">
            <v>Gail Parnell</v>
          </cell>
        </row>
        <row r="785">
          <cell r="A785">
            <v>703500</v>
          </cell>
          <cell r="B785" t="str">
            <v>72-102</v>
          </cell>
          <cell r="C785" t="str">
            <v>DBCS-Business Services-Finance Operation</v>
          </cell>
          <cell r="D785">
            <v>1000</v>
          </cell>
          <cell r="E785" t="str">
            <v>Dan Kaplan</v>
          </cell>
        </row>
        <row r="786">
          <cell r="A786">
            <v>704000</v>
          </cell>
          <cell r="B786" t="str">
            <v>72-01</v>
          </cell>
          <cell r="C786" t="str">
            <v>DCM-Office of the CFO</v>
          </cell>
          <cell r="D786">
            <v>1000</v>
          </cell>
          <cell r="E786" t="str">
            <v>David Boyer</v>
          </cell>
        </row>
        <row r="787">
          <cell r="A787">
            <v>704001</v>
          </cell>
          <cell r="B787" t="str">
            <v>72-01</v>
          </cell>
          <cell r="C787" t="str">
            <v>DCM-CFO-Non Allocated Exp</v>
          </cell>
          <cell r="D787">
            <v>1000</v>
          </cell>
          <cell r="E787" t="str">
            <v>Dave Boyer</v>
          </cell>
        </row>
        <row r="788">
          <cell r="A788">
            <v>704002</v>
          </cell>
          <cell r="B788" t="str">
            <v>72-01</v>
          </cell>
          <cell r="C788" t="str">
            <v>DCM-CFO-Dept Wide Allocation</v>
          </cell>
          <cell r="D788">
            <v>1000</v>
          </cell>
          <cell r="E788" t="str">
            <v>Bob Thomas</v>
          </cell>
        </row>
        <row r="789">
          <cell r="A789">
            <v>704100</v>
          </cell>
          <cell r="B789" t="str">
            <v>72-102</v>
          </cell>
          <cell r="C789" t="str">
            <v>DBCS-Accounts Payable</v>
          </cell>
          <cell r="D789">
            <v>1000</v>
          </cell>
          <cell r="E789" t="str">
            <v>Mike Waddell</v>
          </cell>
        </row>
        <row r="790">
          <cell r="A790">
            <v>704200</v>
          </cell>
          <cell r="B790" t="str">
            <v>72-402</v>
          </cell>
          <cell r="C790" t="str">
            <v>DBCS-Payroll</v>
          </cell>
          <cell r="D790">
            <v>1000</v>
          </cell>
          <cell r="E790" t="str">
            <v>Satish Nath</v>
          </cell>
        </row>
        <row r="791">
          <cell r="A791">
            <v>704210</v>
          </cell>
          <cell r="B791" t="str">
            <v>72-403</v>
          </cell>
          <cell r="C791" t="str">
            <v>DBCS-Finance MERLIN</v>
          </cell>
          <cell r="D791">
            <v>1000</v>
          </cell>
          <cell r="E791" t="str">
            <v>Dave Boyer</v>
          </cell>
        </row>
        <row r="792">
          <cell r="A792">
            <v>704215</v>
          </cell>
          <cell r="B792" t="str">
            <v>72-403</v>
          </cell>
          <cell r="C792" t="str">
            <v>DBCS-MERLIN Input Data Admin Support</v>
          </cell>
          <cell r="D792">
            <v>1000</v>
          </cell>
          <cell r="E792" t="str">
            <v>Satish Nath</v>
          </cell>
        </row>
        <row r="793">
          <cell r="A793">
            <v>704220</v>
          </cell>
          <cell r="B793" t="str">
            <v>72-403</v>
          </cell>
          <cell r="C793" t="str">
            <v>DBCS-Finance MERLIN-Plant Maintenance</v>
          </cell>
          <cell r="D793">
            <v>1000</v>
          </cell>
          <cell r="E793" t="str">
            <v>Dave Boyer</v>
          </cell>
        </row>
        <row r="794">
          <cell r="A794">
            <v>704300</v>
          </cell>
          <cell r="B794" t="str">
            <v>72-101</v>
          </cell>
          <cell r="C794" t="str">
            <v>DCM-Acct&amp;Risk-General Ledger</v>
          </cell>
          <cell r="D794">
            <v>1000</v>
          </cell>
          <cell r="E794" t="str">
            <v>Mindy Harris</v>
          </cell>
        </row>
        <row r="795">
          <cell r="A795">
            <v>704305</v>
          </cell>
          <cell r="B795" t="str">
            <v>72-101</v>
          </cell>
          <cell r="C795" t="str">
            <v>DCM-Acct&amp;Risk-General Ledger Fed State</v>
          </cell>
          <cell r="D795">
            <v>1505</v>
          </cell>
          <cell r="E795" t="str">
            <v>Mindy Harris</v>
          </cell>
        </row>
        <row r="796">
          <cell r="A796">
            <v>704310</v>
          </cell>
          <cell r="B796" t="str">
            <v>72-105</v>
          </cell>
          <cell r="C796" t="str">
            <v>DCM-Acct&amp;Risk-Deferred Comp</v>
          </cell>
          <cell r="D796">
            <v>1000</v>
          </cell>
          <cell r="E796" t="str">
            <v>Mindy Harris</v>
          </cell>
        </row>
        <row r="797">
          <cell r="A797">
            <v>704320</v>
          </cell>
          <cell r="B797" t="str">
            <v>72-101</v>
          </cell>
          <cell r="C797" t="str">
            <v>DCM-Acct&amp;Risk-Capital Assets</v>
          </cell>
          <cell r="D797">
            <v>1000</v>
          </cell>
          <cell r="E797" t="str">
            <v>Mindy Harris</v>
          </cell>
        </row>
        <row r="798">
          <cell r="A798">
            <v>704330</v>
          </cell>
          <cell r="B798" t="str">
            <v>72-402</v>
          </cell>
          <cell r="C798" t="str">
            <v>DCM-TaxAdPayrollSAP-PERS Ret Admin</v>
          </cell>
          <cell r="D798">
            <v>1000</v>
          </cell>
          <cell r="E798" t="str">
            <v>Satish Nath</v>
          </cell>
        </row>
        <row r="799">
          <cell r="A799">
            <v>704400</v>
          </cell>
          <cell r="B799" t="str">
            <v>72-45</v>
          </cell>
          <cell r="C799" t="str">
            <v>DCM-Treasury</v>
          </cell>
          <cell r="D799">
            <v>1000</v>
          </cell>
          <cell r="E799" t="str">
            <v>Harry Morton</v>
          </cell>
        </row>
        <row r="800">
          <cell r="A800">
            <v>704500</v>
          </cell>
          <cell r="B800" t="str">
            <v>72-556</v>
          </cell>
          <cell r="C800" t="str">
            <v>CBS-FREDS- Materiel Management</v>
          </cell>
          <cell r="D800">
            <v>1000</v>
          </cell>
          <cell r="E800" t="str">
            <v>Brian Lewis</v>
          </cell>
        </row>
        <row r="801">
          <cell r="A801">
            <v>704600</v>
          </cell>
          <cell r="B801" t="str">
            <v>72-70</v>
          </cell>
          <cell r="C801" t="str">
            <v>DBCS-Contracts</v>
          </cell>
          <cell r="D801">
            <v>1000</v>
          </cell>
          <cell r="E801" t="str">
            <v>Franna Hathaway</v>
          </cell>
        </row>
        <row r="802">
          <cell r="A802">
            <v>704610</v>
          </cell>
          <cell r="B802" t="str">
            <v>72-70</v>
          </cell>
          <cell r="C802" t="str">
            <v>CBS OCWA</v>
          </cell>
          <cell r="D802">
            <v>1000</v>
          </cell>
          <cell r="E802" t="str">
            <v>Franna Hathaway</v>
          </cell>
        </row>
        <row r="803">
          <cell r="A803">
            <v>704700</v>
          </cell>
          <cell r="B803" t="str">
            <v>72-70</v>
          </cell>
          <cell r="C803" t="str">
            <v>CBS Purchasing</v>
          </cell>
          <cell r="D803">
            <v>1000</v>
          </cell>
          <cell r="E803" t="str">
            <v>Franna Hathaway</v>
          </cell>
        </row>
        <row r="804">
          <cell r="A804">
            <v>704800</v>
          </cell>
          <cell r="B804" t="str">
            <v>72-401</v>
          </cell>
          <cell r="C804" t="str">
            <v>DCM-TaxAdPayrollSAP-TAXAdmin</v>
          </cell>
          <cell r="D804">
            <v>1000</v>
          </cell>
          <cell r="E804" t="str">
            <v>Satish Nath</v>
          </cell>
        </row>
        <row r="805">
          <cell r="A805">
            <v>705000</v>
          </cell>
          <cell r="B805" t="str">
            <v>72-801</v>
          </cell>
          <cell r="C805" t="str">
            <v>DSS-HR Admin                        1000</v>
          </cell>
          <cell r="D805">
            <v>1000</v>
          </cell>
          <cell r="E805" t="str">
            <v>Fernando Conill</v>
          </cell>
        </row>
        <row r="806">
          <cell r="A806">
            <v>705100</v>
          </cell>
          <cell r="B806" t="str">
            <v>72-801</v>
          </cell>
          <cell r="C806" t="str">
            <v>DSS-HR Personnel</v>
          </cell>
          <cell r="D806">
            <v>1000</v>
          </cell>
          <cell r="E806" t="str">
            <v>Gail Parnell</v>
          </cell>
        </row>
        <row r="807">
          <cell r="A807">
            <v>705140</v>
          </cell>
          <cell r="B807" t="str">
            <v>72-801</v>
          </cell>
          <cell r="C807" t="str">
            <v>DBCS-HR DBCS Personnel             1000</v>
          </cell>
          <cell r="D807">
            <v>1000</v>
          </cell>
          <cell r="E807" t="str">
            <v>Fernando Conill</v>
          </cell>
        </row>
        <row r="808">
          <cell r="A808">
            <v>705145</v>
          </cell>
          <cell r="B808" t="str">
            <v>72-403</v>
          </cell>
          <cell r="C808" t="str">
            <v>DSS-HR MERLIN</v>
          </cell>
          <cell r="D808">
            <v>1000</v>
          </cell>
          <cell r="E808" t="str">
            <v>Cathy O'Brien</v>
          </cell>
        </row>
        <row r="809">
          <cell r="A809">
            <v>705150</v>
          </cell>
          <cell r="B809" t="str">
            <v>72-801</v>
          </cell>
          <cell r="C809" t="str">
            <v>DCM-HR Risk Personnel              3500</v>
          </cell>
          <cell r="D809">
            <v>3500</v>
          </cell>
          <cell r="E809" t="str">
            <v>Gail Parnell</v>
          </cell>
        </row>
        <row r="810">
          <cell r="A810">
            <v>705160</v>
          </cell>
          <cell r="B810" t="str">
            <v>72-802</v>
          </cell>
          <cell r="C810" t="str">
            <v>DSS-HR Recruiting</v>
          </cell>
          <cell r="D810">
            <v>1000</v>
          </cell>
          <cell r="E810" t="str">
            <v>Fernando Conill</v>
          </cell>
        </row>
        <row r="811">
          <cell r="A811">
            <v>705170</v>
          </cell>
          <cell r="B811" t="str">
            <v>72-802</v>
          </cell>
          <cell r="C811" t="str">
            <v>DSS-HR DSS School to Career         7518</v>
          </cell>
          <cell r="D811">
            <v>1000</v>
          </cell>
          <cell r="E811" t="str">
            <v>Jim Harper</v>
          </cell>
        </row>
        <row r="812">
          <cell r="A812">
            <v>705200</v>
          </cell>
          <cell r="B812" t="str">
            <v>72-103</v>
          </cell>
          <cell r="C812" t="str">
            <v>DCM-Acct&amp;Risk- Comp &amp; Benefits</v>
          </cell>
          <cell r="D812">
            <v>3500</v>
          </cell>
          <cell r="E812" t="str">
            <v>Gail Parnell</v>
          </cell>
        </row>
        <row r="813">
          <cell r="A813">
            <v>705210</v>
          </cell>
          <cell r="B813" t="str">
            <v>72-103</v>
          </cell>
          <cell r="C813" t="str">
            <v>DCM-Acct&amp;Risk-Ins Medical/Dental</v>
          </cell>
          <cell r="D813">
            <v>3500</v>
          </cell>
          <cell r="E813" t="str">
            <v>Gail Parnell</v>
          </cell>
        </row>
        <row r="814">
          <cell r="A814">
            <v>705211</v>
          </cell>
          <cell r="B814" t="str">
            <v>72-103</v>
          </cell>
          <cell r="C814" t="str">
            <v>DCM-Acct&amp;Risk-Ins Medical Claims Paid</v>
          </cell>
          <cell r="D814">
            <v>3500</v>
          </cell>
          <cell r="E814" t="str">
            <v>Gail Parnell</v>
          </cell>
        </row>
        <row r="815">
          <cell r="A815">
            <v>705212</v>
          </cell>
          <cell r="B815" t="str">
            <v>72-103</v>
          </cell>
          <cell r="C815" t="str">
            <v>DCM-Acct&amp;Risk-Ins Dental Claims Paid</v>
          </cell>
          <cell r="D815">
            <v>3500</v>
          </cell>
          <cell r="E815" t="str">
            <v>Gail Parnell</v>
          </cell>
        </row>
        <row r="816">
          <cell r="A816">
            <v>705213</v>
          </cell>
          <cell r="B816" t="str">
            <v>72-103</v>
          </cell>
          <cell r="C816" t="str">
            <v>DCM-Acct&amp;Risk-Ins Vision Claims Paid</v>
          </cell>
          <cell r="D816">
            <v>3500</v>
          </cell>
          <cell r="E816" t="str">
            <v>Cathy O'Brien</v>
          </cell>
        </row>
        <row r="817">
          <cell r="A817">
            <v>705214</v>
          </cell>
          <cell r="B817" t="str">
            <v>72-103</v>
          </cell>
          <cell r="C817" t="str">
            <v>DCM-Acct&amp;Risk-Ins Alternative Care</v>
          </cell>
          <cell r="D817">
            <v>3500</v>
          </cell>
          <cell r="E817" t="str">
            <v>Cathy O'Brien</v>
          </cell>
        </row>
        <row r="818">
          <cell r="A818">
            <v>705215</v>
          </cell>
          <cell r="B818" t="str">
            <v>72-103</v>
          </cell>
          <cell r="C818" t="str">
            <v>DCM-Acct&amp;Risk-Ins Kaiser Med Premiums</v>
          </cell>
          <cell r="D818">
            <v>3500</v>
          </cell>
          <cell r="E818" t="str">
            <v>Gail Parnell</v>
          </cell>
        </row>
        <row r="819">
          <cell r="A819">
            <v>705216</v>
          </cell>
          <cell r="B819" t="str">
            <v>72-103</v>
          </cell>
          <cell r="C819" t="str">
            <v>DCM-Acct&amp;Risk-Ins Kaiser Dent Premiums</v>
          </cell>
          <cell r="D819">
            <v>3500</v>
          </cell>
          <cell r="E819" t="str">
            <v>Gail Parnell</v>
          </cell>
        </row>
        <row r="820">
          <cell r="A820">
            <v>705217</v>
          </cell>
          <cell r="B820" t="str">
            <v>72-103</v>
          </cell>
          <cell r="C820" t="str">
            <v>DCM-Acct&amp;Risk-Ins Stop Loss</v>
          </cell>
          <cell r="D820">
            <v>3500</v>
          </cell>
          <cell r="E820" t="str">
            <v>Cathy O'Brien</v>
          </cell>
        </row>
        <row r="821">
          <cell r="A821">
            <v>705218</v>
          </cell>
          <cell r="B821" t="str">
            <v>72-103</v>
          </cell>
          <cell r="C821" t="str">
            <v>DCM-Acct&amp;Risk-Ins OMIP</v>
          </cell>
          <cell r="D821">
            <v>3500</v>
          </cell>
          <cell r="E821" t="str">
            <v>Gail Parnell</v>
          </cell>
        </row>
        <row r="822">
          <cell r="A822">
            <v>705220</v>
          </cell>
          <cell r="B822" t="str">
            <v>72-802</v>
          </cell>
          <cell r="C822" t="str">
            <v>DCM-HR-Ins Unemployment</v>
          </cell>
          <cell r="D822">
            <v>3500</v>
          </cell>
          <cell r="E822" t="str">
            <v>Gail Parnell</v>
          </cell>
        </row>
        <row r="823">
          <cell r="A823">
            <v>705230</v>
          </cell>
          <cell r="B823" t="str">
            <v>72-103</v>
          </cell>
          <cell r="C823" t="str">
            <v>DCM-Acct&amp;Risk-Ins Life Insurance</v>
          </cell>
          <cell r="D823">
            <v>3500</v>
          </cell>
          <cell r="E823" t="str">
            <v>Gail Parnell</v>
          </cell>
        </row>
        <row r="824">
          <cell r="A824">
            <v>705235</v>
          </cell>
          <cell r="B824" t="str">
            <v>72-103</v>
          </cell>
          <cell r="C824" t="str">
            <v>DCM-Acct&amp;Risk-Bus Pass Program</v>
          </cell>
          <cell r="D824">
            <v>3500</v>
          </cell>
          <cell r="E824" t="str">
            <v>Gail Parnell</v>
          </cell>
        </row>
        <row r="825">
          <cell r="A825">
            <v>705240</v>
          </cell>
          <cell r="B825" t="str">
            <v>72-103</v>
          </cell>
          <cell r="C825" t="str">
            <v>DCM-Acct&amp;Risk-Ins Disability Insurance</v>
          </cell>
          <cell r="D825">
            <v>3500</v>
          </cell>
          <cell r="E825" t="str">
            <v>Gail Parnell</v>
          </cell>
        </row>
        <row r="826">
          <cell r="A826">
            <v>705245</v>
          </cell>
          <cell r="B826" t="str">
            <v>72-103</v>
          </cell>
          <cell r="C826" t="str">
            <v>DCM-Acct&amp;Risk-Ins Retiree Insurance</v>
          </cell>
          <cell r="D826">
            <v>3500</v>
          </cell>
          <cell r="E826" t="str">
            <v>Gail Parnell</v>
          </cell>
        </row>
        <row r="827">
          <cell r="A827">
            <v>705246</v>
          </cell>
          <cell r="B827" t="str">
            <v>72-103</v>
          </cell>
          <cell r="C827" t="str">
            <v>DCM-Acct&amp;Risk-Insurance VEBA</v>
          </cell>
          <cell r="D827">
            <v>3500</v>
          </cell>
          <cell r="E827" t="str">
            <v>Cathy Lewton</v>
          </cell>
        </row>
        <row r="828">
          <cell r="A828">
            <v>705247</v>
          </cell>
          <cell r="B828" t="str">
            <v>72-103</v>
          </cell>
          <cell r="C828" t="str">
            <v>DCM-Acct&amp;Risk-Insurance-COBRA</v>
          </cell>
          <cell r="D828">
            <v>3500</v>
          </cell>
          <cell r="E828" t="str">
            <v>Cathy Lewton</v>
          </cell>
        </row>
        <row r="829">
          <cell r="A829">
            <v>705250</v>
          </cell>
          <cell r="B829" t="str">
            <v>72-802</v>
          </cell>
          <cell r="C829" t="str">
            <v>DSS-Class Compensation</v>
          </cell>
          <cell r="D829">
            <v>1000</v>
          </cell>
          <cell r="E829" t="str">
            <v>Gail Parnell</v>
          </cell>
        </row>
        <row r="830">
          <cell r="A830">
            <v>705300</v>
          </cell>
          <cell r="B830" t="str">
            <v>72-804</v>
          </cell>
          <cell r="C830" t="str">
            <v>DSS-HR DSS Personnel</v>
          </cell>
          <cell r="D830">
            <v>1000</v>
          </cell>
          <cell r="E830" t="str">
            <v>Gail Parnell</v>
          </cell>
        </row>
        <row r="831">
          <cell r="A831">
            <v>705301</v>
          </cell>
          <cell r="B831" t="str">
            <v>72-801</v>
          </cell>
          <cell r="C831" t="str">
            <v>DSS-Central HR-Assessment</v>
          </cell>
          <cell r="D831">
            <v>1000</v>
          </cell>
          <cell r="E831" t="str">
            <v>Gail Parnell</v>
          </cell>
        </row>
        <row r="832">
          <cell r="A832">
            <v>705400</v>
          </cell>
          <cell r="B832" t="str">
            <v>72-304</v>
          </cell>
          <cell r="C832" t="str">
            <v>DCM-A&amp;T-Prop Valuation Data Operations</v>
          </cell>
          <cell r="D832">
            <v>1000</v>
          </cell>
          <cell r="E832" t="str">
            <v>Robert Ellis</v>
          </cell>
        </row>
        <row r="833">
          <cell r="A833">
            <v>705401</v>
          </cell>
          <cell r="B833" t="str">
            <v>72-304</v>
          </cell>
          <cell r="C833" t="str">
            <v>DCM-A&amp;T- Bus Apps Support</v>
          </cell>
          <cell r="D833">
            <v>1000</v>
          </cell>
          <cell r="E833" t="str">
            <v>Robert Ellis</v>
          </cell>
        </row>
        <row r="834">
          <cell r="A834">
            <v>705402</v>
          </cell>
          <cell r="B834" t="str">
            <v>72-304</v>
          </cell>
          <cell r="C834" t="str">
            <v>DCM-A&amp;T- Projects</v>
          </cell>
          <cell r="D834">
            <v>1000</v>
          </cell>
          <cell r="E834" t="str">
            <v>Robert Ellis</v>
          </cell>
        </row>
        <row r="835">
          <cell r="A835">
            <v>705500</v>
          </cell>
          <cell r="B835" t="str">
            <v>72-103</v>
          </cell>
          <cell r="C835" t="str">
            <v>DCM-Acct&amp;Risk-Empl Wellness</v>
          </cell>
          <cell r="D835">
            <v>3500</v>
          </cell>
          <cell r="E835" t="str">
            <v>Gail Parnell</v>
          </cell>
        </row>
        <row r="836">
          <cell r="A836">
            <v>705545</v>
          </cell>
          <cell r="B836" t="str">
            <v>72-103</v>
          </cell>
          <cell r="C836" t="str">
            <v>DCM-Acct&amp;RiskRiskTraining/Prevention</v>
          </cell>
          <cell r="D836">
            <v>3500</v>
          </cell>
          <cell r="E836" t="str">
            <v>Gail Parnell</v>
          </cell>
        </row>
        <row r="837">
          <cell r="A837">
            <v>705600</v>
          </cell>
          <cell r="B837" t="str">
            <v>72-103</v>
          </cell>
          <cell r="C837" t="str">
            <v>DCM-Acct&amp;Risk-HIPAATrainingCosts/Revs</v>
          </cell>
          <cell r="D837">
            <v>3500</v>
          </cell>
          <cell r="E837" t="str">
            <v>Tom Simpson</v>
          </cell>
        </row>
        <row r="838">
          <cell r="A838">
            <v>705700</v>
          </cell>
          <cell r="B838" t="str">
            <v>72-101</v>
          </cell>
          <cell r="C838" t="str">
            <v>Community/Departmental Projects</v>
          </cell>
          <cell r="D838">
            <v>2508</v>
          </cell>
          <cell r="E838" t="str">
            <v>Dave Boyer</v>
          </cell>
        </row>
        <row r="839">
          <cell r="A839">
            <v>706000</v>
          </cell>
          <cell r="B839" t="str">
            <v>72-802</v>
          </cell>
          <cell r="C839" t="str">
            <v>CBS-Mgt&amp;Empl Training</v>
          </cell>
          <cell r="D839">
            <v>1000</v>
          </cell>
          <cell r="E839" t="str">
            <v>Shery Stump</v>
          </cell>
        </row>
        <row r="840">
          <cell r="A840">
            <v>706100</v>
          </cell>
          <cell r="B840" t="str">
            <v>72-802</v>
          </cell>
          <cell r="C840" t="str">
            <v>CBS-Computer Training</v>
          </cell>
          <cell r="D840">
            <v>1000</v>
          </cell>
          <cell r="E840" t="str">
            <v>Shery Stump</v>
          </cell>
        </row>
        <row r="841">
          <cell r="A841">
            <v>706150</v>
          </cell>
          <cell r="B841" t="str">
            <v>72-403</v>
          </cell>
          <cell r="C841" t="str">
            <v>CBS-Organizational Development MERLIN</v>
          </cell>
          <cell r="D841">
            <v>1000</v>
          </cell>
          <cell r="E841" t="str">
            <v>Shery Stump</v>
          </cell>
        </row>
        <row r="842">
          <cell r="A842">
            <v>706200</v>
          </cell>
          <cell r="B842" t="str">
            <v>72-01</v>
          </cell>
          <cell r="C842" t="str">
            <v>CBS-Org Dev&amp;Results</v>
          </cell>
          <cell r="D842">
            <v>1000</v>
          </cell>
          <cell r="E842" t="str">
            <v>Shery Stump</v>
          </cell>
        </row>
        <row r="843">
          <cell r="A843">
            <v>706201</v>
          </cell>
          <cell r="B843" t="str">
            <v>72-301</v>
          </cell>
          <cell r="C843" t="str">
            <v>DCM-A&amp;T-Tax Coll&amp; RecMgmtAdmin</v>
          </cell>
          <cell r="D843">
            <v>1000</v>
          </cell>
          <cell r="E843" t="str">
            <v>Kathy Tuneberg</v>
          </cell>
        </row>
        <row r="844">
          <cell r="A844">
            <v>706202</v>
          </cell>
          <cell r="B844" t="str">
            <v>72-302</v>
          </cell>
          <cell r="C844" t="str">
            <v>DCM-A&amp;T-Records Management</v>
          </cell>
          <cell r="D844">
            <v>1000</v>
          </cell>
          <cell r="E844" t="str">
            <v>Kathy Tuneberg</v>
          </cell>
        </row>
        <row r="845">
          <cell r="A845">
            <v>706203</v>
          </cell>
          <cell r="B845" t="str">
            <v>72-302</v>
          </cell>
          <cell r="C845" t="str">
            <v>DCM-A&amp;T-Document Recording</v>
          </cell>
          <cell r="D845">
            <v>1000</v>
          </cell>
          <cell r="E845" t="str">
            <v>Kathy Tuneberg</v>
          </cell>
        </row>
        <row r="846">
          <cell r="A846">
            <v>706204</v>
          </cell>
          <cell r="B846" t="str">
            <v>72-302</v>
          </cell>
          <cell r="C846" t="str">
            <v>DCM-A&amp;T-Tax Collection</v>
          </cell>
          <cell r="D846">
            <v>1000</v>
          </cell>
          <cell r="E846" t="str">
            <v>Kathy Tuneberg</v>
          </cell>
        </row>
        <row r="847">
          <cell r="A847">
            <v>706205</v>
          </cell>
          <cell r="B847" t="str">
            <v>72-302</v>
          </cell>
          <cell r="C847" t="str">
            <v>DCM-A&amp;T-Marriage Licenses&amp;DomPrtnrship</v>
          </cell>
          <cell r="D847">
            <v>1000</v>
          </cell>
          <cell r="E847" t="str">
            <v>Kathy Tuneberg</v>
          </cell>
        </row>
        <row r="848">
          <cell r="A848">
            <v>706206</v>
          </cell>
          <cell r="B848" t="str">
            <v>72-302</v>
          </cell>
          <cell r="C848" t="str">
            <v>DCM-A&amp;T-Records Storage &amp; Retrievl</v>
          </cell>
          <cell r="D848">
            <v>1000</v>
          </cell>
          <cell r="E848" t="str">
            <v>Kathy Tuneberg</v>
          </cell>
        </row>
        <row r="849">
          <cell r="A849">
            <v>706207</v>
          </cell>
          <cell r="B849" t="str">
            <v>72-302</v>
          </cell>
          <cell r="C849" t="str">
            <v>DCM-A&amp;T-Board of Propty Tax Appeal</v>
          </cell>
          <cell r="D849">
            <v>1000</v>
          </cell>
          <cell r="E849" t="str">
            <v>Kathy Tuneberg</v>
          </cell>
        </row>
        <row r="850">
          <cell r="A850">
            <v>706208</v>
          </cell>
          <cell r="B850" t="str">
            <v>72-302</v>
          </cell>
          <cell r="C850" t="str">
            <v>DCM-A&amp;T-Records Mgmt Fed State</v>
          </cell>
          <cell r="D850">
            <v>1505</v>
          </cell>
          <cell r="E850" t="str">
            <v>Kathy Tuneberg</v>
          </cell>
        </row>
        <row r="851">
          <cell r="A851">
            <v>706400</v>
          </cell>
          <cell r="B851" t="str">
            <v>72-301</v>
          </cell>
          <cell r="C851" t="str">
            <v>DCM-A&amp;T-Property Valuation Admn</v>
          </cell>
          <cell r="D851">
            <v>1000</v>
          </cell>
          <cell r="E851" t="str">
            <v>Robert Ellis</v>
          </cell>
        </row>
        <row r="852">
          <cell r="A852">
            <v>706401</v>
          </cell>
          <cell r="B852" t="str">
            <v>72-304</v>
          </cell>
          <cell r="C852" t="str">
            <v>DCM-A&amp;T-Property Valuation Data Mgmt</v>
          </cell>
          <cell r="D852">
            <v>1000</v>
          </cell>
          <cell r="E852" t="str">
            <v>Bob Ellis</v>
          </cell>
        </row>
        <row r="853">
          <cell r="A853">
            <v>706402</v>
          </cell>
          <cell r="B853" t="str">
            <v>72-303</v>
          </cell>
          <cell r="C853" t="str">
            <v>DCM-A&amp;T-Prop Valuation Spec Programs</v>
          </cell>
          <cell r="D853">
            <v>1000</v>
          </cell>
          <cell r="E853" t="str">
            <v>Bob Ellis</v>
          </cell>
        </row>
        <row r="854">
          <cell r="A854">
            <v>706403</v>
          </cell>
          <cell r="B854" t="str">
            <v>72-303</v>
          </cell>
          <cell r="C854" t="str">
            <v>DCM-A&amp;T-PropValuationIndus/Comm Apprais</v>
          </cell>
          <cell r="D854">
            <v>1000</v>
          </cell>
          <cell r="E854" t="str">
            <v>Robert Ellis</v>
          </cell>
        </row>
        <row r="855">
          <cell r="A855">
            <v>706404</v>
          </cell>
          <cell r="B855" t="str">
            <v>72-303</v>
          </cell>
          <cell r="C855" t="str">
            <v>DCM-A&amp;T-PropValuationPersonalPropAp</v>
          </cell>
          <cell r="D855">
            <v>1000</v>
          </cell>
          <cell r="E855" t="str">
            <v>Robert Ellis</v>
          </cell>
        </row>
        <row r="856">
          <cell r="A856">
            <v>706405</v>
          </cell>
          <cell r="B856" t="str">
            <v>72-303</v>
          </cell>
          <cell r="C856" t="str">
            <v>DCM-A&amp;T-PropValuationResidentialApprais</v>
          </cell>
          <cell r="D856">
            <v>1000</v>
          </cell>
          <cell r="E856" t="str">
            <v>Robert Ellis</v>
          </cell>
        </row>
        <row r="857">
          <cell r="A857">
            <v>706406</v>
          </cell>
          <cell r="B857" t="str">
            <v>72-303</v>
          </cell>
          <cell r="C857" t="str">
            <v>DCM-A&amp;T-PropValuationAppraisalClericalS</v>
          </cell>
          <cell r="D857">
            <v>1000</v>
          </cell>
          <cell r="E857" t="str">
            <v>Robert Ellis</v>
          </cell>
        </row>
        <row r="858">
          <cell r="A858">
            <v>707000</v>
          </cell>
          <cell r="B858" t="str">
            <v>72-802</v>
          </cell>
          <cell r="C858" t="str">
            <v>DCM-HR-Diversity/Affirmative Action</v>
          </cell>
          <cell r="D858">
            <v>1000</v>
          </cell>
          <cell r="E858" t="str">
            <v>Gail Parnell</v>
          </cell>
        </row>
        <row r="859">
          <cell r="A859">
            <v>708000</v>
          </cell>
          <cell r="B859" t="str">
            <v>72-01</v>
          </cell>
          <cell r="C859" t="str">
            <v>DCM-Acct&amp;Risk-Risk Management</v>
          </cell>
          <cell r="D859">
            <v>3500</v>
          </cell>
          <cell r="E859" t="str">
            <v>Dave Boyer</v>
          </cell>
        </row>
        <row r="860">
          <cell r="A860">
            <v>708100</v>
          </cell>
          <cell r="B860" t="str">
            <v>72-01</v>
          </cell>
          <cell r="C860" t="str">
            <v>DCM-Acct&amp;Risk-Risk Mgmt Admin</v>
          </cell>
          <cell r="D860">
            <v>3500</v>
          </cell>
          <cell r="E860" t="str">
            <v>Dave Boyer</v>
          </cell>
        </row>
        <row r="861">
          <cell r="A861">
            <v>708200</v>
          </cell>
          <cell r="B861" t="str">
            <v>72-104</v>
          </cell>
          <cell r="C861" t="str">
            <v>DCM-Acct&amp;Risk-Risk Property Insurance</v>
          </cell>
          <cell r="D861">
            <v>3500</v>
          </cell>
          <cell r="E861" t="str">
            <v>Dave Boyer</v>
          </cell>
        </row>
        <row r="862">
          <cell r="A862">
            <v>708220</v>
          </cell>
          <cell r="B862" t="str">
            <v>72-01</v>
          </cell>
          <cell r="C862" t="str">
            <v>DCM-Acct&amp;Risk-Emergencey Management Risk</v>
          </cell>
          <cell r="D862">
            <v>3500</v>
          </cell>
          <cell r="E862" t="str">
            <v>Dave Boyer</v>
          </cell>
        </row>
        <row r="863">
          <cell r="A863">
            <v>708300</v>
          </cell>
          <cell r="B863" t="str">
            <v>72-104</v>
          </cell>
          <cell r="C863" t="str">
            <v>DCM-Acct&amp;Risk-Risk Liability Insurance</v>
          </cell>
          <cell r="D863">
            <v>3500</v>
          </cell>
          <cell r="E863" t="str">
            <v>Dave Boyer</v>
          </cell>
        </row>
        <row r="864">
          <cell r="A864">
            <v>708400</v>
          </cell>
          <cell r="B864" t="str">
            <v>72-104</v>
          </cell>
          <cell r="C864" t="str">
            <v>DCM-Acct&amp;Risk-Risk Workers Comp</v>
          </cell>
          <cell r="D864">
            <v>3500</v>
          </cell>
          <cell r="E864" t="str">
            <v>Gail Parnell</v>
          </cell>
        </row>
        <row r="865">
          <cell r="A865">
            <v>708450</v>
          </cell>
          <cell r="B865" t="str">
            <v>72-104</v>
          </cell>
          <cell r="C865" t="str">
            <v>DCM-Acct&amp;Risk-Risk Safety</v>
          </cell>
          <cell r="D865">
            <v>3500</v>
          </cell>
          <cell r="E865" t="str">
            <v>Gail Parnell</v>
          </cell>
        </row>
        <row r="866">
          <cell r="A866">
            <v>709000</v>
          </cell>
          <cell r="B866" t="str">
            <v>72-601</v>
          </cell>
          <cell r="C866" t="str">
            <v>DCM-IT Office of the CIO</v>
          </cell>
          <cell r="D866">
            <v>3503</v>
          </cell>
          <cell r="E866" t="str">
            <v>Becky Porter</v>
          </cell>
        </row>
        <row r="867">
          <cell r="A867">
            <v>709001</v>
          </cell>
          <cell r="B867" t="str">
            <v>72-602</v>
          </cell>
          <cell r="C867" t="str">
            <v>DCM-IT Assessment</v>
          </cell>
          <cell r="D867">
            <v>3503</v>
          </cell>
          <cell r="E867" t="str">
            <v>Janet Thompson</v>
          </cell>
        </row>
        <row r="868">
          <cell r="A868">
            <v>709002</v>
          </cell>
          <cell r="B868" t="str">
            <v>72-602</v>
          </cell>
          <cell r="C868" t="str">
            <v>DCM-IT Beginning Working Capital Project</v>
          </cell>
          <cell r="D868">
            <v>3503</v>
          </cell>
          <cell r="E868" t="str">
            <v>Janet Thompson</v>
          </cell>
        </row>
        <row r="869">
          <cell r="A869">
            <v>709003</v>
          </cell>
          <cell r="B869" t="str">
            <v>72-602</v>
          </cell>
          <cell r="C869" t="str">
            <v>DCM-IT HIPAA</v>
          </cell>
          <cell r="D869">
            <v>3503</v>
          </cell>
          <cell r="E869" t="str">
            <v>Janet Thompson</v>
          </cell>
        </row>
        <row r="870">
          <cell r="A870">
            <v>709010</v>
          </cell>
          <cell r="B870" t="str">
            <v>72-602</v>
          </cell>
          <cell r="C870" t="str">
            <v>DCM-IT Dell Ghost Account-Online</v>
          </cell>
          <cell r="D870">
            <v>3503</v>
          </cell>
          <cell r="E870" t="str">
            <v>Janet Thompson</v>
          </cell>
        </row>
        <row r="871">
          <cell r="A871">
            <v>709100</v>
          </cell>
          <cell r="B871" t="str">
            <v>72-602</v>
          </cell>
          <cell r="C871" t="str">
            <v>DCM IT Planning &amp; Administration</v>
          </cell>
          <cell r="D871">
            <v>3503</v>
          </cell>
          <cell r="E871" t="str">
            <v>Becky Porter</v>
          </cell>
        </row>
        <row r="872">
          <cell r="A872">
            <v>709105</v>
          </cell>
          <cell r="B872" t="str">
            <v>72-602</v>
          </cell>
          <cell r="C872" t="str">
            <v>DCM-IT Finance</v>
          </cell>
          <cell r="D872">
            <v>3503</v>
          </cell>
          <cell r="E872" t="str">
            <v>Janet Thompson</v>
          </cell>
        </row>
        <row r="873">
          <cell r="A873">
            <v>709110</v>
          </cell>
          <cell r="B873" t="str">
            <v>72-607</v>
          </cell>
          <cell r="C873" t="str">
            <v>DCM-IT Special Projects</v>
          </cell>
          <cell r="D873">
            <v>2500</v>
          </cell>
          <cell r="E873" t="str">
            <v>Steve Baker</v>
          </cell>
        </row>
        <row r="874">
          <cell r="A874">
            <v>709115</v>
          </cell>
          <cell r="B874" t="str">
            <v>72-607</v>
          </cell>
          <cell r="C874" t="str">
            <v>DCM-IT Building Projects</v>
          </cell>
          <cell r="D874">
            <v>2504</v>
          </cell>
          <cell r="E874" t="str">
            <v>Janet Thompson</v>
          </cell>
        </row>
        <row r="875">
          <cell r="A875">
            <v>709120</v>
          </cell>
          <cell r="B875" t="str">
            <v>72-604</v>
          </cell>
          <cell r="C875" t="str">
            <v>DCM-IT MCSO Applications Support</v>
          </cell>
          <cell r="D875">
            <v>3503</v>
          </cell>
          <cell r="E875" t="str">
            <v>Jann Brown</v>
          </cell>
        </row>
        <row r="876">
          <cell r="A876">
            <v>709125</v>
          </cell>
          <cell r="B876" t="str">
            <v>72-603</v>
          </cell>
          <cell r="C876" t="str">
            <v>DCM-IT CA General Government</v>
          </cell>
          <cell r="D876">
            <v>3503</v>
          </cell>
          <cell r="E876" t="str">
            <v>Nancy Robbins</v>
          </cell>
        </row>
        <row r="877">
          <cell r="A877">
            <v>709127</v>
          </cell>
          <cell r="B877" t="str">
            <v>72-604</v>
          </cell>
          <cell r="C877" t="str">
            <v>DCM-IT Community Services Support</v>
          </cell>
          <cell r="D877">
            <v>3503</v>
          </cell>
          <cell r="E877" t="str">
            <v>Bob Killough</v>
          </cell>
        </row>
        <row r="878">
          <cell r="A878">
            <v>709128</v>
          </cell>
          <cell r="B878" t="str">
            <v>72-604</v>
          </cell>
          <cell r="C878" t="str">
            <v>DCM-IT County Management Support</v>
          </cell>
          <cell r="D878">
            <v>3503</v>
          </cell>
          <cell r="E878" t="str">
            <v>Bob Killough</v>
          </cell>
        </row>
        <row r="879">
          <cell r="A879">
            <v>709130</v>
          </cell>
          <cell r="B879" t="str">
            <v>72-604</v>
          </cell>
          <cell r="C879" t="str">
            <v>DCM-IT Web Services</v>
          </cell>
          <cell r="D879">
            <v>3503</v>
          </cell>
          <cell r="E879" t="str">
            <v>Karen Harris</v>
          </cell>
        </row>
        <row r="880">
          <cell r="A880">
            <v>709140</v>
          </cell>
          <cell r="B880" t="str">
            <v>72-604</v>
          </cell>
          <cell r="C880" t="str">
            <v>DCM-IT Data Services</v>
          </cell>
          <cell r="D880">
            <v>3503</v>
          </cell>
          <cell r="E880" t="str">
            <v>Jann Brown</v>
          </cell>
        </row>
        <row r="881">
          <cell r="A881">
            <v>709151</v>
          </cell>
          <cell r="B881" t="str">
            <v>72-604</v>
          </cell>
          <cell r="C881" t="str">
            <v>DCM-IT GIS Services</v>
          </cell>
          <cell r="D881">
            <v>3503</v>
          </cell>
          <cell r="E881" t="str">
            <v>Karen Harris</v>
          </cell>
        </row>
        <row r="882">
          <cell r="A882">
            <v>709155</v>
          </cell>
          <cell r="B882" t="str">
            <v>72-605</v>
          </cell>
          <cell r="C882" t="str">
            <v>DCM-IT Desktop Services</v>
          </cell>
          <cell r="D882">
            <v>3503</v>
          </cell>
          <cell r="E882" t="str">
            <v>Dan Gorton</v>
          </cell>
        </row>
        <row r="883">
          <cell r="A883">
            <v>709175</v>
          </cell>
          <cell r="B883" t="str">
            <v>72-604</v>
          </cell>
          <cell r="C883" t="str">
            <v>DCM-IT DSS Justice</v>
          </cell>
          <cell r="D883">
            <v>3503</v>
          </cell>
          <cell r="E883" t="str">
            <v>Jann Brown</v>
          </cell>
        </row>
        <row r="884">
          <cell r="A884">
            <v>709200</v>
          </cell>
          <cell r="B884" t="str">
            <v>72-602</v>
          </cell>
          <cell r="C884" t="str">
            <v>DCM-IT Inventory</v>
          </cell>
          <cell r="D884">
            <v>3503</v>
          </cell>
          <cell r="E884" t="str">
            <v>Carrie White</v>
          </cell>
        </row>
        <row r="885">
          <cell r="A885">
            <v>709201</v>
          </cell>
          <cell r="B885" t="str">
            <v>72-606</v>
          </cell>
          <cell r="C885" t="str">
            <v>DCM-IT Flatfee CFS Pgm</v>
          </cell>
          <cell r="D885">
            <v>2508</v>
          </cell>
          <cell r="E885" t="str">
            <v>Carrie White</v>
          </cell>
        </row>
        <row r="886">
          <cell r="A886">
            <v>709202</v>
          </cell>
          <cell r="B886" t="str">
            <v>72-606</v>
          </cell>
          <cell r="C886" t="str">
            <v>DCM-IT Flatfee ADS Pgm</v>
          </cell>
          <cell r="D886">
            <v>2508</v>
          </cell>
          <cell r="E886" t="str">
            <v>Carrie White</v>
          </cell>
        </row>
        <row r="887">
          <cell r="A887">
            <v>709203</v>
          </cell>
          <cell r="B887" t="str">
            <v>72-606</v>
          </cell>
          <cell r="C887" t="str">
            <v>DCM-IT Flatfee HD Pgm</v>
          </cell>
          <cell r="D887">
            <v>2508</v>
          </cell>
          <cell r="E887" t="str">
            <v>Carrie White</v>
          </cell>
        </row>
        <row r="888">
          <cell r="A888">
            <v>709204</v>
          </cell>
          <cell r="B888" t="str">
            <v>72-606</v>
          </cell>
          <cell r="C888" t="str">
            <v>DCM-IT Flatfee CJ Pgm</v>
          </cell>
          <cell r="D888">
            <v>2508</v>
          </cell>
          <cell r="E888" t="str">
            <v>Carrie White</v>
          </cell>
        </row>
        <row r="889">
          <cell r="A889">
            <v>709205</v>
          </cell>
          <cell r="B889" t="str">
            <v>72-606</v>
          </cell>
          <cell r="C889" t="str">
            <v>DCM-IT Flatfee DA Pgm</v>
          </cell>
          <cell r="D889">
            <v>2508</v>
          </cell>
          <cell r="E889" t="str">
            <v>Carrie White</v>
          </cell>
        </row>
        <row r="890">
          <cell r="A890">
            <v>709206</v>
          </cell>
          <cell r="B890" t="str">
            <v>72-606</v>
          </cell>
          <cell r="C890" t="str">
            <v>DCM-IT Flatfee MCSO Pgm</v>
          </cell>
          <cell r="D890">
            <v>2508</v>
          </cell>
          <cell r="E890" t="str">
            <v>Carrie White</v>
          </cell>
        </row>
        <row r="891">
          <cell r="A891">
            <v>709207</v>
          </cell>
          <cell r="B891" t="str">
            <v>72-606</v>
          </cell>
          <cell r="C891" t="str">
            <v>DCM-IT Flatfee CS Pgm</v>
          </cell>
          <cell r="D891">
            <v>2508</v>
          </cell>
          <cell r="E891" t="str">
            <v>Carrie White</v>
          </cell>
        </row>
        <row r="892">
          <cell r="A892">
            <v>709208</v>
          </cell>
          <cell r="B892" t="str">
            <v>72-606</v>
          </cell>
          <cell r="C892" t="str">
            <v>DCM-IT Flatfee ND Pgm</v>
          </cell>
          <cell r="D892">
            <v>2508</v>
          </cell>
          <cell r="E892" t="str">
            <v>Carrie White</v>
          </cell>
        </row>
        <row r="893">
          <cell r="A893">
            <v>709209</v>
          </cell>
          <cell r="B893" t="str">
            <v>72-606</v>
          </cell>
          <cell r="C893" t="str">
            <v>DCM-IT Flatfee CBS Pgm</v>
          </cell>
          <cell r="D893">
            <v>2508</v>
          </cell>
          <cell r="E893" t="str">
            <v>Carrie White</v>
          </cell>
        </row>
        <row r="894">
          <cell r="A894">
            <v>709210</v>
          </cell>
          <cell r="B894" t="str">
            <v>72-606</v>
          </cell>
          <cell r="C894" t="str">
            <v>DCM-IT Flatfee LIB Pgm</v>
          </cell>
          <cell r="D894">
            <v>2508</v>
          </cell>
          <cell r="E894" t="str">
            <v>Carrie White</v>
          </cell>
        </row>
        <row r="895">
          <cell r="A895">
            <v>709211</v>
          </cell>
          <cell r="B895" t="str">
            <v>72-606</v>
          </cell>
          <cell r="C895" t="str">
            <v>DCM-IT Flatfee DSCP Pgm</v>
          </cell>
          <cell r="D895">
            <v>2508</v>
          </cell>
          <cell r="E895" t="str">
            <v>Carrie White</v>
          </cell>
        </row>
        <row r="896">
          <cell r="A896">
            <v>709220</v>
          </cell>
          <cell r="B896" t="str">
            <v>72-606</v>
          </cell>
          <cell r="C896" t="str">
            <v>DCM-IT Flatfee Admin Sftwr</v>
          </cell>
          <cell r="D896">
            <v>2508</v>
          </cell>
          <cell r="E896" t="str">
            <v>Carrie White</v>
          </cell>
        </row>
        <row r="897">
          <cell r="A897">
            <v>709301</v>
          </cell>
          <cell r="B897" t="str">
            <v>72-606</v>
          </cell>
          <cell r="C897" t="str">
            <v>DCM-IT ITAR CFS Pgm</v>
          </cell>
          <cell r="D897">
            <v>2508</v>
          </cell>
          <cell r="E897" t="str">
            <v>Carrie White</v>
          </cell>
        </row>
        <row r="898">
          <cell r="A898">
            <v>709302</v>
          </cell>
          <cell r="B898" t="str">
            <v>72-606</v>
          </cell>
          <cell r="C898" t="str">
            <v>DCM-IT ITAR ADS Pgm</v>
          </cell>
          <cell r="D898">
            <v>2508</v>
          </cell>
          <cell r="E898" t="str">
            <v>Carrie White</v>
          </cell>
        </row>
        <row r="899">
          <cell r="A899">
            <v>709303</v>
          </cell>
          <cell r="B899" t="str">
            <v>72-606</v>
          </cell>
          <cell r="C899" t="str">
            <v>DCM-IT ITAR HD Pgm</v>
          </cell>
          <cell r="D899">
            <v>2508</v>
          </cell>
          <cell r="E899" t="str">
            <v>Carrie White</v>
          </cell>
        </row>
        <row r="900">
          <cell r="A900">
            <v>709304</v>
          </cell>
          <cell r="B900" t="str">
            <v>72-606</v>
          </cell>
          <cell r="C900" t="str">
            <v>DCM-IT ITAR CJ Pgm</v>
          </cell>
          <cell r="D900">
            <v>2508</v>
          </cell>
          <cell r="E900" t="str">
            <v>Carrie White</v>
          </cell>
        </row>
        <row r="901">
          <cell r="A901">
            <v>709305</v>
          </cell>
          <cell r="B901" t="str">
            <v>72-606</v>
          </cell>
          <cell r="C901" t="str">
            <v>DCM-IT ITAR DA Pgm</v>
          </cell>
          <cell r="D901">
            <v>2508</v>
          </cell>
          <cell r="E901" t="str">
            <v>Carrie White</v>
          </cell>
        </row>
        <row r="902">
          <cell r="A902">
            <v>709306</v>
          </cell>
          <cell r="B902" t="str">
            <v>72-606</v>
          </cell>
          <cell r="C902" t="str">
            <v>DCM-IT ITAR MCSO Pgm</v>
          </cell>
          <cell r="D902">
            <v>2508</v>
          </cell>
          <cell r="E902" t="str">
            <v>Carrie White</v>
          </cell>
        </row>
        <row r="903">
          <cell r="A903">
            <v>709307</v>
          </cell>
          <cell r="B903" t="str">
            <v>72-606</v>
          </cell>
          <cell r="C903" t="str">
            <v>DCM-IT ITAR CS Pgm</v>
          </cell>
          <cell r="D903">
            <v>2508</v>
          </cell>
          <cell r="E903" t="str">
            <v>Carrie White</v>
          </cell>
        </row>
        <row r="904">
          <cell r="A904">
            <v>709308</v>
          </cell>
          <cell r="B904" t="str">
            <v>72-606</v>
          </cell>
          <cell r="C904" t="str">
            <v>DCM-IT ITAR ND Pgm</v>
          </cell>
          <cell r="D904">
            <v>2508</v>
          </cell>
          <cell r="E904" t="str">
            <v>Carrie White</v>
          </cell>
        </row>
        <row r="905">
          <cell r="A905">
            <v>709309</v>
          </cell>
          <cell r="B905" t="str">
            <v>72-606</v>
          </cell>
          <cell r="C905" t="str">
            <v>DCM-IT ITAR CBS Pgm</v>
          </cell>
          <cell r="D905">
            <v>2508</v>
          </cell>
          <cell r="E905" t="str">
            <v>Carrie White</v>
          </cell>
        </row>
        <row r="906">
          <cell r="A906">
            <v>709310</v>
          </cell>
          <cell r="B906" t="str">
            <v>72-606</v>
          </cell>
          <cell r="C906" t="str">
            <v>DCM-IT ITAR LIB Pgm</v>
          </cell>
          <cell r="D906">
            <v>2508</v>
          </cell>
          <cell r="E906" t="str">
            <v>Carrie White</v>
          </cell>
        </row>
        <row r="907">
          <cell r="A907">
            <v>709311</v>
          </cell>
          <cell r="B907" t="str">
            <v>72-606</v>
          </cell>
          <cell r="C907" t="str">
            <v>DCM-IT ITAR DSCP Pgm</v>
          </cell>
          <cell r="D907">
            <v>2508</v>
          </cell>
          <cell r="E907" t="str">
            <v>Carrie White</v>
          </cell>
        </row>
        <row r="908">
          <cell r="A908">
            <v>709500</v>
          </cell>
          <cell r="B908" t="str">
            <v>72-604</v>
          </cell>
          <cell r="C908" t="str">
            <v>DCM-IT SAP Support</v>
          </cell>
          <cell r="D908">
            <v>3503</v>
          </cell>
          <cell r="E908" t="str">
            <v>Satish Nath</v>
          </cell>
        </row>
        <row r="909">
          <cell r="A909">
            <v>709505</v>
          </cell>
          <cell r="B909" t="str">
            <v>72-605</v>
          </cell>
          <cell r="C909" t="str">
            <v>DCM IT Infrastructure Management</v>
          </cell>
          <cell r="D909">
            <v>3503</v>
          </cell>
          <cell r="E909" t="str">
            <v>Rick Jacobson</v>
          </cell>
        </row>
        <row r="910">
          <cell r="A910">
            <v>709510</v>
          </cell>
          <cell r="B910" t="str">
            <v>72-605</v>
          </cell>
          <cell r="C910" t="str">
            <v>DCM-IT WAN</v>
          </cell>
          <cell r="D910">
            <v>3503</v>
          </cell>
          <cell r="E910" t="str">
            <v>Terrie Walker</v>
          </cell>
        </row>
        <row r="911">
          <cell r="A911">
            <v>709525</v>
          </cell>
          <cell r="B911" t="str">
            <v>72-605</v>
          </cell>
          <cell r="C911" t="str">
            <v>DCM-IT Telecom</v>
          </cell>
          <cell r="D911">
            <v>3503</v>
          </cell>
          <cell r="E911" t="str">
            <v>Terrie Walker</v>
          </cell>
        </row>
        <row r="912">
          <cell r="A912">
            <v>709530</v>
          </cell>
          <cell r="B912" t="str">
            <v>72-605</v>
          </cell>
          <cell r="C912" t="str">
            <v>DCM-IT Technical Services</v>
          </cell>
          <cell r="D912">
            <v>3503</v>
          </cell>
          <cell r="E912" t="str">
            <v>Maureen Jackson</v>
          </cell>
        </row>
        <row r="913">
          <cell r="A913">
            <v>709531</v>
          </cell>
          <cell r="B913" t="str">
            <v>72-605</v>
          </cell>
          <cell r="C913" t="str">
            <v>DCM-T Technical Services Mainframe</v>
          </cell>
          <cell r="D913">
            <v>3503</v>
          </cell>
          <cell r="E913" t="str">
            <v>Maureen Jackson</v>
          </cell>
        </row>
        <row r="914">
          <cell r="A914">
            <v>709535</v>
          </cell>
          <cell r="B914" t="str">
            <v>72-605</v>
          </cell>
          <cell r="C914" t="str">
            <v>DCM-IT Helpdesk</v>
          </cell>
          <cell r="D914">
            <v>3503</v>
          </cell>
          <cell r="E914" t="str">
            <v>Chuck Hastings</v>
          </cell>
        </row>
        <row r="915">
          <cell r="A915">
            <v>709540</v>
          </cell>
          <cell r="B915" t="str">
            <v>72-605</v>
          </cell>
          <cell r="C915" t="str">
            <v>DCM-IT Operations</v>
          </cell>
          <cell r="D915">
            <v>3503</v>
          </cell>
          <cell r="E915" t="str">
            <v>Maureen Jackson</v>
          </cell>
        </row>
        <row r="916">
          <cell r="A916">
            <v>709599</v>
          </cell>
          <cell r="B916" t="str">
            <v>72-604</v>
          </cell>
          <cell r="C916" t="str">
            <v>DCM IT Application Management</v>
          </cell>
          <cell r="D916">
            <v>3503</v>
          </cell>
          <cell r="E916" t="str">
            <v>Becky Porter</v>
          </cell>
        </row>
        <row r="917">
          <cell r="A917">
            <v>709604</v>
          </cell>
          <cell r="B917" t="str">
            <v>72-604</v>
          </cell>
          <cell r="C917" t="str">
            <v>DCM IT Health Application Support</v>
          </cell>
          <cell r="D917">
            <v>3503</v>
          </cell>
          <cell r="E917" t="str">
            <v>Becky Porter</v>
          </cell>
        </row>
        <row r="918">
          <cell r="A918">
            <v>709607</v>
          </cell>
          <cell r="B918" t="str">
            <v>72-603</v>
          </cell>
          <cell r="C918" t="str">
            <v>DCM-IT CA Public Safety</v>
          </cell>
          <cell r="D918">
            <v>3503</v>
          </cell>
          <cell r="E918" t="str">
            <v>Jann Brown</v>
          </cell>
        </row>
        <row r="919">
          <cell r="A919">
            <v>709609</v>
          </cell>
          <cell r="B919" t="str">
            <v>72-604</v>
          </cell>
          <cell r="C919" t="str">
            <v>DCM-IT Justice Services</v>
          </cell>
          <cell r="D919">
            <v>3503</v>
          </cell>
          <cell r="E919" t="str">
            <v>Jann Brown</v>
          </cell>
        </row>
        <row r="920">
          <cell r="A920">
            <v>709616</v>
          </cell>
          <cell r="B920" t="str">
            <v>72-604</v>
          </cell>
          <cell r="C920" t="str">
            <v>DCM IT Library Application Support</v>
          </cell>
          <cell r="D920">
            <v>3503</v>
          </cell>
          <cell r="E920" t="str">
            <v>Becky Porter</v>
          </cell>
        </row>
        <row r="921">
          <cell r="A921">
            <v>709650</v>
          </cell>
          <cell r="B921" t="str">
            <v>72-604</v>
          </cell>
          <cell r="C921" t="str">
            <v>DCM IT School &amp; Comm Partner Support</v>
          </cell>
          <cell r="D921">
            <v>3503</v>
          </cell>
          <cell r="E921" t="str">
            <v>Becky Porter</v>
          </cell>
        </row>
        <row r="922">
          <cell r="A922">
            <v>709655</v>
          </cell>
          <cell r="B922" t="str">
            <v>72-603</v>
          </cell>
          <cell r="C922" t="str">
            <v>DCM-IT CA Hlth Human Services</v>
          </cell>
          <cell r="D922">
            <v>3503</v>
          </cell>
          <cell r="E922" t="str">
            <v>Sherry Swackhamer</v>
          </cell>
        </row>
        <row r="923">
          <cell r="A923">
            <v>709656</v>
          </cell>
          <cell r="B923" t="str">
            <v>72-604</v>
          </cell>
          <cell r="C923" t="str">
            <v>DCM-IT Human Services</v>
          </cell>
          <cell r="D923">
            <v>3503</v>
          </cell>
          <cell r="E923" t="str">
            <v>Bob Killough</v>
          </cell>
        </row>
        <row r="924">
          <cell r="A924">
            <v>710000</v>
          </cell>
          <cell r="B924" t="str">
            <v>72-01</v>
          </cell>
          <cell r="C924" t="str">
            <v>CBS Director's Office</v>
          </cell>
          <cell r="D924">
            <v>3506</v>
          </cell>
          <cell r="E924" t="str">
            <v>Tony Mounts</v>
          </cell>
        </row>
        <row r="925">
          <cell r="A925">
            <v>710001</v>
          </cell>
          <cell r="B925" t="str">
            <v>72-01</v>
          </cell>
          <cell r="C925" t="str">
            <v>CBS Service Performance Group</v>
          </cell>
          <cell r="D925">
            <v>3506</v>
          </cell>
          <cell r="E925" t="str">
            <v>Dan Kaplan</v>
          </cell>
        </row>
        <row r="926">
          <cell r="A926">
            <v>710002</v>
          </cell>
          <cell r="B926" t="str">
            <v>72-01</v>
          </cell>
          <cell r="C926" t="str">
            <v>DCM 4th floor allocated costs</v>
          </cell>
          <cell r="D926">
            <v>3506</v>
          </cell>
          <cell r="E926" t="str">
            <v>Bob Thomas</v>
          </cell>
        </row>
        <row r="927">
          <cell r="A927">
            <v>710003</v>
          </cell>
          <cell r="B927" t="str">
            <v>72-403</v>
          </cell>
          <cell r="C927" t="str">
            <v>DCM-TaxAdPayrollSAP-SAP Support</v>
          </cell>
          <cell r="D927">
            <v>3506</v>
          </cell>
          <cell r="E927" t="str">
            <v>Judi Jarosh</v>
          </cell>
        </row>
        <row r="928">
          <cell r="A928">
            <v>710005</v>
          </cell>
          <cell r="B928" t="str">
            <v>72-01</v>
          </cell>
          <cell r="C928" t="str">
            <v>DCM-CFO- Sustainability Program</v>
          </cell>
          <cell r="D928">
            <v>3506</v>
          </cell>
          <cell r="E928" t="str">
            <v>Amy Joslin</v>
          </cell>
        </row>
        <row r="929">
          <cell r="A929">
            <v>711100</v>
          </cell>
          <cell r="B929" t="str">
            <v>72-102</v>
          </cell>
          <cell r="C929" t="str">
            <v>CBS Finance Operations Administration</v>
          </cell>
          <cell r="D929">
            <v>3506</v>
          </cell>
          <cell r="E929" t="str">
            <v>Dan Kaplan</v>
          </cell>
        </row>
        <row r="930">
          <cell r="A930">
            <v>711200</v>
          </cell>
          <cell r="B930" t="str">
            <v>72-70</v>
          </cell>
          <cell r="C930" t="str">
            <v>DCM- Cntrl Procuremnt/Contract</v>
          </cell>
          <cell r="D930">
            <v>3506</v>
          </cell>
          <cell r="E930" t="str">
            <v>Franna Hathaway</v>
          </cell>
        </row>
        <row r="931">
          <cell r="A931">
            <v>711201</v>
          </cell>
          <cell r="B931" t="str">
            <v>72-102</v>
          </cell>
          <cell r="C931" t="str">
            <v>DCM-Acct&amp;Risk Accounts Payable</v>
          </cell>
          <cell r="D931">
            <v>3506</v>
          </cell>
          <cell r="E931" t="str">
            <v>Mike Waddell</v>
          </cell>
        </row>
        <row r="932">
          <cell r="A932">
            <v>711202</v>
          </cell>
          <cell r="B932" t="str">
            <v>72-102</v>
          </cell>
          <cell r="C932" t="str">
            <v>DCM-Acct&amp;Risk- DCJ Finance Transfers</v>
          </cell>
          <cell r="D932">
            <v>3506</v>
          </cell>
          <cell r="E932" t="str">
            <v>Dan Kaplan</v>
          </cell>
        </row>
        <row r="933">
          <cell r="A933">
            <v>711203</v>
          </cell>
          <cell r="B933" t="str">
            <v>72-102</v>
          </cell>
          <cell r="C933" t="str">
            <v>DCM-Acct&amp;Risk- Library Finance Transfers</v>
          </cell>
          <cell r="D933">
            <v>3506</v>
          </cell>
          <cell r="E933" t="str">
            <v>Dan Kaplan</v>
          </cell>
        </row>
        <row r="934">
          <cell r="A934">
            <v>711501</v>
          </cell>
          <cell r="B934" t="str">
            <v>72-102</v>
          </cell>
          <cell r="C934" t="str">
            <v>DCM-Acct&amp;Risk-Health Dept Fin Transfers</v>
          </cell>
          <cell r="D934">
            <v>3506</v>
          </cell>
          <cell r="E934" t="str">
            <v>Mike Waddell</v>
          </cell>
        </row>
        <row r="935">
          <cell r="A935">
            <v>711502</v>
          </cell>
          <cell r="B935" t="str">
            <v>72-102</v>
          </cell>
          <cell r="C935" t="str">
            <v>DCM-Acct&amp;Risk- DCHS Fin Transfers</v>
          </cell>
          <cell r="D935">
            <v>3506</v>
          </cell>
          <cell r="E935" t="str">
            <v>Dan Kaplan</v>
          </cell>
        </row>
        <row r="936">
          <cell r="A936">
            <v>711503</v>
          </cell>
          <cell r="B936" t="str">
            <v>72-102</v>
          </cell>
          <cell r="C936" t="str">
            <v>DCM-Acct&amp;Risk- OSCP Fin Transfers</v>
          </cell>
          <cell r="D936">
            <v>3506</v>
          </cell>
          <cell r="E936" t="str">
            <v>Dan Kaplan</v>
          </cell>
        </row>
        <row r="937">
          <cell r="A937">
            <v>711504</v>
          </cell>
          <cell r="B937" t="str">
            <v>72-70</v>
          </cell>
          <cell r="C937" t="str">
            <v>DCM DCJ Contracts Transfers</v>
          </cell>
          <cell r="D937">
            <v>3506</v>
          </cell>
          <cell r="E937" t="str">
            <v>Dan Kaplan</v>
          </cell>
        </row>
        <row r="938">
          <cell r="A938">
            <v>711601</v>
          </cell>
          <cell r="B938" t="str">
            <v>72-102</v>
          </cell>
          <cell r="C938" t="str">
            <v>DCM-Acct&amp;Risk-Comm SvFinTransfers</v>
          </cell>
          <cell r="D938">
            <v>3506</v>
          </cell>
          <cell r="E938" t="str">
            <v>Dan Kaplan</v>
          </cell>
        </row>
        <row r="939">
          <cell r="A939">
            <v>711602</v>
          </cell>
          <cell r="B939" t="str">
            <v>72-102</v>
          </cell>
          <cell r="C939" t="str">
            <v>CBS Facilities Fin Transfers</v>
          </cell>
          <cell r="D939">
            <v>3506</v>
          </cell>
          <cell r="E939" t="str">
            <v>Dan Kaplan</v>
          </cell>
        </row>
        <row r="940">
          <cell r="A940">
            <v>712001</v>
          </cell>
          <cell r="B940" t="str">
            <v>72-801</v>
          </cell>
          <cell r="C940" t="str">
            <v>DCM HR Administration</v>
          </cell>
          <cell r="D940">
            <v>3506</v>
          </cell>
          <cell r="E940" t="str">
            <v>Gail Parnell</v>
          </cell>
        </row>
        <row r="941">
          <cell r="A941">
            <v>712002</v>
          </cell>
          <cell r="B941" t="str">
            <v>72-402</v>
          </cell>
          <cell r="C941" t="str">
            <v>DCM-TaxAdPayrollSAP-Central Payroll</v>
          </cell>
          <cell r="D941">
            <v>3506</v>
          </cell>
          <cell r="E941" t="str">
            <v>Gail Parnell</v>
          </cell>
        </row>
        <row r="942">
          <cell r="A942">
            <v>712003</v>
          </cell>
          <cell r="B942" t="str">
            <v>72-802</v>
          </cell>
          <cell r="C942" t="str">
            <v>DCM-HR- Central Class Comp</v>
          </cell>
          <cell r="D942">
            <v>3506</v>
          </cell>
          <cell r="E942" t="str">
            <v>Gail Parnell</v>
          </cell>
        </row>
        <row r="943">
          <cell r="A943">
            <v>712004</v>
          </cell>
          <cell r="B943" t="str">
            <v>72-803</v>
          </cell>
          <cell r="C943" t="str">
            <v>DCM-HR- Central Labor Relations</v>
          </cell>
          <cell r="D943">
            <v>3506</v>
          </cell>
          <cell r="E943" t="str">
            <v>Gail Parnell</v>
          </cell>
        </row>
        <row r="944">
          <cell r="A944">
            <v>712005</v>
          </cell>
          <cell r="B944" t="str">
            <v>72-802</v>
          </cell>
          <cell r="C944" t="str">
            <v>DCM-HR- Diversity Equity Affirmative Act</v>
          </cell>
          <cell r="D944">
            <v>3506</v>
          </cell>
          <cell r="E944" t="str">
            <v>Gail Parnell</v>
          </cell>
        </row>
        <row r="945">
          <cell r="A945">
            <v>712006</v>
          </cell>
          <cell r="B945" t="str">
            <v>72-802</v>
          </cell>
          <cell r="C945" t="str">
            <v>DCM-HR- Central Recruitment</v>
          </cell>
          <cell r="D945">
            <v>3506</v>
          </cell>
          <cell r="E945" t="str">
            <v>Gail Parnell</v>
          </cell>
        </row>
        <row r="946">
          <cell r="A946">
            <v>712007</v>
          </cell>
          <cell r="B946" t="str">
            <v>72-802</v>
          </cell>
          <cell r="C946" t="str">
            <v>DCM-HR- Central Training</v>
          </cell>
          <cell r="D946">
            <v>3506</v>
          </cell>
          <cell r="E946" t="str">
            <v>Gail Parnell</v>
          </cell>
        </row>
        <row r="947">
          <cell r="A947">
            <v>712008</v>
          </cell>
          <cell r="B947" t="str">
            <v>72-802</v>
          </cell>
          <cell r="C947" t="str">
            <v>DCM-HR-Federal State</v>
          </cell>
          <cell r="D947">
            <v>1505</v>
          </cell>
          <cell r="E947" t="str">
            <v>Julie Leutschaft</v>
          </cell>
        </row>
        <row r="948">
          <cell r="A948">
            <v>712601</v>
          </cell>
          <cell r="B948" t="str">
            <v>72-804</v>
          </cell>
          <cell r="C948" t="str">
            <v>CBS HR County Business Services</v>
          </cell>
          <cell r="D948">
            <v>3506</v>
          </cell>
          <cell r="E948" t="str">
            <v>Gail Parnell</v>
          </cell>
        </row>
        <row r="949">
          <cell r="A949">
            <v>712602</v>
          </cell>
          <cell r="B949" t="str">
            <v>72-804</v>
          </cell>
          <cell r="C949" t="str">
            <v>DCM-HR- DCJ Transfers</v>
          </cell>
          <cell r="D949">
            <v>3506</v>
          </cell>
          <cell r="E949" t="str">
            <v>Gail Parnell</v>
          </cell>
        </row>
        <row r="950">
          <cell r="A950">
            <v>712604</v>
          </cell>
          <cell r="B950" t="str">
            <v>72-804</v>
          </cell>
          <cell r="C950" t="str">
            <v>DCM-HR- Health Transfers</v>
          </cell>
          <cell r="D950">
            <v>3506</v>
          </cell>
          <cell r="E950" t="str">
            <v>Gail Parnell</v>
          </cell>
        </row>
        <row r="951">
          <cell r="A951">
            <v>712605</v>
          </cell>
          <cell r="B951" t="str">
            <v>72-804</v>
          </cell>
          <cell r="C951" t="str">
            <v>DCM-HR- DCHS Transfers</v>
          </cell>
          <cell r="D951">
            <v>3506</v>
          </cell>
          <cell r="E951" t="str">
            <v>Gail Parnell</v>
          </cell>
        </row>
        <row r="952">
          <cell r="A952">
            <v>712606</v>
          </cell>
          <cell r="B952" t="str">
            <v>72-804</v>
          </cell>
          <cell r="C952" t="str">
            <v>DCM-HR- Library Transfers</v>
          </cell>
          <cell r="D952">
            <v>3506</v>
          </cell>
          <cell r="E952" t="str">
            <v>Gail Parnell</v>
          </cell>
        </row>
        <row r="953">
          <cell r="A953">
            <v>712607</v>
          </cell>
          <cell r="B953" t="str">
            <v>72-804</v>
          </cell>
          <cell r="C953" t="str">
            <v>DCM-HR- Community Services</v>
          </cell>
          <cell r="D953">
            <v>3506</v>
          </cell>
          <cell r="E953" t="str">
            <v>Gail Parnell</v>
          </cell>
        </row>
        <row r="954">
          <cell r="A954">
            <v>712608</v>
          </cell>
          <cell r="B954" t="str">
            <v>72-804</v>
          </cell>
          <cell r="C954" t="str">
            <v>DCM-HR- FBAT</v>
          </cell>
          <cell r="D954">
            <v>3506</v>
          </cell>
          <cell r="E954" t="str">
            <v>Gail Parnell</v>
          </cell>
        </row>
        <row r="955">
          <cell r="A955">
            <v>712609</v>
          </cell>
          <cell r="B955" t="str">
            <v>72-804</v>
          </cell>
          <cell r="C955" t="str">
            <v>DCM-HR- OSCP</v>
          </cell>
          <cell r="D955">
            <v>3506</v>
          </cell>
          <cell r="E955" t="str">
            <v>Gail Parnell</v>
          </cell>
        </row>
        <row r="956">
          <cell r="A956">
            <v>712610</v>
          </cell>
          <cell r="B956" t="str">
            <v>72-804</v>
          </cell>
          <cell r="C956" t="str">
            <v>DCM-HR- NON DEPT</v>
          </cell>
          <cell r="D956">
            <v>3506</v>
          </cell>
          <cell r="E956" t="str">
            <v>Gail Parnell</v>
          </cell>
        </row>
        <row r="957">
          <cell r="A957">
            <v>800000</v>
          </cell>
          <cell r="B957" t="str">
            <v>80-00</v>
          </cell>
          <cell r="C957" t="str">
            <v>Library-Director's Office</v>
          </cell>
          <cell r="D957">
            <v>1510</v>
          </cell>
          <cell r="E957" t="str">
            <v>Monique Coleman</v>
          </cell>
        </row>
        <row r="958">
          <cell r="A958">
            <v>801000</v>
          </cell>
          <cell r="B958" t="str">
            <v>80-00</v>
          </cell>
          <cell r="C958" t="str">
            <v>Library-Communication with the Public</v>
          </cell>
          <cell r="D958">
            <v>1510</v>
          </cell>
          <cell r="E958" t="str">
            <v>Penny Hummel</v>
          </cell>
        </row>
        <row r="959">
          <cell r="A959">
            <v>801100</v>
          </cell>
          <cell r="B959" t="str">
            <v>80-00</v>
          </cell>
          <cell r="C959" t="str">
            <v>Library-Adult/Family Programming</v>
          </cell>
          <cell r="D959">
            <v>1510</v>
          </cell>
          <cell r="E959" t="str">
            <v>Penny Hummel</v>
          </cell>
        </row>
        <row r="960">
          <cell r="A960">
            <v>802000</v>
          </cell>
          <cell r="B960" t="str">
            <v>80-21</v>
          </cell>
          <cell r="C960" t="str">
            <v>Library-Central Div Mgmt Administration</v>
          </cell>
          <cell r="D960">
            <v>1510</v>
          </cell>
          <cell r="E960" t="str">
            <v>Vailey Oehlke</v>
          </cell>
        </row>
        <row r="961">
          <cell r="A961">
            <v>802110</v>
          </cell>
          <cell r="B961" t="str">
            <v>80-22</v>
          </cell>
          <cell r="C961" t="str">
            <v>Library-Central Circulation Services</v>
          </cell>
          <cell r="D961">
            <v>1510</v>
          </cell>
          <cell r="E961" t="str">
            <v>David Ratliff</v>
          </cell>
        </row>
        <row r="962">
          <cell r="A962">
            <v>802120</v>
          </cell>
          <cell r="B962" t="str">
            <v>80-22</v>
          </cell>
          <cell r="C962" t="str">
            <v>Library-Central Stack Services</v>
          </cell>
          <cell r="D962">
            <v>1510</v>
          </cell>
          <cell r="E962" t="str">
            <v>Deanna Cecotti</v>
          </cell>
        </row>
        <row r="963">
          <cell r="A963">
            <v>802130</v>
          </cell>
          <cell r="B963" t="str">
            <v>80-22</v>
          </cell>
          <cell r="C963" t="str">
            <v>DONOTUSE Library-Central Reserving Books</v>
          </cell>
          <cell r="D963">
            <v>1510</v>
          </cell>
          <cell r="E963" t="str">
            <v>Vailey Oehlke</v>
          </cell>
        </row>
        <row r="964">
          <cell r="A964">
            <v>802310</v>
          </cell>
          <cell r="B964" t="str">
            <v>80-23</v>
          </cell>
          <cell r="C964" t="str">
            <v>Library-Central Humanities</v>
          </cell>
          <cell r="D964">
            <v>1510</v>
          </cell>
          <cell r="E964" t="str">
            <v>Abigail Elder</v>
          </cell>
        </row>
        <row r="965">
          <cell r="A965">
            <v>802330</v>
          </cell>
          <cell r="B965" t="str">
            <v>80-23</v>
          </cell>
          <cell r="C965" t="str">
            <v>Library-Central Science&amp;Business</v>
          </cell>
          <cell r="D965">
            <v>1510</v>
          </cell>
          <cell r="E965" t="str">
            <v>David Ratliff</v>
          </cell>
        </row>
        <row r="966">
          <cell r="A966">
            <v>802340</v>
          </cell>
          <cell r="B966" t="str">
            <v>80-23</v>
          </cell>
          <cell r="C966" t="str">
            <v>Library-Central Periodicals</v>
          </cell>
          <cell r="D966">
            <v>1510</v>
          </cell>
          <cell r="E966" t="str">
            <v>Abigail Elder</v>
          </cell>
        </row>
        <row r="967">
          <cell r="A967">
            <v>802350</v>
          </cell>
          <cell r="B967" t="str">
            <v>80-23</v>
          </cell>
          <cell r="C967" t="str">
            <v>Library-Central Interlibrary Loan</v>
          </cell>
          <cell r="D967">
            <v>1510</v>
          </cell>
          <cell r="E967" t="str">
            <v>Candy Bertelson</v>
          </cell>
        </row>
        <row r="968">
          <cell r="A968">
            <v>802360</v>
          </cell>
          <cell r="B968" t="str">
            <v>80-23</v>
          </cell>
          <cell r="C968" t="str">
            <v>Lib-General Ref</v>
          </cell>
          <cell r="D968">
            <v>1510</v>
          </cell>
          <cell r="E968" t="str">
            <v>Candy Bertelson</v>
          </cell>
        </row>
        <row r="969">
          <cell r="A969">
            <v>802370</v>
          </cell>
          <cell r="B969" t="str">
            <v>80-23</v>
          </cell>
          <cell r="C969" t="str">
            <v>Library-Central Children's Lib</v>
          </cell>
          <cell r="D969">
            <v>1510</v>
          </cell>
          <cell r="E969" t="str">
            <v>Candy Bertelson</v>
          </cell>
        </row>
        <row r="970">
          <cell r="A970">
            <v>802380</v>
          </cell>
          <cell r="B970" t="str">
            <v>80-23</v>
          </cell>
          <cell r="C970" t="str">
            <v>Library-Popular Library</v>
          </cell>
          <cell r="D970">
            <v>1510</v>
          </cell>
          <cell r="E970" t="str">
            <v>Deanna Cecotti</v>
          </cell>
        </row>
        <row r="971">
          <cell r="A971">
            <v>802390</v>
          </cell>
          <cell r="B971" t="str">
            <v>80-23</v>
          </cell>
          <cell r="C971" t="str">
            <v>Library-John Wilson Room</v>
          </cell>
          <cell r="D971">
            <v>1510</v>
          </cell>
          <cell r="E971" t="str">
            <v>Vailey Oehlke</v>
          </cell>
        </row>
        <row r="972">
          <cell r="A972">
            <v>803100</v>
          </cell>
          <cell r="B972" t="str">
            <v>80-31</v>
          </cell>
          <cell r="C972" t="str">
            <v>Library-Book Budget</v>
          </cell>
          <cell r="D972">
            <v>1510</v>
          </cell>
          <cell r="E972" t="str">
            <v>Carolyn Myers</v>
          </cell>
        </row>
        <row r="973">
          <cell r="A973">
            <v>803110</v>
          </cell>
          <cell r="B973" t="str">
            <v>80-32</v>
          </cell>
          <cell r="C973" t="str">
            <v>Library-Selection&amp;Acquisitn</v>
          </cell>
          <cell r="D973">
            <v>1510</v>
          </cell>
          <cell r="E973" t="str">
            <v>Carolyn Myers</v>
          </cell>
        </row>
        <row r="974">
          <cell r="A974">
            <v>803120</v>
          </cell>
          <cell r="B974" t="str">
            <v>80-32</v>
          </cell>
          <cell r="C974" t="str">
            <v>Library-Cataloging</v>
          </cell>
          <cell r="D974">
            <v>1510</v>
          </cell>
          <cell r="E974" t="str">
            <v>Jane Schuessler</v>
          </cell>
        </row>
        <row r="975">
          <cell r="A975">
            <v>803130</v>
          </cell>
          <cell r="B975" t="str">
            <v>80-32</v>
          </cell>
          <cell r="C975" t="str">
            <v>Library-Processing</v>
          </cell>
          <cell r="D975">
            <v>1510</v>
          </cell>
          <cell r="E975" t="str">
            <v>Jane Schuessler</v>
          </cell>
        </row>
        <row r="976">
          <cell r="A976">
            <v>803210</v>
          </cell>
          <cell r="B976" t="str">
            <v>80-33</v>
          </cell>
          <cell r="C976" t="str">
            <v>Library-Computer Services</v>
          </cell>
          <cell r="D976">
            <v>1510</v>
          </cell>
          <cell r="E976" t="str">
            <v>Lance Murty</v>
          </cell>
        </row>
        <row r="977">
          <cell r="A977">
            <v>803410</v>
          </cell>
          <cell r="B977" t="str">
            <v>80-35</v>
          </cell>
          <cell r="C977" t="str">
            <v>Library-Finance Mgmt &amp; Admin Support</v>
          </cell>
          <cell r="D977">
            <v>1510</v>
          </cell>
          <cell r="E977" t="str">
            <v>Becky Cobb</v>
          </cell>
        </row>
        <row r="978">
          <cell r="A978">
            <v>803420</v>
          </cell>
          <cell r="B978" t="str">
            <v>80-35</v>
          </cell>
          <cell r="C978" t="str">
            <v>Library-Facilities &amp; Material Movement</v>
          </cell>
          <cell r="D978">
            <v>1510</v>
          </cell>
          <cell r="E978" t="str">
            <v>Mike Harrington</v>
          </cell>
        </row>
        <row r="979">
          <cell r="A979">
            <v>803510</v>
          </cell>
          <cell r="B979" t="str">
            <v>80-36</v>
          </cell>
          <cell r="C979" t="str">
            <v>Library-Volunteer Svcs/Title Wave Book</v>
          </cell>
          <cell r="D979">
            <v>1510</v>
          </cell>
          <cell r="E979" t="str">
            <v>Connie Christopher</v>
          </cell>
        </row>
        <row r="980">
          <cell r="A980">
            <v>803710</v>
          </cell>
          <cell r="B980" t="str">
            <v>80-36</v>
          </cell>
          <cell r="C980" t="str">
            <v>Human Resources/Learning Systems</v>
          </cell>
          <cell r="D980">
            <v>1510</v>
          </cell>
          <cell r="E980" t="str">
            <v>Connie Christopher</v>
          </cell>
        </row>
        <row r="981">
          <cell r="A981">
            <v>803810</v>
          </cell>
          <cell r="B981" t="str">
            <v>80-38</v>
          </cell>
          <cell r="C981" t="str">
            <v>Systemwide Access Services</v>
          </cell>
          <cell r="D981">
            <v>1510</v>
          </cell>
          <cell r="E981" t="str">
            <v>Cindy Gibbon</v>
          </cell>
        </row>
        <row r="982">
          <cell r="A982">
            <v>804110</v>
          </cell>
          <cell r="B982" t="str">
            <v>80-41</v>
          </cell>
          <cell r="C982" t="str">
            <v>Library-Child/Teen Svcs Coord</v>
          </cell>
          <cell r="D982">
            <v>1510</v>
          </cell>
          <cell r="E982" t="str">
            <v>Ellen Fader</v>
          </cell>
        </row>
        <row r="983">
          <cell r="A983">
            <v>804120</v>
          </cell>
          <cell r="B983" t="str">
            <v>80-41</v>
          </cell>
          <cell r="C983" t="str">
            <v>Library-School Corps</v>
          </cell>
          <cell r="D983">
            <v>1510</v>
          </cell>
          <cell r="E983" t="str">
            <v>Jackie Partch</v>
          </cell>
        </row>
        <row r="984">
          <cell r="A984">
            <v>804140</v>
          </cell>
          <cell r="B984" t="str">
            <v>80-41</v>
          </cell>
          <cell r="C984" t="str">
            <v>Library-Juvenile Justice</v>
          </cell>
          <cell r="D984">
            <v>1510</v>
          </cell>
          <cell r="E984" t="str">
            <v>Naomi Angier</v>
          </cell>
        </row>
        <row r="985">
          <cell r="A985">
            <v>804150</v>
          </cell>
          <cell r="B985" t="str">
            <v>80-41</v>
          </cell>
          <cell r="C985" t="str">
            <v>Library-Books 2 U</v>
          </cell>
          <cell r="D985">
            <v>1510</v>
          </cell>
          <cell r="E985" t="str">
            <v>Cathy Schneider</v>
          </cell>
        </row>
        <row r="986">
          <cell r="A986">
            <v>804170</v>
          </cell>
          <cell r="B986" t="str">
            <v>80-41</v>
          </cell>
          <cell r="C986" t="str">
            <v>Library-Early Childhood Resources</v>
          </cell>
          <cell r="D986">
            <v>1510</v>
          </cell>
          <cell r="E986" t="str">
            <v>Renea Arnold</v>
          </cell>
        </row>
        <row r="987">
          <cell r="A987">
            <v>804210</v>
          </cell>
          <cell r="B987" t="str">
            <v>80-42</v>
          </cell>
          <cell r="C987" t="str">
            <v>Library-Adult Outreach</v>
          </cell>
          <cell r="D987">
            <v>1510</v>
          </cell>
          <cell r="E987" t="str">
            <v>June Mikkelson</v>
          </cell>
        </row>
        <row r="988">
          <cell r="A988">
            <v>805110</v>
          </cell>
          <cell r="B988" t="str">
            <v>80-51</v>
          </cell>
          <cell r="C988" t="str">
            <v>Library-Branch Admin</v>
          </cell>
          <cell r="D988">
            <v>1510</v>
          </cell>
          <cell r="E988" t="str">
            <v>Rita Jimenez</v>
          </cell>
        </row>
        <row r="989">
          <cell r="A989">
            <v>805150</v>
          </cell>
          <cell r="B989" t="str">
            <v>80-36</v>
          </cell>
          <cell r="C989" t="str">
            <v>Library-On Call / Library</v>
          </cell>
          <cell r="D989">
            <v>1510</v>
          </cell>
          <cell r="E989" t="str">
            <v>Connie Christopher</v>
          </cell>
        </row>
        <row r="990">
          <cell r="A990">
            <v>805210</v>
          </cell>
          <cell r="B990" t="str">
            <v>80-52</v>
          </cell>
          <cell r="C990" t="str">
            <v>Library-Albina</v>
          </cell>
          <cell r="D990">
            <v>1510</v>
          </cell>
          <cell r="E990" t="str">
            <v>Lisa White</v>
          </cell>
        </row>
        <row r="991">
          <cell r="A991">
            <v>805220</v>
          </cell>
          <cell r="B991" t="str">
            <v>80-52</v>
          </cell>
          <cell r="C991" t="str">
            <v>Library-Belmont</v>
          </cell>
          <cell r="D991">
            <v>1510</v>
          </cell>
          <cell r="E991" t="str">
            <v>Steve Armitage</v>
          </cell>
        </row>
        <row r="992">
          <cell r="A992">
            <v>805230</v>
          </cell>
          <cell r="B992" t="str">
            <v>80-52</v>
          </cell>
          <cell r="C992" t="str">
            <v>Library-Capitol Hill</v>
          </cell>
          <cell r="D992">
            <v>1510</v>
          </cell>
          <cell r="E992" t="str">
            <v>Patti Vincent</v>
          </cell>
        </row>
        <row r="993">
          <cell r="A993">
            <v>805250</v>
          </cell>
          <cell r="B993" t="str">
            <v>80-52</v>
          </cell>
          <cell r="C993" t="str">
            <v>Library-Fairview Columbia</v>
          </cell>
          <cell r="D993">
            <v>1510</v>
          </cell>
          <cell r="E993" t="str">
            <v>Jon Chess</v>
          </cell>
        </row>
        <row r="994">
          <cell r="A994">
            <v>805260</v>
          </cell>
          <cell r="B994" t="str">
            <v>80-52</v>
          </cell>
          <cell r="C994" t="str">
            <v>Library-Gregory Heights</v>
          </cell>
          <cell r="D994">
            <v>1510</v>
          </cell>
          <cell r="E994" t="str">
            <v>Susan Corrigan</v>
          </cell>
        </row>
        <row r="995">
          <cell r="A995">
            <v>805270</v>
          </cell>
          <cell r="B995" t="str">
            <v>80-52</v>
          </cell>
          <cell r="C995" t="str">
            <v>Library-Gresham</v>
          </cell>
          <cell r="D995">
            <v>1510</v>
          </cell>
          <cell r="E995" t="str">
            <v>Gretchen Brown</v>
          </cell>
        </row>
        <row r="996">
          <cell r="A996">
            <v>805280</v>
          </cell>
          <cell r="B996" t="str">
            <v>80-52</v>
          </cell>
          <cell r="C996" t="str">
            <v>Library-Hillsdale</v>
          </cell>
          <cell r="D996">
            <v>1510</v>
          </cell>
          <cell r="E996" t="str">
            <v>Steve Rauch</v>
          </cell>
        </row>
        <row r="997">
          <cell r="A997">
            <v>805290</v>
          </cell>
          <cell r="B997" t="str">
            <v>80-52</v>
          </cell>
          <cell r="C997" t="str">
            <v>Library-Holgate</v>
          </cell>
          <cell r="D997">
            <v>1510</v>
          </cell>
          <cell r="E997" t="str">
            <v>Vicky Oglesbee</v>
          </cell>
        </row>
        <row r="998">
          <cell r="A998">
            <v>805300</v>
          </cell>
          <cell r="B998" t="str">
            <v>80-52</v>
          </cell>
          <cell r="C998" t="str">
            <v>Library-Hollywood</v>
          </cell>
          <cell r="D998">
            <v>1510</v>
          </cell>
          <cell r="E998" t="str">
            <v>Virginia Tribe</v>
          </cell>
        </row>
        <row r="999">
          <cell r="A999">
            <v>805310</v>
          </cell>
          <cell r="B999" t="str">
            <v>80-52</v>
          </cell>
          <cell r="C999" t="str">
            <v>Library-Midland</v>
          </cell>
          <cell r="D999">
            <v>1510</v>
          </cell>
          <cell r="E999" t="str">
            <v>Carolyn Schell</v>
          </cell>
        </row>
        <row r="1000">
          <cell r="A1000">
            <v>805320</v>
          </cell>
          <cell r="B1000" t="str">
            <v>80-52</v>
          </cell>
          <cell r="C1000" t="str">
            <v>Library-North Portland</v>
          </cell>
          <cell r="D1000">
            <v>1510</v>
          </cell>
          <cell r="E1000" t="str">
            <v>Patricia Welch</v>
          </cell>
        </row>
        <row r="1001">
          <cell r="A1001">
            <v>805330</v>
          </cell>
          <cell r="B1001" t="str">
            <v>80-52</v>
          </cell>
          <cell r="C1001" t="str">
            <v>Library-NorthWest</v>
          </cell>
          <cell r="D1001">
            <v>1510</v>
          </cell>
          <cell r="E1001" t="str">
            <v>David Miles</v>
          </cell>
        </row>
        <row r="1002">
          <cell r="A1002">
            <v>805350</v>
          </cell>
          <cell r="B1002" t="str">
            <v>80-52</v>
          </cell>
          <cell r="C1002" t="str">
            <v>Library-Rockwood</v>
          </cell>
          <cell r="D1002">
            <v>1510</v>
          </cell>
          <cell r="E1002" t="str">
            <v>Mary Lou Begert</v>
          </cell>
        </row>
        <row r="1003">
          <cell r="A1003">
            <v>805360</v>
          </cell>
          <cell r="B1003" t="str">
            <v>80-52</v>
          </cell>
          <cell r="C1003" t="str">
            <v>Library-St Johns</v>
          </cell>
          <cell r="D1003">
            <v>1510</v>
          </cell>
          <cell r="E1003" t="str">
            <v>Nancy Arvesen</v>
          </cell>
        </row>
        <row r="1004">
          <cell r="A1004">
            <v>805370</v>
          </cell>
          <cell r="B1004" t="str">
            <v>80-52</v>
          </cell>
          <cell r="C1004" t="str">
            <v>Library-Sellwood</v>
          </cell>
          <cell r="D1004">
            <v>1510</v>
          </cell>
          <cell r="E1004" t="str">
            <v>Sharon Bart</v>
          </cell>
        </row>
        <row r="1005">
          <cell r="A1005">
            <v>805380</v>
          </cell>
          <cell r="B1005" t="str">
            <v>80-52</v>
          </cell>
          <cell r="C1005" t="str">
            <v>Library-Woodstock</v>
          </cell>
          <cell r="D1005">
            <v>1510</v>
          </cell>
          <cell r="E1005" t="str">
            <v>Carol Uhte</v>
          </cell>
        </row>
        <row r="1006">
          <cell r="A1006">
            <v>806110</v>
          </cell>
          <cell r="B1006" t="str">
            <v>80-60</v>
          </cell>
          <cell r="C1006" t="str">
            <v>Library-Bond Projects</v>
          </cell>
          <cell r="D1006">
            <v>2506</v>
          </cell>
          <cell r="E1006" t="str">
            <v>June Mikkelsen</v>
          </cell>
        </row>
        <row r="1007">
          <cell r="A1007">
            <v>909010</v>
          </cell>
          <cell r="B1007" t="str">
            <v>17-10</v>
          </cell>
          <cell r="C1007" t="str">
            <v>DBCS-Mid County Service District</v>
          </cell>
          <cell r="D1007">
            <v>3001</v>
          </cell>
          <cell r="E1007" t="str">
            <v>Tom Hansell</v>
          </cell>
        </row>
        <row r="1008">
          <cell r="A1008">
            <v>909050</v>
          </cell>
          <cell r="B1008" t="str">
            <v>17-15</v>
          </cell>
          <cell r="C1008" t="str">
            <v>DBCS-Dunthorpe Riverdale Svc District</v>
          </cell>
          <cell r="D1008">
            <v>3000</v>
          </cell>
          <cell r="E1008" t="str">
            <v>Tom Hansell</v>
          </cell>
        </row>
        <row r="1009">
          <cell r="A1009">
            <v>900300</v>
          </cell>
          <cell r="B1009" t="str">
            <v>72-01</v>
          </cell>
          <cell r="C1009" t="str">
            <v>CBS Sustainability Program</v>
          </cell>
          <cell r="D1009">
            <v>1000</v>
          </cell>
          <cell r="E1009" t="str">
            <v>Amy Joslin</v>
          </cell>
        </row>
        <row r="1010">
          <cell r="A1010">
            <v>900400</v>
          </cell>
          <cell r="B1010" t="str">
            <v>72-01</v>
          </cell>
          <cell r="C1010" t="str">
            <v>DBCS-Economic Development General Fund</v>
          </cell>
          <cell r="D1010">
            <v>1000</v>
          </cell>
          <cell r="E1010" t="str">
            <v>Steve Pearson</v>
          </cell>
        </row>
        <row r="1011">
          <cell r="A1011">
            <v>900401</v>
          </cell>
          <cell r="B1011" t="str">
            <v>72-01</v>
          </cell>
          <cell r="C1011" t="str">
            <v>DBCS-Econ Dev-Assessment</v>
          </cell>
          <cell r="D1011">
            <v>1000</v>
          </cell>
          <cell r="E1011" t="str">
            <v>Peter Wilcox</v>
          </cell>
        </row>
        <row r="1012">
          <cell r="A1012">
            <v>906000</v>
          </cell>
          <cell r="B1012" t="str">
            <v>72-301</v>
          </cell>
          <cell r="C1012" t="str">
            <v>DBCS-Tax Coll&amp;RecMgAdmin</v>
          </cell>
          <cell r="D1012">
            <v>1515</v>
          </cell>
          <cell r="E1012" t="str">
            <v>Kathy Tuneberg</v>
          </cell>
        </row>
        <row r="1013">
          <cell r="A1013">
            <v>906001</v>
          </cell>
          <cell r="B1013" t="str">
            <v>72-301</v>
          </cell>
          <cell r="C1013" t="str">
            <v>DBCS-FI-Tax-Assessment</v>
          </cell>
          <cell r="D1013">
            <v>1515</v>
          </cell>
          <cell r="E1013" t="str">
            <v>Kathy Tuneberg</v>
          </cell>
        </row>
        <row r="1014">
          <cell r="A1014">
            <v>907001</v>
          </cell>
          <cell r="B1014" t="str">
            <v>72-301</v>
          </cell>
          <cell r="C1014" t="str">
            <v>DBCS-CBO-Val-Assessment</v>
          </cell>
          <cell r="D1014">
            <v>1515</v>
          </cell>
          <cell r="E1014" t="str">
            <v>Bob Ellis</v>
          </cell>
        </row>
        <row r="1015">
          <cell r="A1015">
            <v>906100</v>
          </cell>
          <cell r="B1015" t="str">
            <v>72-302</v>
          </cell>
          <cell r="C1015" t="str">
            <v>DBCS-Tax Collection &amp; Records Management</v>
          </cell>
          <cell r="D1015">
            <v>1515</v>
          </cell>
          <cell r="E1015" t="str">
            <v>Kathy Tuneberg</v>
          </cell>
        </row>
        <row r="1016">
          <cell r="A1016">
            <v>906200</v>
          </cell>
          <cell r="B1016" t="str">
            <v>72-302</v>
          </cell>
          <cell r="C1016" t="str">
            <v>DCM-A&amp;T-Tax Collection &amp; Doc Record</v>
          </cell>
          <cell r="D1016">
            <v>1000</v>
          </cell>
          <cell r="E1016" t="str">
            <v>Kathy Tuneberg</v>
          </cell>
        </row>
        <row r="1017">
          <cell r="A1017">
            <v>906300</v>
          </cell>
          <cell r="B1017" t="str">
            <v>72-302</v>
          </cell>
          <cell r="C1017" t="str">
            <v>DBCS-Tax Collection</v>
          </cell>
          <cell r="D1017">
            <v>1515</v>
          </cell>
          <cell r="E1017" t="str">
            <v>Kathy Tuneberg</v>
          </cell>
        </row>
        <row r="1018">
          <cell r="A1018">
            <v>906500</v>
          </cell>
          <cell r="B1018" t="str">
            <v>72-302</v>
          </cell>
          <cell r="C1018" t="str">
            <v>DCM-A&amp;T-Marriage Licenses and Passports</v>
          </cell>
          <cell r="D1018">
            <v>1000</v>
          </cell>
          <cell r="E1018" t="str">
            <v>Kathy Tuneberg</v>
          </cell>
        </row>
        <row r="1019">
          <cell r="A1019">
            <v>906600</v>
          </cell>
          <cell r="B1019" t="str">
            <v>72-302</v>
          </cell>
          <cell r="C1019" t="str">
            <v>DCM-A&amp;T-Tax Coll Records Storage &amp; Retri</v>
          </cell>
          <cell r="D1019">
            <v>1000</v>
          </cell>
          <cell r="E1019" t="str">
            <v>Kathy Tuneberg</v>
          </cell>
        </row>
        <row r="1020">
          <cell r="A1020">
            <v>906700</v>
          </cell>
          <cell r="B1020" t="str">
            <v>72-302</v>
          </cell>
          <cell r="C1020" t="str">
            <v>DBCS-Tax Coll Board of Propty Tax Appeal</v>
          </cell>
          <cell r="D1020">
            <v>1515</v>
          </cell>
          <cell r="E1020" t="str">
            <v>Kathy Tuneberg</v>
          </cell>
        </row>
        <row r="1021">
          <cell r="A1021">
            <v>907000</v>
          </cell>
          <cell r="B1021" t="str">
            <v>72-303</v>
          </cell>
          <cell r="C1021" t="str">
            <v>DBCS-PropertyValuation Exemptions/Admin</v>
          </cell>
          <cell r="D1021">
            <v>1515</v>
          </cell>
          <cell r="E1021" t="str">
            <v>Robert Ellis</v>
          </cell>
        </row>
        <row r="1022">
          <cell r="A1022">
            <v>907010</v>
          </cell>
          <cell r="B1022" t="str">
            <v>72-303</v>
          </cell>
          <cell r="C1022" t="str">
            <v>DBCS-PropertyValuation Sales Ration</v>
          </cell>
          <cell r="D1022">
            <v>1515</v>
          </cell>
          <cell r="E1022" t="str">
            <v>Bob Ellis</v>
          </cell>
        </row>
        <row r="1023">
          <cell r="A1023">
            <v>907020</v>
          </cell>
          <cell r="B1023" t="str">
            <v>72-303</v>
          </cell>
          <cell r="C1023" t="str">
            <v>DBCS-PropertyValuation Exemptions &amp; Def</v>
          </cell>
          <cell r="D1023">
            <v>1515</v>
          </cell>
          <cell r="E1023" t="str">
            <v>Bob Ellis</v>
          </cell>
        </row>
        <row r="1024">
          <cell r="A1024">
            <v>907100</v>
          </cell>
          <cell r="B1024" t="str">
            <v>72-303</v>
          </cell>
          <cell r="C1024" t="str">
            <v>DBCS-PropertyValuationIndus/Comm Apprais</v>
          </cell>
          <cell r="D1024">
            <v>1515</v>
          </cell>
          <cell r="E1024" t="str">
            <v>Robert Ellis</v>
          </cell>
        </row>
        <row r="1025">
          <cell r="A1025">
            <v>907200</v>
          </cell>
          <cell r="B1025" t="str">
            <v>72-303</v>
          </cell>
          <cell r="C1025" t="str">
            <v>DBCS-PropertyValuationPersonalPropertyAp</v>
          </cell>
          <cell r="D1025">
            <v>1515</v>
          </cell>
          <cell r="E1025" t="str">
            <v>Robert Ellis</v>
          </cell>
        </row>
        <row r="1026">
          <cell r="A1026">
            <v>907300</v>
          </cell>
          <cell r="B1026" t="str">
            <v>72-303</v>
          </cell>
          <cell r="C1026" t="str">
            <v>DBCS-PropertyValuationResidentialApprais</v>
          </cell>
          <cell r="D1026">
            <v>1515</v>
          </cell>
          <cell r="E1026" t="str">
            <v>Robert Ellis</v>
          </cell>
        </row>
        <row r="1027">
          <cell r="A1027">
            <v>907400</v>
          </cell>
          <cell r="B1027" t="str">
            <v>72-303</v>
          </cell>
          <cell r="C1027" t="str">
            <v>DBCS-PropertyValuationAppraisalClericalS</v>
          </cell>
          <cell r="D1027">
            <v>1515</v>
          </cell>
          <cell r="E1027" t="str">
            <v>Robert Ellis</v>
          </cell>
        </row>
        <row r="1028">
          <cell r="A1028">
            <v>907500</v>
          </cell>
          <cell r="B1028" t="str">
            <v>72-304</v>
          </cell>
          <cell r="C1028" t="str">
            <v>DBCS-PropertyValuation Data Entry</v>
          </cell>
          <cell r="D1028">
            <v>1515</v>
          </cell>
          <cell r="E1028" t="str">
            <v>Robert Ellis</v>
          </cell>
        </row>
        <row r="1029">
          <cell r="A1029">
            <v>907600</v>
          </cell>
          <cell r="B1029" t="str">
            <v>72-304</v>
          </cell>
          <cell r="C1029" t="str">
            <v>DBCS-PropertyValuation System Support</v>
          </cell>
          <cell r="D1029">
            <v>1515</v>
          </cell>
          <cell r="E1029" t="str">
            <v>Robert Ellis</v>
          </cell>
        </row>
        <row r="1030">
          <cell r="A1030">
            <v>907700</v>
          </cell>
          <cell r="B1030" t="str">
            <v>72-304</v>
          </cell>
          <cell r="C1030" t="str">
            <v>DBCS-PropertyValuation Projects</v>
          </cell>
          <cell r="D1030">
            <v>1515</v>
          </cell>
          <cell r="E1030" t="str">
            <v>Robert Ellis</v>
          </cell>
        </row>
        <row r="1031">
          <cell r="A1031">
            <v>902000</v>
          </cell>
          <cell r="B1031" t="str">
            <v>72-501</v>
          </cell>
          <cell r="C1031" t="str">
            <v>DCM-Facilities-Administration</v>
          </cell>
          <cell r="D1031">
            <v>3505</v>
          </cell>
          <cell r="E1031" t="str">
            <v>Colleen Bowles</v>
          </cell>
        </row>
        <row r="1032">
          <cell r="A1032">
            <v>902050</v>
          </cell>
          <cell r="B1032" t="str">
            <v>72-501</v>
          </cell>
          <cell r="C1032" t="str">
            <v>DCM-Facilities-Fiscal</v>
          </cell>
          <cell r="D1032">
            <v>3505</v>
          </cell>
          <cell r="E1032" t="str">
            <v>Colleen Bowles</v>
          </cell>
        </row>
        <row r="1033">
          <cell r="A1033">
            <v>902085</v>
          </cell>
          <cell r="B1033" t="str">
            <v>72-501</v>
          </cell>
          <cell r="C1033" t="str">
            <v>DCM-Facilities-BDMC</v>
          </cell>
          <cell r="D1033">
            <v>3505</v>
          </cell>
          <cell r="E1033" t="str">
            <v>Colleen Bowles</v>
          </cell>
        </row>
        <row r="1034">
          <cell r="A1034">
            <v>902395</v>
          </cell>
          <cell r="B1034" t="str">
            <v>72-501</v>
          </cell>
          <cell r="C1034" t="str">
            <v>DCM-Facilities-Compliance</v>
          </cell>
          <cell r="D1034">
            <v>3505</v>
          </cell>
          <cell r="E1034" t="str">
            <v>Colleen Bowles</v>
          </cell>
        </row>
        <row r="1035">
          <cell r="A1035">
            <v>902575</v>
          </cell>
          <cell r="B1035" t="str">
            <v>72-501</v>
          </cell>
          <cell r="C1035" t="str">
            <v>DCM-Facilities-Fac Fund Building</v>
          </cell>
          <cell r="D1035">
            <v>3505</v>
          </cell>
          <cell r="E1035" t="str">
            <v>Colleen Bowles</v>
          </cell>
        </row>
        <row r="1036">
          <cell r="A1036">
            <v>902350</v>
          </cell>
          <cell r="B1036" t="str">
            <v>72-502</v>
          </cell>
          <cell r="C1036" t="str">
            <v>DCM-Facilities-Asset Management</v>
          </cell>
          <cell r="D1036">
            <v>3505</v>
          </cell>
          <cell r="E1036" t="str">
            <v>Colleen Bowles</v>
          </cell>
        </row>
        <row r="1037">
          <cell r="A1037">
            <v>902450</v>
          </cell>
          <cell r="B1037" t="str">
            <v>72-503</v>
          </cell>
          <cell r="C1037" t="str">
            <v>DCM-Facilities-MACS/Dispositions</v>
          </cell>
          <cell r="D1037">
            <v>3505</v>
          </cell>
          <cell r="E1037" t="str">
            <v>Colleen Bowles</v>
          </cell>
        </row>
        <row r="1038">
          <cell r="A1038">
            <v>902400</v>
          </cell>
          <cell r="B1038" t="str">
            <v>72-504</v>
          </cell>
          <cell r="C1038" t="str">
            <v>DCM-Facilities-Property Management</v>
          </cell>
          <cell r="D1038">
            <v>3505</v>
          </cell>
          <cell r="E1038" t="str">
            <v>Colleen Bowles</v>
          </cell>
        </row>
        <row r="1039">
          <cell r="A1039">
            <v>902500</v>
          </cell>
          <cell r="B1039" t="str">
            <v>72-505</v>
          </cell>
          <cell r="C1039" t="str">
            <v>DCM-Facilities-Capital Imp Pgm Admin</v>
          </cell>
          <cell r="D1039">
            <v>3505</v>
          </cell>
          <cell r="E1039" t="str">
            <v>Colleen Bowles</v>
          </cell>
        </row>
        <row r="1040">
          <cell r="A1040">
            <v>902600</v>
          </cell>
          <cell r="B1040" t="str">
            <v>72-505</v>
          </cell>
          <cell r="C1040" t="str">
            <v>DCM-CIP Projects-Justice Bond Proj 2500</v>
          </cell>
          <cell r="D1040">
            <v>2500</v>
          </cell>
          <cell r="E1040" t="str">
            <v>Colleen Bowles</v>
          </cell>
        </row>
        <row r="1041">
          <cell r="A1041">
            <v>902650</v>
          </cell>
          <cell r="B1041" t="str">
            <v>72-505</v>
          </cell>
          <cell r="C1041" t="str">
            <v>DCM-CIP Projects-Edgefield Projects2501</v>
          </cell>
          <cell r="D1041">
            <v>2501</v>
          </cell>
          <cell r="E1041" t="str">
            <v>Colleen Bowles</v>
          </cell>
        </row>
        <row r="1042">
          <cell r="A1042">
            <v>902700</v>
          </cell>
          <cell r="B1042" t="str">
            <v>72-505</v>
          </cell>
          <cell r="C1042" t="str">
            <v>DCM-CIP Projects-SB 1145           2502</v>
          </cell>
          <cell r="D1042">
            <v>2502</v>
          </cell>
          <cell r="E1042" t="str">
            <v>Colleen Bowles</v>
          </cell>
        </row>
        <row r="1043">
          <cell r="A1043">
            <v>902725</v>
          </cell>
          <cell r="B1043" t="str">
            <v>72-505</v>
          </cell>
          <cell r="C1043" t="str">
            <v>DCM-CIP Projects-Equip Acquis Fund 2503</v>
          </cell>
          <cell r="D1043">
            <v>2503</v>
          </cell>
          <cell r="E1043" t="str">
            <v>Colleen Bowles</v>
          </cell>
        </row>
        <row r="1044">
          <cell r="A1044">
            <v>902750</v>
          </cell>
          <cell r="B1044" t="str">
            <v>72-505</v>
          </cell>
          <cell r="C1044" t="str">
            <v>DCM-CIP Projects-Buildings Proj Fd 2504</v>
          </cell>
          <cell r="D1044">
            <v>2504</v>
          </cell>
          <cell r="E1044" t="str">
            <v>Colleen Bowles</v>
          </cell>
        </row>
        <row r="1045">
          <cell r="A1045">
            <v>902800</v>
          </cell>
          <cell r="B1045" t="str">
            <v>72-505</v>
          </cell>
          <cell r="C1045" t="str">
            <v>DCM-CIP Projects-Def Maint Project 2505</v>
          </cell>
          <cell r="D1045">
            <v>2505</v>
          </cell>
          <cell r="E1045" t="str">
            <v>Colleen Bowles</v>
          </cell>
        </row>
        <row r="1046">
          <cell r="A1046">
            <v>902850</v>
          </cell>
          <cell r="B1046" t="str">
            <v>72-505</v>
          </cell>
          <cell r="C1046" t="str">
            <v>DCM-CIP Projects-Lib Constr Prj 96 2506</v>
          </cell>
          <cell r="D1046">
            <v>2506</v>
          </cell>
          <cell r="E1046" t="str">
            <v>Colleen Bowles</v>
          </cell>
        </row>
        <row r="1047">
          <cell r="A1047">
            <v>902900</v>
          </cell>
          <cell r="B1047" t="str">
            <v>72-505</v>
          </cell>
          <cell r="C1047" t="str">
            <v>DCM-CIP Projects-Capital Imprv Fund2507</v>
          </cell>
          <cell r="D1047">
            <v>2507</v>
          </cell>
          <cell r="E1047" t="str">
            <v>Colleen Bowles</v>
          </cell>
        </row>
        <row r="1048">
          <cell r="A1048">
            <v>902901</v>
          </cell>
          <cell r="B1048" t="str">
            <v>72-505</v>
          </cell>
          <cell r="C1048" t="str">
            <v>DCM-CIP Projects-Zone G Pk/Wellness2507</v>
          </cell>
          <cell r="D1048">
            <v>2507</v>
          </cell>
          <cell r="E1048" t="str">
            <v>Wanda Yantis</v>
          </cell>
        </row>
        <row r="1049">
          <cell r="A1049">
            <v>902950</v>
          </cell>
          <cell r="B1049" t="str">
            <v>72-505</v>
          </cell>
          <cell r="C1049" t="str">
            <v>DCM-CIPProjects-Capital Acquisition2508</v>
          </cell>
          <cell r="D1049">
            <v>2508</v>
          </cell>
          <cell r="E1049" t="str">
            <v>Colleen Bowles</v>
          </cell>
        </row>
        <row r="1050">
          <cell r="A1050">
            <v>902975</v>
          </cell>
          <cell r="B1050" t="str">
            <v>72-505</v>
          </cell>
          <cell r="C1050" t="str">
            <v>DCM-CIPProjects-Asset Preserv Fund 2509</v>
          </cell>
          <cell r="D1050">
            <v>2509</v>
          </cell>
          <cell r="E1050" t="str">
            <v>Colleen Bowles</v>
          </cell>
        </row>
        <row r="1051">
          <cell r="A1051">
            <v>902201</v>
          </cell>
          <cell r="B1051" t="str">
            <v>72-506</v>
          </cell>
          <cell r="C1051" t="str">
            <v>DCM-Facilities-Dispatch/Scheduling</v>
          </cell>
          <cell r="D1051">
            <v>3505</v>
          </cell>
          <cell r="E1051" t="str">
            <v>Colleen Bowles</v>
          </cell>
        </row>
        <row r="1052">
          <cell r="A1052">
            <v>902202</v>
          </cell>
          <cell r="B1052" t="str">
            <v>72-506</v>
          </cell>
          <cell r="C1052" t="str">
            <v>DCM-Facilities-Carp/Locks/Grounds</v>
          </cell>
          <cell r="D1052">
            <v>3505</v>
          </cell>
          <cell r="E1052" t="str">
            <v>Colleen Bowles</v>
          </cell>
        </row>
        <row r="1053">
          <cell r="A1053">
            <v>902203</v>
          </cell>
          <cell r="B1053" t="str">
            <v>72-506</v>
          </cell>
          <cell r="C1053" t="str">
            <v>DCM-Facilities-Mechanical/Electrical/Ala</v>
          </cell>
          <cell r="D1053">
            <v>3505</v>
          </cell>
          <cell r="E1053" t="str">
            <v>Colleen Bowles</v>
          </cell>
        </row>
        <row r="1054">
          <cell r="A1054">
            <v>902250</v>
          </cell>
          <cell r="B1054" t="str">
            <v>72-506</v>
          </cell>
          <cell r="C1054" t="str">
            <v>DCM-Facilities-Service Requests</v>
          </cell>
          <cell r="D1054">
            <v>3505</v>
          </cell>
          <cell r="E1054" t="str">
            <v>Colleen Bowles</v>
          </cell>
        </row>
        <row r="1055">
          <cell r="A1055">
            <v>904000</v>
          </cell>
          <cell r="B1055" t="str">
            <v>72-551</v>
          </cell>
          <cell r="C1055" t="str">
            <v>DCM-FREDS- Div Mgmt   3501</v>
          </cell>
          <cell r="D1055">
            <v>3501</v>
          </cell>
          <cell r="E1055" t="str">
            <v>Tom Guiney</v>
          </cell>
        </row>
        <row r="1056">
          <cell r="A1056">
            <v>904002</v>
          </cell>
          <cell r="B1056" t="str">
            <v>72-551</v>
          </cell>
          <cell r="C1056" t="str">
            <v>CBS-FREDS-Assessment</v>
          </cell>
          <cell r="D1056">
            <v>3501</v>
          </cell>
          <cell r="E1056" t="str">
            <v>Tom Guiney</v>
          </cell>
        </row>
        <row r="1057">
          <cell r="A1057">
            <v>904700</v>
          </cell>
          <cell r="B1057" t="str">
            <v>72-551</v>
          </cell>
          <cell r="C1057" t="str">
            <v>DCM-Flt,Rec,Elctr,Dist- Div Mgmt   3504</v>
          </cell>
          <cell r="D1057">
            <v>3504</v>
          </cell>
          <cell r="E1057" t="str">
            <v>Tom Guiney</v>
          </cell>
        </row>
        <row r="1058">
          <cell r="A1058">
            <v>904100</v>
          </cell>
          <cell r="B1058" t="str">
            <v>72-552</v>
          </cell>
          <cell r="C1058" t="str">
            <v>DCM-Flt,Rec,Elctr,Dist- Fleet Services</v>
          </cell>
          <cell r="D1058">
            <v>3501</v>
          </cell>
          <cell r="E1058" t="str">
            <v>Tom Guiney</v>
          </cell>
        </row>
        <row r="1059">
          <cell r="A1059">
            <v>904200</v>
          </cell>
          <cell r="B1059" t="str">
            <v>72-553</v>
          </cell>
          <cell r="C1059" t="str">
            <v>DCM-Flt,Rec,Elctr,Dist-Electronic Svcs</v>
          </cell>
          <cell r="D1059">
            <v>3501</v>
          </cell>
          <cell r="E1059" t="str">
            <v>Tom Guiney</v>
          </cell>
        </row>
        <row r="1060">
          <cell r="A1060">
            <v>904400</v>
          </cell>
          <cell r="B1060" t="str">
            <v>72-554</v>
          </cell>
          <cell r="C1060" t="str">
            <v>DCM-Flt,Rec,Elctr,Dist- Dist Services</v>
          </cell>
          <cell r="D1060">
            <v>3504</v>
          </cell>
          <cell r="E1060" t="str">
            <v>Tom Guiney</v>
          </cell>
        </row>
        <row r="1061">
          <cell r="A1061">
            <v>904300</v>
          </cell>
          <cell r="B1061" t="str">
            <v>72-555</v>
          </cell>
          <cell r="C1061" t="str">
            <v>CBS-Flt,Rec,Elctr,Dist-Records Section</v>
          </cell>
          <cell r="D1061">
            <v>1000</v>
          </cell>
          <cell r="E1061" t="str">
            <v>Tom Guiney</v>
          </cell>
        </row>
        <row r="1062">
          <cell r="A1062">
            <v>904500</v>
          </cell>
          <cell r="B1062" t="str">
            <v>72-555</v>
          </cell>
          <cell r="C1062" t="str">
            <v>DCM FREDS Records</v>
          </cell>
          <cell r="D1062">
            <v>3504</v>
          </cell>
          <cell r="E1062" t="str">
            <v>Tom Guiney</v>
          </cell>
        </row>
        <row r="1063">
          <cell r="A1063">
            <v>904600</v>
          </cell>
          <cell r="B1063" t="str">
            <v>72-556</v>
          </cell>
          <cell r="C1063" t="str">
            <v>DCM FREDS Materiel Management</v>
          </cell>
          <cell r="D1063">
            <v>3504</v>
          </cell>
          <cell r="E1063" t="str">
            <v>Tom Guiney</v>
          </cell>
        </row>
        <row r="1064">
          <cell r="A1064">
            <v>900100</v>
          </cell>
          <cell r="B1064" t="str">
            <v>72-99</v>
          </cell>
          <cell r="C1064" t="str">
            <v>DCM-Rec Fund</v>
          </cell>
          <cell r="D1064">
            <v>1504</v>
          </cell>
          <cell r="E1064" t="str">
            <v>Mindy Harris</v>
          </cell>
        </row>
        <row r="1065">
          <cell r="A1065">
            <v>700000</v>
          </cell>
          <cell r="B1065" t="str">
            <v>91-00</v>
          </cell>
          <cell r="C1065" t="str">
            <v>DCS-Director       1000</v>
          </cell>
          <cell r="D1065">
            <v>1000</v>
          </cell>
          <cell r="E1065" t="str">
            <v>Cecilia Johnson</v>
          </cell>
        </row>
        <row r="1066">
          <cell r="A1066">
            <v>900000</v>
          </cell>
          <cell r="B1066" t="str">
            <v>91-00</v>
          </cell>
          <cell r="C1066" t="str">
            <v>DCS-Administration      1000</v>
          </cell>
          <cell r="D1066">
            <v>1000</v>
          </cell>
          <cell r="E1066" t="str">
            <v>Larry Nicholas</v>
          </cell>
        </row>
        <row r="1067">
          <cell r="A1067">
            <v>900050</v>
          </cell>
          <cell r="B1067" t="str">
            <v>91-10</v>
          </cell>
          <cell r="C1067" t="str">
            <v>DCS-Environmental Compliance 1000</v>
          </cell>
          <cell r="D1067">
            <v>1000</v>
          </cell>
          <cell r="E1067" t="str">
            <v>Kim Peoples</v>
          </cell>
        </row>
        <row r="1068">
          <cell r="A1068">
            <v>900055</v>
          </cell>
          <cell r="B1068" t="str">
            <v>91-10</v>
          </cell>
          <cell r="C1068" t="str">
            <v>DCS-Code Enforcement 1000</v>
          </cell>
          <cell r="D1068">
            <v>1000</v>
          </cell>
          <cell r="E1068" t="str">
            <v>Kim Peoples</v>
          </cell>
        </row>
        <row r="1069">
          <cell r="A1069">
            <v>703000</v>
          </cell>
          <cell r="B1069" t="str">
            <v>91-20</v>
          </cell>
          <cell r="C1069" t="str">
            <v>DCS-Emergency Management</v>
          </cell>
          <cell r="D1069">
            <v>1505</v>
          </cell>
          <cell r="E1069" t="str">
            <v>Tom Simpson</v>
          </cell>
        </row>
        <row r="1070">
          <cell r="A1070">
            <v>703001</v>
          </cell>
          <cell r="B1070" t="str">
            <v>91-20</v>
          </cell>
          <cell r="C1070" t="str">
            <v>DCS-Emergency Mgmt-General Fund</v>
          </cell>
          <cell r="D1070">
            <v>1000</v>
          </cell>
          <cell r="E1070" t="str">
            <v>Tom Simpson</v>
          </cell>
        </row>
        <row r="1071">
          <cell r="A1071">
            <v>903000</v>
          </cell>
          <cell r="B1071" t="str">
            <v>91-30</v>
          </cell>
          <cell r="C1071" t="str">
            <v>DCS-Animal Control-Client Services 1000</v>
          </cell>
          <cell r="D1071">
            <v>1000</v>
          </cell>
          <cell r="E1071" t="str">
            <v>Mike Oswald</v>
          </cell>
        </row>
        <row r="1072">
          <cell r="A1072">
            <v>903001</v>
          </cell>
          <cell r="B1072" t="str">
            <v>91-30</v>
          </cell>
          <cell r="C1072" t="str">
            <v>DCS-Animal Control-Client Services 1508</v>
          </cell>
          <cell r="D1072">
            <v>1508</v>
          </cell>
          <cell r="E1072" t="str">
            <v>Mike Oswald</v>
          </cell>
        </row>
        <row r="1073">
          <cell r="A1073">
            <v>903100</v>
          </cell>
          <cell r="B1073" t="str">
            <v>91-30</v>
          </cell>
          <cell r="C1073" t="str">
            <v>DCS-Animal Control-Div Mgmt 1000</v>
          </cell>
          <cell r="D1073">
            <v>1000</v>
          </cell>
          <cell r="E1073" t="str">
            <v>Mike Oswald</v>
          </cell>
        </row>
        <row r="1074">
          <cell r="A1074">
            <v>903101</v>
          </cell>
          <cell r="B1074" t="str">
            <v>91-30</v>
          </cell>
          <cell r="C1074" t="str">
            <v>DCS-An Control-Assessment 1508</v>
          </cell>
          <cell r="D1074">
            <v>1000</v>
          </cell>
          <cell r="E1074" t="str">
            <v>Mike Oswald</v>
          </cell>
        </row>
        <row r="1075">
          <cell r="A1075">
            <v>903150</v>
          </cell>
          <cell r="B1075" t="str">
            <v>91-30</v>
          </cell>
          <cell r="C1075" t="str">
            <v>DCS-Anml Cntrl-Com Outreach 1000</v>
          </cell>
          <cell r="D1075">
            <v>1000</v>
          </cell>
          <cell r="E1075" t="str">
            <v>Mike Oswald</v>
          </cell>
        </row>
        <row r="1076">
          <cell r="A1076">
            <v>903200</v>
          </cell>
          <cell r="B1076" t="str">
            <v>91-30</v>
          </cell>
          <cell r="C1076" t="str">
            <v>DCS-Animal Control-Shelter Op      1000</v>
          </cell>
          <cell r="D1076">
            <v>1000</v>
          </cell>
          <cell r="E1076" t="str">
            <v>Mike Oswald</v>
          </cell>
        </row>
        <row r="1077">
          <cell r="A1077">
            <v>903201</v>
          </cell>
          <cell r="B1077" t="str">
            <v>91-30</v>
          </cell>
          <cell r="C1077" t="str">
            <v>DCS-Animal Control-Shelter Op      1508</v>
          </cell>
          <cell r="D1077">
            <v>1508</v>
          </cell>
          <cell r="E1077" t="str">
            <v>Mike Oswald</v>
          </cell>
        </row>
        <row r="1078">
          <cell r="A1078">
            <v>903300</v>
          </cell>
          <cell r="B1078" t="str">
            <v>91-30</v>
          </cell>
          <cell r="C1078" t="str">
            <v>DCS-Animal Control-Field Pgm       1000</v>
          </cell>
          <cell r="D1078">
            <v>1000</v>
          </cell>
          <cell r="E1078" t="str">
            <v>Mike Oswald</v>
          </cell>
        </row>
        <row r="1079">
          <cell r="A1079">
            <v>903301</v>
          </cell>
          <cell r="B1079" t="str">
            <v>91-30</v>
          </cell>
          <cell r="C1079" t="str">
            <v>DCS-Animal Control-Field Pgm       1508</v>
          </cell>
          <cell r="D1079">
            <v>1508</v>
          </cell>
          <cell r="E1079" t="str">
            <v>Mike Oswald</v>
          </cell>
        </row>
        <row r="1080">
          <cell r="A1080">
            <v>908000</v>
          </cell>
          <cell r="B1080" t="str">
            <v>91-40</v>
          </cell>
          <cell r="C1080" t="str">
            <v>DCS-Elections-Admin</v>
          </cell>
          <cell r="D1080">
            <v>1000</v>
          </cell>
          <cell r="E1080" t="str">
            <v>John Kauffman</v>
          </cell>
        </row>
        <row r="1081">
          <cell r="A1081">
            <v>908001</v>
          </cell>
          <cell r="B1081" t="str">
            <v>91-40</v>
          </cell>
          <cell r="C1081" t="str">
            <v>DCS-Elections-Assessment</v>
          </cell>
          <cell r="D1081">
            <v>1000</v>
          </cell>
          <cell r="E1081" t="str">
            <v>John Kauffman</v>
          </cell>
        </row>
        <row r="1082">
          <cell r="A1082">
            <v>908005</v>
          </cell>
          <cell r="B1082" t="str">
            <v>91-40</v>
          </cell>
          <cell r="C1082" t="str">
            <v>DCS-Election Temporaries</v>
          </cell>
          <cell r="D1082">
            <v>1000</v>
          </cell>
          <cell r="E1082" t="str">
            <v>John Kauffman</v>
          </cell>
        </row>
        <row r="1083">
          <cell r="A1083">
            <v>908010</v>
          </cell>
          <cell r="B1083" t="str">
            <v>91-40</v>
          </cell>
          <cell r="C1083" t="str">
            <v>DCS-Elections-September Special Electio</v>
          </cell>
          <cell r="D1083">
            <v>1000</v>
          </cell>
          <cell r="E1083" t="str">
            <v>John Kauffman</v>
          </cell>
        </row>
        <row r="1084">
          <cell r="A1084">
            <v>908015</v>
          </cell>
          <cell r="B1084" t="str">
            <v>91-40</v>
          </cell>
          <cell r="C1084" t="str">
            <v>DCS-Elections-January Election</v>
          </cell>
          <cell r="D1084">
            <v>1000</v>
          </cell>
          <cell r="E1084" t="str">
            <v>John Kauffman</v>
          </cell>
        </row>
        <row r="1085">
          <cell r="A1085">
            <v>908020</v>
          </cell>
          <cell r="B1085" t="str">
            <v>91-40</v>
          </cell>
          <cell r="C1085" t="str">
            <v>DCS-Elections-General Election</v>
          </cell>
          <cell r="D1085">
            <v>1000</v>
          </cell>
          <cell r="E1085" t="str">
            <v>John Kauffman</v>
          </cell>
        </row>
        <row r="1086">
          <cell r="A1086">
            <v>908025</v>
          </cell>
          <cell r="B1086" t="str">
            <v>91-40</v>
          </cell>
          <cell r="C1086" t="str">
            <v>DCS-Elections-Boundary Changes</v>
          </cell>
          <cell r="D1086">
            <v>1000</v>
          </cell>
          <cell r="E1086" t="str">
            <v>John Kauffman</v>
          </cell>
        </row>
        <row r="1087">
          <cell r="A1087">
            <v>908030</v>
          </cell>
          <cell r="B1087" t="str">
            <v>91-40</v>
          </cell>
          <cell r="C1087" t="str">
            <v>DCS-Elections-March Election</v>
          </cell>
          <cell r="D1087">
            <v>1000</v>
          </cell>
          <cell r="E1087" t="str">
            <v>John Kauffman</v>
          </cell>
        </row>
        <row r="1088">
          <cell r="A1088">
            <v>908035</v>
          </cell>
          <cell r="B1088" t="str">
            <v>91-40</v>
          </cell>
          <cell r="C1088" t="str">
            <v>DCS-Elections-February Special Election</v>
          </cell>
          <cell r="D1088">
            <v>1000</v>
          </cell>
          <cell r="E1088" t="str">
            <v>John Kauffman</v>
          </cell>
        </row>
        <row r="1089">
          <cell r="A1089">
            <v>908040</v>
          </cell>
          <cell r="B1089" t="str">
            <v>91-40</v>
          </cell>
          <cell r="C1089" t="str">
            <v>DCS-Elections-May Election</v>
          </cell>
          <cell r="D1089">
            <v>1000</v>
          </cell>
          <cell r="E1089" t="str">
            <v>John Kauffman</v>
          </cell>
        </row>
        <row r="1090">
          <cell r="A1090">
            <v>908045</v>
          </cell>
          <cell r="B1090" t="str">
            <v>91-40</v>
          </cell>
          <cell r="C1090" t="str">
            <v>DCS-T USE DBCSElectionsJuneElection2004</v>
          </cell>
          <cell r="D1090">
            <v>1000</v>
          </cell>
          <cell r="E1090" t="str">
            <v>John Kauffman</v>
          </cell>
        </row>
        <row r="1091">
          <cell r="A1091">
            <v>908050</v>
          </cell>
          <cell r="B1091" t="str">
            <v>91-40</v>
          </cell>
          <cell r="C1091" t="str">
            <v>DCS-Elections-June Election</v>
          </cell>
          <cell r="D1091">
            <v>1000</v>
          </cell>
          <cell r="E1091" t="str">
            <v>John Kauffman</v>
          </cell>
        </row>
        <row r="1092">
          <cell r="A1092">
            <v>908060</v>
          </cell>
          <cell r="B1092" t="str">
            <v>91-40</v>
          </cell>
          <cell r="C1092" t="str">
            <v>DCS-Elections-Petitions</v>
          </cell>
          <cell r="D1092">
            <v>1000</v>
          </cell>
          <cell r="E1092" t="str">
            <v>John Kauffman</v>
          </cell>
        </row>
        <row r="1093">
          <cell r="A1093">
            <v>908070</v>
          </cell>
          <cell r="B1093" t="str">
            <v>91-40</v>
          </cell>
          <cell r="C1093" t="str">
            <v>DCS-Elections-Primary Election</v>
          </cell>
          <cell r="D1093">
            <v>1000</v>
          </cell>
          <cell r="E1093" t="str">
            <v>John Kauffman</v>
          </cell>
        </row>
        <row r="1094">
          <cell r="A1094">
            <v>908080</v>
          </cell>
          <cell r="B1094" t="str">
            <v>91-40</v>
          </cell>
          <cell r="C1094" t="str">
            <v>DCS-Elections-November Special Election</v>
          </cell>
          <cell r="D1094">
            <v>1000</v>
          </cell>
          <cell r="E1094" t="str">
            <v>John Kauffman</v>
          </cell>
        </row>
        <row r="1095">
          <cell r="A1095">
            <v>908090</v>
          </cell>
          <cell r="B1095" t="str">
            <v>91-40</v>
          </cell>
          <cell r="C1095" t="str">
            <v>DCS-Elections-Voter Outreach &amp; Educatio</v>
          </cell>
          <cell r="D1095">
            <v>1000</v>
          </cell>
          <cell r="E1095" t="str">
            <v>John Kauffman</v>
          </cell>
        </row>
        <row r="1096">
          <cell r="A1096">
            <v>908095</v>
          </cell>
          <cell r="B1096" t="str">
            <v>91-40</v>
          </cell>
          <cell r="C1096" t="str">
            <v>DCS-Elections-Project Fund</v>
          </cell>
          <cell r="D1096">
            <v>2504</v>
          </cell>
          <cell r="E1096" t="str">
            <v>John Kaufman</v>
          </cell>
        </row>
        <row r="1097">
          <cell r="A1097">
            <v>901002</v>
          </cell>
          <cell r="B1097" t="str">
            <v>91-51</v>
          </cell>
          <cell r="C1097" t="str">
            <v>DCS-Land Use Transportation Admin-1000</v>
          </cell>
          <cell r="D1097">
            <v>1000</v>
          </cell>
          <cell r="E1097" t="str">
            <v>Tom Hansell</v>
          </cell>
        </row>
        <row r="1098">
          <cell r="A1098">
            <v>905120</v>
          </cell>
          <cell r="B1098" t="str">
            <v>91-51</v>
          </cell>
          <cell r="C1098" t="str">
            <v>DCS-Transport Div-Management&amp;Admin</v>
          </cell>
          <cell r="D1098">
            <v>1501</v>
          </cell>
          <cell r="E1098" t="str">
            <v>Tom Hansell</v>
          </cell>
        </row>
        <row r="1099">
          <cell r="A1099">
            <v>905200</v>
          </cell>
          <cell r="B1099" t="str">
            <v>91-52</v>
          </cell>
          <cell r="C1099" t="str">
            <v>DCS-Transportation Division-Survey</v>
          </cell>
          <cell r="D1099">
            <v>1501</v>
          </cell>
          <cell r="E1099" t="str">
            <v>Bob Hovden</v>
          </cell>
        </row>
        <row r="1100">
          <cell r="A1100">
            <v>905575</v>
          </cell>
          <cell r="B1100" t="str">
            <v>91-52</v>
          </cell>
          <cell r="C1100" t="str">
            <v>DCS-GENL FUND-1000</v>
          </cell>
          <cell r="D1100">
            <v>1000</v>
          </cell>
          <cell r="E1100" t="str">
            <v>Stan Ghezzi</v>
          </cell>
        </row>
        <row r="1101">
          <cell r="A1101">
            <v>905580</v>
          </cell>
          <cell r="B1101" t="str">
            <v>91-52</v>
          </cell>
          <cell r="C1101" t="str">
            <v>DCS-Transp Div-Publ &amp; Corner Program</v>
          </cell>
          <cell r="D1101">
            <v>1512</v>
          </cell>
          <cell r="E1101" t="str">
            <v>Bob Hovden</v>
          </cell>
        </row>
        <row r="1102">
          <cell r="A1102">
            <v>905110</v>
          </cell>
          <cell r="B1102" t="str">
            <v>91-53</v>
          </cell>
          <cell r="C1102" t="str">
            <v>DCS-Transport Div-Engineering Services</v>
          </cell>
          <cell r="D1102">
            <v>1501</v>
          </cell>
          <cell r="E1102" t="str">
            <v>Mike Phillips</v>
          </cell>
        </row>
        <row r="1103">
          <cell r="A1103">
            <v>905121</v>
          </cell>
          <cell r="B1103" t="str">
            <v>91-53</v>
          </cell>
          <cell r="C1103" t="str">
            <v>DCS-LandUseTrans-EngAvailable</v>
          </cell>
          <cell r="D1103">
            <v>1501</v>
          </cell>
          <cell r="E1103" t="str">
            <v>Don Newell</v>
          </cell>
        </row>
        <row r="1104">
          <cell r="A1104">
            <v>905140</v>
          </cell>
          <cell r="B1104" t="str">
            <v>91-53</v>
          </cell>
          <cell r="C1104" t="str">
            <v>DCS-Transport Div-Right of Way Admin</v>
          </cell>
          <cell r="D1104">
            <v>1501</v>
          </cell>
          <cell r="E1104" t="str">
            <v>Joe Ramirez</v>
          </cell>
        </row>
        <row r="1105">
          <cell r="A1105">
            <v>905410</v>
          </cell>
          <cell r="B1105" t="str">
            <v>91-53</v>
          </cell>
          <cell r="C1105" t="str">
            <v>DCS-Transportation Div-Traffic Enginrng</v>
          </cell>
          <cell r="D1105">
            <v>1501</v>
          </cell>
          <cell r="E1105" t="str">
            <v>John Replinger</v>
          </cell>
        </row>
        <row r="1106">
          <cell r="A1106">
            <v>905300</v>
          </cell>
          <cell r="B1106" t="str">
            <v>91-54</v>
          </cell>
          <cell r="C1106" t="str">
            <v>DCS-Transportation Division-Road Maint</v>
          </cell>
          <cell r="D1106">
            <v>1501</v>
          </cell>
          <cell r="E1106" t="str">
            <v>Don Hauskins</v>
          </cell>
        </row>
        <row r="1107">
          <cell r="A1107">
            <v>905400</v>
          </cell>
          <cell r="B1107" t="str">
            <v>91-54</v>
          </cell>
          <cell r="C1107" t="str">
            <v>DCS-Transportation DivisionTraffic Aids</v>
          </cell>
          <cell r="D1107">
            <v>1501</v>
          </cell>
          <cell r="E1107" t="str">
            <v>Don Hauskins</v>
          </cell>
        </row>
        <row r="1108">
          <cell r="A1108">
            <v>905500</v>
          </cell>
          <cell r="B1108" t="str">
            <v>91-55</v>
          </cell>
          <cell r="C1108" t="str">
            <v>DCS-Transportation Div-Bridge Maint</v>
          </cell>
          <cell r="D1108">
            <v>1509</v>
          </cell>
          <cell r="E1108" t="str">
            <v>Stan Ghezzi</v>
          </cell>
        </row>
        <row r="1109">
          <cell r="A1109">
            <v>905600</v>
          </cell>
          <cell r="B1109" t="str">
            <v>91-56</v>
          </cell>
          <cell r="C1109" t="str">
            <v>DCS-TransDiv-Willamette RiverBrEngineer</v>
          </cell>
          <cell r="D1109">
            <v>1509</v>
          </cell>
          <cell r="E1109" t="str">
            <v>Stan Ghezzi</v>
          </cell>
        </row>
        <row r="1110">
          <cell r="A1110">
            <v>905610</v>
          </cell>
          <cell r="B1110" t="str">
            <v>91-56</v>
          </cell>
          <cell r="C1110" t="str">
            <v>DCS-TransDiv-WRBr-SauvieIsland-OTIA</v>
          </cell>
          <cell r="D1110">
            <v>1509</v>
          </cell>
          <cell r="E1110" t="str">
            <v>Stan Ghezzi</v>
          </cell>
        </row>
        <row r="1111">
          <cell r="A1111">
            <v>901000</v>
          </cell>
          <cell r="B1111" t="str">
            <v>91-57</v>
          </cell>
          <cell r="C1111" t="str">
            <v>DCS-Land Use Planning Division     1000</v>
          </cell>
          <cell r="D1111">
            <v>1000</v>
          </cell>
          <cell r="E1111" t="str">
            <v>Karen Schilling</v>
          </cell>
        </row>
        <row r="1112">
          <cell r="A1112">
            <v>901001</v>
          </cell>
          <cell r="B1112" t="str">
            <v>91-57</v>
          </cell>
          <cell r="C1112" t="str">
            <v>DCS-Land Use Planning Division     1505</v>
          </cell>
          <cell r="D1112">
            <v>1505</v>
          </cell>
          <cell r="E1112" t="str">
            <v>Karen Schilling</v>
          </cell>
        </row>
        <row r="1113">
          <cell r="A1113">
            <v>905130</v>
          </cell>
          <cell r="B1113" t="str">
            <v>91-57</v>
          </cell>
          <cell r="C1113" t="str">
            <v>DCS-Transport Div-Program Dev&amp;Planning</v>
          </cell>
          <cell r="D1113">
            <v>1501</v>
          </cell>
          <cell r="E1113" t="str">
            <v>Ed Abrahamson</v>
          </cell>
        </row>
        <row r="1114">
          <cell r="A1114">
            <v>905605</v>
          </cell>
          <cell r="B1114" t="str">
            <v>91-57</v>
          </cell>
          <cell r="C1114" t="str">
            <v>DCS-Transportation Div-Bike Capital Pgm</v>
          </cell>
          <cell r="D1114">
            <v>1503</v>
          </cell>
          <cell r="E1114" t="str">
            <v>Ed Abrahamson</v>
          </cell>
        </row>
        <row r="1115">
          <cell r="A1115">
            <v>900200</v>
          </cell>
          <cell r="B1115" t="str">
            <v>91-61</v>
          </cell>
          <cell r="C1115" t="str">
            <v>DCS-Housing General Fund</v>
          </cell>
          <cell r="D1115">
            <v>1000</v>
          </cell>
          <cell r="E1115" t="str">
            <v>Diane Luther</v>
          </cell>
        </row>
        <row r="1116">
          <cell r="A1116">
            <v>900201</v>
          </cell>
          <cell r="B1116" t="str">
            <v>91-61</v>
          </cell>
          <cell r="C1116" t="str">
            <v>DCS-Housing-Assessment</v>
          </cell>
          <cell r="D1116">
            <v>1000</v>
          </cell>
          <cell r="E1116" t="str">
            <v>Diane Luther</v>
          </cell>
        </row>
        <row r="1117">
          <cell r="A1117">
            <v>900250</v>
          </cell>
          <cell r="B1117" t="str">
            <v>91-61</v>
          </cell>
          <cell r="C1117" t="str">
            <v>DCS-Housing Fed State</v>
          </cell>
          <cell r="D1117">
            <v>1505</v>
          </cell>
          <cell r="E1117" t="str">
            <v>Diane Luther</v>
          </cell>
        </row>
        <row r="1118">
          <cell r="A1118">
            <v>906400</v>
          </cell>
          <cell r="B1118" t="str">
            <v>91-62</v>
          </cell>
          <cell r="C1118" t="str">
            <v>DCS-Tax Title Business Office</v>
          </cell>
          <cell r="D1118">
            <v>1507</v>
          </cell>
          <cell r="E1118" t="str">
            <v>Diane Luther</v>
          </cell>
        </row>
        <row r="1119">
          <cell r="A1119" t="str">
            <v>ADIVAHLF</v>
          </cell>
          <cell r="B1119" t="str">
            <v>30-75</v>
          </cell>
          <cell r="C1119" t="str">
            <v>ADIVAHLF</v>
          </cell>
          <cell r="D1119">
            <v>1505</v>
          </cell>
          <cell r="E1119" t="str">
            <v>Don Carlson</v>
          </cell>
        </row>
        <row r="1120">
          <cell r="A1120" t="str">
            <v>ADSD0243IIIF</v>
          </cell>
          <cell r="B1120" t="str">
            <v>30-45</v>
          </cell>
          <cell r="C1120" t="str">
            <v>ADSD0243IIIF</v>
          </cell>
          <cell r="D1120">
            <v>1505</v>
          </cell>
          <cell r="E1120" t="str">
            <v>Don Carlson</v>
          </cell>
        </row>
        <row r="1121">
          <cell r="A1121" t="str">
            <v>ADSD0243SHIBA</v>
          </cell>
          <cell r="B1121" t="str">
            <v>30-45</v>
          </cell>
          <cell r="C1121" t="str">
            <v>ADSD0243SHIBA</v>
          </cell>
          <cell r="D1121">
            <v>1505</v>
          </cell>
          <cell r="E1121" t="str">
            <v>Don Carlson</v>
          </cell>
        </row>
        <row r="1122">
          <cell r="A1122" t="str">
            <v>ADSD02AHGF</v>
          </cell>
          <cell r="B1122" t="str">
            <v>30-75</v>
          </cell>
          <cell r="C1122" t="str">
            <v>ADSD02AHGF</v>
          </cell>
          <cell r="D1122">
            <v>1000</v>
          </cell>
          <cell r="E1122" t="str">
            <v>Don Carlson</v>
          </cell>
        </row>
        <row r="1123">
          <cell r="A1123" t="str">
            <v>ADSD02AHLF</v>
          </cell>
          <cell r="B1123" t="str">
            <v>30-75</v>
          </cell>
          <cell r="C1123" t="str">
            <v>ADSD02AHLF</v>
          </cell>
          <cell r="D1123">
            <v>1000</v>
          </cell>
          <cell r="E1123" t="str">
            <v>Don Carlson</v>
          </cell>
        </row>
        <row r="1124">
          <cell r="A1124" t="str">
            <v>ADSD02AHXIX</v>
          </cell>
          <cell r="B1124" t="str">
            <v>30-75</v>
          </cell>
          <cell r="C1124" t="str">
            <v>ADSD02AHXIX</v>
          </cell>
          <cell r="D1124">
            <v>1000</v>
          </cell>
          <cell r="E1124" t="str">
            <v>Don Carlson</v>
          </cell>
        </row>
        <row r="1125">
          <cell r="A1125" t="str">
            <v>ADSD02BS201GF</v>
          </cell>
          <cell r="B1125" t="str">
            <v>30-25</v>
          </cell>
          <cell r="C1125" t="str">
            <v>ADSD02BS201GF</v>
          </cell>
          <cell r="D1125">
            <v>1505</v>
          </cell>
          <cell r="E1125" t="str">
            <v>Don Carlson</v>
          </cell>
        </row>
        <row r="1126">
          <cell r="A1126" t="str">
            <v>ADSD02BS201IIIB</v>
          </cell>
          <cell r="B1126" t="str">
            <v>30-25</v>
          </cell>
          <cell r="C1126" t="str">
            <v>ADSD02BS201IIIB</v>
          </cell>
          <cell r="D1126">
            <v>1505</v>
          </cell>
          <cell r="E1126" t="str">
            <v>Don Carlson</v>
          </cell>
        </row>
        <row r="1127">
          <cell r="A1127" t="str">
            <v>ADSD02BS201OPI</v>
          </cell>
          <cell r="B1127" t="str">
            <v>30-25</v>
          </cell>
          <cell r="C1127" t="str">
            <v>ADSD02BS201OPI</v>
          </cell>
          <cell r="D1127">
            <v>1505</v>
          </cell>
          <cell r="E1127" t="str">
            <v>Don Carlson</v>
          </cell>
        </row>
        <row r="1128">
          <cell r="A1128" t="str">
            <v>ADSD02BS201XIX</v>
          </cell>
          <cell r="B1128" t="str">
            <v>30-25</v>
          </cell>
          <cell r="C1128" t="str">
            <v>ADSD02BS201XIX</v>
          </cell>
          <cell r="D1128">
            <v>1505</v>
          </cell>
          <cell r="E1128" t="str">
            <v>Don Carlson</v>
          </cell>
        </row>
        <row r="1129">
          <cell r="A1129" t="str">
            <v>ADSD02CS201GF</v>
          </cell>
          <cell r="B1129" t="str">
            <v>30-45</v>
          </cell>
          <cell r="C1129" t="str">
            <v>ADSD02CS201GF</v>
          </cell>
          <cell r="D1129">
            <v>1505</v>
          </cell>
          <cell r="E1129" t="str">
            <v>Don Carlson</v>
          </cell>
        </row>
        <row r="1130">
          <cell r="A1130" t="str">
            <v>ADSD02CS201IIIB</v>
          </cell>
          <cell r="B1130" t="str">
            <v>30-45</v>
          </cell>
          <cell r="C1130" t="str">
            <v>ADSD02CS201IIIB</v>
          </cell>
          <cell r="D1130">
            <v>1505</v>
          </cell>
          <cell r="E1130" t="str">
            <v>Don Carlson</v>
          </cell>
        </row>
        <row r="1131">
          <cell r="A1131" t="str">
            <v>ADSD02CS201OPI</v>
          </cell>
          <cell r="B1131" t="str">
            <v>30-45</v>
          </cell>
          <cell r="C1131" t="str">
            <v>ADSD02CS201OPI</v>
          </cell>
          <cell r="D1131">
            <v>1505</v>
          </cell>
          <cell r="E1131" t="str">
            <v>Don Carlson</v>
          </cell>
        </row>
        <row r="1132">
          <cell r="A1132" t="str">
            <v>ADSD02CS201XIX</v>
          </cell>
          <cell r="B1132" t="str">
            <v>30-45</v>
          </cell>
          <cell r="C1132" t="str">
            <v>ADSD02CS201XIX</v>
          </cell>
          <cell r="D1132">
            <v>1505</v>
          </cell>
          <cell r="E1132" t="str">
            <v>Don Carlson</v>
          </cell>
        </row>
        <row r="1133">
          <cell r="A1133" t="str">
            <v>ADSD02CS202GF</v>
          </cell>
          <cell r="B1133" t="str">
            <v>30-45</v>
          </cell>
          <cell r="C1133" t="str">
            <v>ADSD02CS202GF</v>
          </cell>
          <cell r="D1133">
            <v>1505</v>
          </cell>
          <cell r="E1133" t="str">
            <v>Don Carlson</v>
          </cell>
        </row>
        <row r="1134">
          <cell r="A1134" t="str">
            <v>ADSD02CS202IIIB</v>
          </cell>
          <cell r="B1134" t="str">
            <v>30-45</v>
          </cell>
          <cell r="C1134" t="str">
            <v>ADSD02CS202IIIB</v>
          </cell>
          <cell r="D1134">
            <v>1505</v>
          </cell>
          <cell r="E1134" t="str">
            <v>Don Carlson</v>
          </cell>
        </row>
        <row r="1135">
          <cell r="A1135" t="str">
            <v>ADSD02CS202OPI</v>
          </cell>
          <cell r="B1135" t="str">
            <v>30-45</v>
          </cell>
          <cell r="C1135" t="str">
            <v>ADSD02CS202OPI</v>
          </cell>
          <cell r="D1135">
            <v>1505</v>
          </cell>
          <cell r="E1135" t="str">
            <v>Don Carlson</v>
          </cell>
        </row>
        <row r="1136">
          <cell r="A1136" t="str">
            <v>ADSD02CS202XIX</v>
          </cell>
          <cell r="B1136" t="str">
            <v>30-45</v>
          </cell>
          <cell r="C1136" t="str">
            <v>ADSD02CS202XIX</v>
          </cell>
          <cell r="D1136">
            <v>1505</v>
          </cell>
          <cell r="E1136" t="str">
            <v>Don Carlson</v>
          </cell>
        </row>
        <row r="1137">
          <cell r="A1137" t="str">
            <v>ADSD02D0201GF</v>
          </cell>
          <cell r="B1137" t="str">
            <v>30-10</v>
          </cell>
          <cell r="C1137" t="str">
            <v>ADSD02D0201GF</v>
          </cell>
          <cell r="D1137">
            <v>1505</v>
          </cell>
          <cell r="E1137" t="str">
            <v>Don Carlson</v>
          </cell>
        </row>
        <row r="1138">
          <cell r="A1138" t="str">
            <v>ADSD02D0201OPI</v>
          </cell>
          <cell r="B1138" t="str">
            <v>30-10</v>
          </cell>
          <cell r="C1138" t="str">
            <v>ADSD02D0201OPI</v>
          </cell>
          <cell r="D1138">
            <v>1505</v>
          </cell>
          <cell r="E1138" t="str">
            <v>Don Carlson</v>
          </cell>
        </row>
        <row r="1139">
          <cell r="A1139" t="str">
            <v>ADSD02D0202IIIB</v>
          </cell>
          <cell r="B1139" t="str">
            <v>30-10</v>
          </cell>
          <cell r="C1139" t="str">
            <v>ADSD02D0202IIIB</v>
          </cell>
          <cell r="D1139">
            <v>1505</v>
          </cell>
          <cell r="E1139" t="str">
            <v>Don Carlson</v>
          </cell>
        </row>
        <row r="1140">
          <cell r="A1140" t="str">
            <v>ADSD02DO201IIIB</v>
          </cell>
          <cell r="B1140" t="str">
            <v>30-10</v>
          </cell>
          <cell r="C1140" t="str">
            <v>ADSD02DO201IIIB</v>
          </cell>
          <cell r="D1140">
            <v>1505</v>
          </cell>
          <cell r="E1140" t="str">
            <v>Don Carlson</v>
          </cell>
        </row>
        <row r="1141">
          <cell r="A1141" t="str">
            <v>ADSD02DO201XIX</v>
          </cell>
          <cell r="B1141" t="str">
            <v>30-10</v>
          </cell>
          <cell r="C1141" t="str">
            <v>ADSD02DO201XIX</v>
          </cell>
          <cell r="D1141">
            <v>1505</v>
          </cell>
          <cell r="E1141" t="str">
            <v>Don Carlson</v>
          </cell>
        </row>
        <row r="1142">
          <cell r="A1142" t="str">
            <v>ADSD02DO202GF</v>
          </cell>
          <cell r="B1142" t="str">
            <v>30-10</v>
          </cell>
          <cell r="C1142" t="str">
            <v>ADSD02DO202GF</v>
          </cell>
          <cell r="D1142">
            <v>1505</v>
          </cell>
          <cell r="E1142" t="str">
            <v>Don Carlson</v>
          </cell>
        </row>
        <row r="1143">
          <cell r="A1143" t="str">
            <v>ADSD02DO202OPI</v>
          </cell>
          <cell r="B1143" t="str">
            <v>30-10</v>
          </cell>
          <cell r="C1143" t="str">
            <v>ADSD02DO202OPI</v>
          </cell>
          <cell r="D1143">
            <v>1505</v>
          </cell>
          <cell r="E1143" t="str">
            <v>Don Carlson</v>
          </cell>
        </row>
        <row r="1144">
          <cell r="A1144" t="str">
            <v>ADSD02DO202XIX</v>
          </cell>
          <cell r="B1144" t="str">
            <v>30-10</v>
          </cell>
          <cell r="C1144" t="str">
            <v>ADSD02DO202XIX</v>
          </cell>
          <cell r="D1144">
            <v>1505</v>
          </cell>
          <cell r="E1144" t="str">
            <v>Don Carlson</v>
          </cell>
        </row>
        <row r="1145">
          <cell r="A1145" t="str">
            <v>ADSD02EAADOJVIIB</v>
          </cell>
          <cell r="B1145" t="str">
            <v>30-80</v>
          </cell>
          <cell r="C1145" t="str">
            <v>ADSD02EAADOJVIIB</v>
          </cell>
          <cell r="D1145">
            <v>1505</v>
          </cell>
          <cell r="E1145" t="str">
            <v>Don Carlson</v>
          </cell>
        </row>
        <row r="1146">
          <cell r="A1146" t="str">
            <v>ADSD02GKGF</v>
          </cell>
          <cell r="B1146" t="str">
            <v>30-45</v>
          </cell>
          <cell r="C1146" t="str">
            <v>ADSD02GKGF</v>
          </cell>
          <cell r="D1146">
            <v>1505</v>
          </cell>
          <cell r="E1146" t="str">
            <v>Don Carlson</v>
          </cell>
        </row>
        <row r="1147">
          <cell r="A1147" t="str">
            <v>ADSD02GKIIIB</v>
          </cell>
          <cell r="B1147" t="str">
            <v>30-45</v>
          </cell>
          <cell r="C1147" t="str">
            <v>ADSD02GKIIIB</v>
          </cell>
          <cell r="D1147">
            <v>1505</v>
          </cell>
          <cell r="E1147" t="str">
            <v>Don Carlson</v>
          </cell>
        </row>
        <row r="1148">
          <cell r="A1148" t="str">
            <v>ADSD02GKPDX</v>
          </cell>
          <cell r="B1148" t="str">
            <v>30-45</v>
          </cell>
          <cell r="C1148" t="str">
            <v>ADSD02GKPDX</v>
          </cell>
          <cell r="D1148">
            <v>1505</v>
          </cell>
          <cell r="E1148" t="str">
            <v>Don Carlson</v>
          </cell>
        </row>
        <row r="1149">
          <cell r="A1149" t="str">
            <v>ADSD02GKXIX</v>
          </cell>
          <cell r="B1149" t="str">
            <v>30-45</v>
          </cell>
          <cell r="C1149" t="str">
            <v>ADSD02GKXIX</v>
          </cell>
          <cell r="D1149">
            <v>1505</v>
          </cell>
          <cell r="E1149" t="str">
            <v>Don Carlson</v>
          </cell>
        </row>
        <row r="1150">
          <cell r="A1150" t="str">
            <v>ADSD02LTCWDRWJ</v>
          </cell>
          <cell r="B1150" t="str">
            <v>30-57</v>
          </cell>
          <cell r="C1150" t="str">
            <v>ADSD02LTCWDRWJ</v>
          </cell>
          <cell r="D1150">
            <v>1505</v>
          </cell>
          <cell r="E1150" t="str">
            <v>Don Carlson</v>
          </cell>
        </row>
        <row r="1151">
          <cell r="A1151" t="str">
            <v>ADSD02MDTGF</v>
          </cell>
          <cell r="B1151" t="str">
            <v>30-80</v>
          </cell>
          <cell r="C1151" t="str">
            <v>ADSD02MDTGF</v>
          </cell>
          <cell r="D1151">
            <v>1505</v>
          </cell>
          <cell r="E1151" t="str">
            <v>Don Carlson</v>
          </cell>
        </row>
        <row r="1152">
          <cell r="A1152" t="str">
            <v>ADSD02MDTXIX</v>
          </cell>
          <cell r="B1152" t="str">
            <v>30-80</v>
          </cell>
          <cell r="C1152" t="str">
            <v>ADSD02MDTXIX</v>
          </cell>
          <cell r="D1152">
            <v>1505</v>
          </cell>
          <cell r="E1152" t="str">
            <v>Don Carlson</v>
          </cell>
        </row>
        <row r="1153">
          <cell r="A1153" t="str">
            <v>ADSD02PGGF</v>
          </cell>
          <cell r="B1153" t="str">
            <v>30-65</v>
          </cell>
          <cell r="C1153" t="str">
            <v>ADSD02PGGF</v>
          </cell>
          <cell r="D1153">
            <v>1000</v>
          </cell>
          <cell r="E1153" t="str">
            <v>Don Carlson</v>
          </cell>
        </row>
        <row r="1154">
          <cell r="A1154" t="str">
            <v>ADSD02PGXIX</v>
          </cell>
          <cell r="B1154" t="str">
            <v>30-65</v>
          </cell>
          <cell r="C1154" t="str">
            <v>ADSD02PGXIX</v>
          </cell>
          <cell r="D1154">
            <v>1000</v>
          </cell>
          <cell r="E1154" t="str">
            <v>Don Carlson</v>
          </cell>
        </row>
        <row r="1155">
          <cell r="A1155" t="str">
            <v>ADSD02PL201CISXIX</v>
          </cell>
          <cell r="B1155" t="str">
            <v>30-35</v>
          </cell>
          <cell r="C1155" t="str">
            <v>ADSD02PL201CISXIX</v>
          </cell>
          <cell r="D1155">
            <v>1505</v>
          </cell>
          <cell r="E1155" t="str">
            <v>Don Carlson</v>
          </cell>
        </row>
        <row r="1156">
          <cell r="A1156" t="str">
            <v>ADSD02PL201GF</v>
          </cell>
          <cell r="B1156" t="str">
            <v>30-35</v>
          </cell>
          <cell r="C1156" t="str">
            <v>ADSD02PL201GF</v>
          </cell>
          <cell r="D1156">
            <v>1505</v>
          </cell>
          <cell r="E1156" t="str">
            <v>Don Carlson</v>
          </cell>
        </row>
        <row r="1157">
          <cell r="A1157" t="str">
            <v>ADSD02PL201IIIB</v>
          </cell>
          <cell r="B1157" t="str">
            <v>30-35</v>
          </cell>
          <cell r="C1157" t="str">
            <v>ADSD02PL201IIIB</v>
          </cell>
          <cell r="D1157">
            <v>1505</v>
          </cell>
          <cell r="E1157" t="str">
            <v>Don Carlson</v>
          </cell>
        </row>
        <row r="1158">
          <cell r="A1158" t="str">
            <v>ADSD02PL201XIX</v>
          </cell>
          <cell r="B1158" t="str">
            <v>30-35</v>
          </cell>
          <cell r="C1158" t="str">
            <v>ADSD02PL201XIX</v>
          </cell>
          <cell r="D1158">
            <v>1505</v>
          </cell>
          <cell r="E1158" t="str">
            <v>Don Carlson</v>
          </cell>
        </row>
        <row r="1159">
          <cell r="A1159" t="str">
            <v>ADSD02PSDOJXIX</v>
          </cell>
          <cell r="B1159" t="str">
            <v>30-80</v>
          </cell>
          <cell r="C1159" t="str">
            <v>ADSD02PSDOJXIX</v>
          </cell>
          <cell r="D1159">
            <v>1505</v>
          </cell>
          <cell r="E1159" t="str">
            <v>Don Carlson</v>
          </cell>
        </row>
        <row r="1160">
          <cell r="A1160" t="str">
            <v>ADSD02PSVIIB</v>
          </cell>
          <cell r="B1160" t="str">
            <v>30-80</v>
          </cell>
          <cell r="C1160" t="str">
            <v>ADSD02PSVIIB</v>
          </cell>
          <cell r="D1160">
            <v>1505</v>
          </cell>
          <cell r="E1160" t="str">
            <v>Don Carlson</v>
          </cell>
        </row>
        <row r="1161">
          <cell r="A1161" t="str">
            <v>ADSD02PSVOCA</v>
          </cell>
          <cell r="B1161" t="str">
            <v>30-80</v>
          </cell>
          <cell r="C1161" t="str">
            <v>ADSD02PSVOCA</v>
          </cell>
          <cell r="D1161">
            <v>1505</v>
          </cell>
          <cell r="E1161" t="str">
            <v>Don Carlson</v>
          </cell>
        </row>
        <row r="1162">
          <cell r="A1162" t="str">
            <v>ADSD02PSXIX</v>
          </cell>
          <cell r="B1162" t="str">
            <v>30-80</v>
          </cell>
          <cell r="C1162" t="str">
            <v>ADSD02PSXIX</v>
          </cell>
          <cell r="D1162">
            <v>1505</v>
          </cell>
          <cell r="E1162" t="str">
            <v>Don Carlson</v>
          </cell>
        </row>
        <row r="1163">
          <cell r="A1163" t="str">
            <v>ADSD02VSGF</v>
          </cell>
          <cell r="B1163" t="str">
            <v>30-45</v>
          </cell>
          <cell r="C1163" t="str">
            <v>ADSD02VSGF</v>
          </cell>
          <cell r="D1163">
            <v>1505</v>
          </cell>
          <cell r="E1163" t="str">
            <v>Don Carlson</v>
          </cell>
        </row>
        <row r="1164">
          <cell r="A1164" t="str">
            <v>ADSD02VSXIX</v>
          </cell>
          <cell r="B1164" t="str">
            <v>30-45</v>
          </cell>
          <cell r="C1164" t="str">
            <v>ADSD02VSXIX</v>
          </cell>
          <cell r="D1164">
            <v>1505</v>
          </cell>
          <cell r="E1164" t="str">
            <v>Don Carlson</v>
          </cell>
        </row>
        <row r="1165">
          <cell r="A1165" t="str">
            <v>ADSD43IIIF</v>
          </cell>
          <cell r="B1165" t="str">
            <v>30-46</v>
          </cell>
          <cell r="C1165" t="str">
            <v>ADSD43IIIF</v>
          </cell>
          <cell r="D1165">
            <v>1505</v>
          </cell>
          <cell r="E1165" t="str">
            <v>Don Carlson</v>
          </cell>
        </row>
        <row r="1166">
          <cell r="A1166" t="str">
            <v>ADSD43SHIBA</v>
          </cell>
          <cell r="B1166" t="str">
            <v>30-46</v>
          </cell>
          <cell r="C1166" t="str">
            <v>ADSD43SHIBA</v>
          </cell>
          <cell r="D1166">
            <v>1505</v>
          </cell>
          <cell r="E1166" t="str">
            <v>Don Carlson</v>
          </cell>
        </row>
        <row r="1167">
          <cell r="A1167" t="str">
            <v>ADSDAADCISXIX</v>
          </cell>
          <cell r="B1167" t="str">
            <v>30-42</v>
          </cell>
          <cell r="C1167" t="str">
            <v>ADSDAADCISXIX</v>
          </cell>
          <cell r="D1167">
            <v>1505</v>
          </cell>
          <cell r="E1167" t="str">
            <v>Don Carlson</v>
          </cell>
        </row>
        <row r="1168">
          <cell r="A1168" t="str">
            <v>ADSDAADGF</v>
          </cell>
          <cell r="B1168" t="str">
            <v>30-42</v>
          </cell>
          <cell r="C1168" t="str">
            <v>ADSDAADGF</v>
          </cell>
          <cell r="D1168">
            <v>1505</v>
          </cell>
          <cell r="E1168" t="str">
            <v>Don Carlson</v>
          </cell>
        </row>
        <row r="1169">
          <cell r="A1169" t="str">
            <v>ADSDAADIIIB</v>
          </cell>
          <cell r="B1169" t="str">
            <v>30-42</v>
          </cell>
          <cell r="C1169" t="str">
            <v>ADSDAADIIIB</v>
          </cell>
          <cell r="D1169">
            <v>1505</v>
          </cell>
          <cell r="E1169" t="str">
            <v>Jim Koby</v>
          </cell>
        </row>
        <row r="1170">
          <cell r="A1170" t="str">
            <v>ADSDAADOPI</v>
          </cell>
          <cell r="B1170" t="str">
            <v>30-42</v>
          </cell>
          <cell r="C1170" t="str">
            <v>ADSDAADOPI</v>
          </cell>
          <cell r="D1170">
            <v>1505</v>
          </cell>
          <cell r="E1170" t="str">
            <v>Jim Koby</v>
          </cell>
        </row>
        <row r="1171">
          <cell r="A1171" t="str">
            <v>ADSDAADXIX</v>
          </cell>
          <cell r="B1171" t="str">
            <v>30-42</v>
          </cell>
          <cell r="C1171" t="str">
            <v>ADSDAADXIX</v>
          </cell>
          <cell r="D1171">
            <v>1505</v>
          </cell>
          <cell r="E1171" t="str">
            <v>Jim Koby</v>
          </cell>
        </row>
        <row r="1172">
          <cell r="A1172" t="str">
            <v>ADSDCD201SHIBA</v>
          </cell>
          <cell r="B1172" t="str">
            <v>30-46</v>
          </cell>
          <cell r="C1172" t="str">
            <v>ADSDCD201SHIBA</v>
          </cell>
          <cell r="D1172">
            <v>1505</v>
          </cell>
          <cell r="E1172" t="str">
            <v>Jim Koby</v>
          </cell>
        </row>
        <row r="1173">
          <cell r="A1173" t="str">
            <v>ADSDCE201GF</v>
          </cell>
          <cell r="B1173" t="str">
            <v>30-15</v>
          </cell>
          <cell r="C1173" t="str">
            <v>ADSDCE201GF</v>
          </cell>
          <cell r="D1173">
            <v>1505</v>
          </cell>
          <cell r="E1173" t="str">
            <v>Jim McConnell</v>
          </cell>
        </row>
        <row r="1174">
          <cell r="A1174" t="str">
            <v>ADSDCE201IIIB</v>
          </cell>
          <cell r="B1174" t="str">
            <v>30-15</v>
          </cell>
          <cell r="C1174" t="str">
            <v>ADSDCE201IIIB</v>
          </cell>
          <cell r="D1174">
            <v>1505</v>
          </cell>
          <cell r="E1174" t="str">
            <v>Jim McConnell</v>
          </cell>
        </row>
        <row r="1175">
          <cell r="A1175" t="str">
            <v>ADSDCE201OPI</v>
          </cell>
          <cell r="B1175" t="str">
            <v>30-15</v>
          </cell>
          <cell r="C1175" t="str">
            <v>ADSDCE201OPI</v>
          </cell>
          <cell r="D1175">
            <v>1505</v>
          </cell>
          <cell r="E1175" t="str">
            <v>Jim McConnell</v>
          </cell>
        </row>
        <row r="1176">
          <cell r="A1176" t="str">
            <v>ADSDCE201XIX</v>
          </cell>
          <cell r="B1176" t="str">
            <v>30-15</v>
          </cell>
          <cell r="C1176" t="str">
            <v>ADSDCE201XIX</v>
          </cell>
          <cell r="D1176">
            <v>1505</v>
          </cell>
          <cell r="E1176" t="str">
            <v>Jim McConnell</v>
          </cell>
        </row>
        <row r="1177">
          <cell r="A1177" t="str">
            <v>ADSDCS201GF</v>
          </cell>
          <cell r="B1177" t="str">
            <v>30-46</v>
          </cell>
          <cell r="C1177" t="str">
            <v>ADSDCS201GF</v>
          </cell>
          <cell r="D1177">
            <v>1505</v>
          </cell>
          <cell r="E1177" t="str">
            <v>Jim Koby</v>
          </cell>
        </row>
        <row r="1178">
          <cell r="A1178" t="str">
            <v>ADSDCS201IIIB</v>
          </cell>
          <cell r="B1178" t="str">
            <v>30-46</v>
          </cell>
          <cell r="C1178" t="str">
            <v>ADSDCS201IIIB</v>
          </cell>
          <cell r="D1178">
            <v>1505</v>
          </cell>
          <cell r="E1178" t="str">
            <v>Jim Koby</v>
          </cell>
        </row>
        <row r="1179">
          <cell r="A1179" t="str">
            <v>ADSDCS201IIIF</v>
          </cell>
          <cell r="B1179" t="str">
            <v>30-46</v>
          </cell>
          <cell r="C1179" t="str">
            <v>ADSDCS201IIIF</v>
          </cell>
          <cell r="D1179">
            <v>1505</v>
          </cell>
          <cell r="E1179" t="str">
            <v>Jim Koby</v>
          </cell>
        </row>
        <row r="1180">
          <cell r="A1180" t="str">
            <v>ADSDCS201OPI</v>
          </cell>
          <cell r="B1180" t="str">
            <v>30-46</v>
          </cell>
          <cell r="C1180" t="str">
            <v>ADSDCS201OPI</v>
          </cell>
          <cell r="D1180">
            <v>1505</v>
          </cell>
          <cell r="E1180" t="str">
            <v>Jim Koby</v>
          </cell>
        </row>
        <row r="1181">
          <cell r="A1181" t="str">
            <v>ADSDCS201PDX</v>
          </cell>
          <cell r="B1181" t="str">
            <v>30-46</v>
          </cell>
          <cell r="C1181" t="str">
            <v>ADSDCS201PDX</v>
          </cell>
          <cell r="D1181">
            <v>1505</v>
          </cell>
          <cell r="E1181" t="str">
            <v>Jim Koby</v>
          </cell>
        </row>
        <row r="1182">
          <cell r="A1182" t="str">
            <v>ADSDCS201XIX</v>
          </cell>
          <cell r="B1182" t="str">
            <v>30-46</v>
          </cell>
          <cell r="C1182" t="str">
            <v>ADSDCS201XIX</v>
          </cell>
          <cell r="D1182">
            <v>1505</v>
          </cell>
          <cell r="E1182" t="str">
            <v>Jim Koby</v>
          </cell>
        </row>
        <row r="1183">
          <cell r="A1183" t="str">
            <v>ADSDIV9BIIIE</v>
          </cell>
          <cell r="B1183" t="str">
            <v>30-45</v>
          </cell>
          <cell r="C1183" t="str">
            <v>ADSDIV9BIIIE</v>
          </cell>
          <cell r="D1183">
            <v>1505</v>
          </cell>
          <cell r="E1183" t="str">
            <v>Don Carlson</v>
          </cell>
        </row>
        <row r="1184">
          <cell r="A1184" t="str">
            <v>ADSDIV9BLS</v>
          </cell>
          <cell r="B1184" t="str">
            <v>30-45</v>
          </cell>
          <cell r="C1184" t="str">
            <v>ADSDIV9BLS</v>
          </cell>
          <cell r="D1184">
            <v>1505</v>
          </cell>
          <cell r="E1184" t="str">
            <v>Don Carlson</v>
          </cell>
        </row>
        <row r="1185">
          <cell r="A1185" t="str">
            <v>ADSDIV9BXIX</v>
          </cell>
          <cell r="B1185" t="str">
            <v>30-45</v>
          </cell>
          <cell r="C1185" t="str">
            <v>ADSDIV9BXIX</v>
          </cell>
          <cell r="D1185">
            <v>1505</v>
          </cell>
          <cell r="E1185" t="str">
            <v>Don Carlson</v>
          </cell>
        </row>
        <row r="1186">
          <cell r="A1186" t="str">
            <v>ADSDIV9CIIIE</v>
          </cell>
          <cell r="B1186" t="str">
            <v>30-45</v>
          </cell>
          <cell r="C1186" t="str">
            <v>ADSDIV9CIIIE</v>
          </cell>
          <cell r="D1186">
            <v>1505</v>
          </cell>
          <cell r="E1186" t="str">
            <v>Jim McConnell</v>
          </cell>
        </row>
        <row r="1187">
          <cell r="A1187" t="str">
            <v>ADSDIVADM201GF</v>
          </cell>
          <cell r="B1187" t="str">
            <v>30-01</v>
          </cell>
          <cell r="C1187" t="str">
            <v>ADSDIVADM201GF</v>
          </cell>
          <cell r="D1187">
            <v>1000</v>
          </cell>
          <cell r="E1187" t="str">
            <v>Don Carlson</v>
          </cell>
        </row>
        <row r="1188">
          <cell r="A1188" t="str">
            <v>ADSDIVADM201IIIB</v>
          </cell>
          <cell r="B1188" t="str">
            <v>30-01</v>
          </cell>
          <cell r="C1188" t="str">
            <v>ADSDIVADM201IIIB</v>
          </cell>
          <cell r="D1188">
            <v>1505</v>
          </cell>
          <cell r="E1188" t="str">
            <v>Don Carlson</v>
          </cell>
        </row>
        <row r="1189">
          <cell r="A1189" t="str">
            <v>ADSDIVADM201LMXIX</v>
          </cell>
          <cell r="B1189" t="str">
            <v>30-01</v>
          </cell>
          <cell r="C1189" t="str">
            <v>ADSDIVADM201LMXIX</v>
          </cell>
          <cell r="D1189">
            <v>1505</v>
          </cell>
          <cell r="E1189" t="str">
            <v>Mary Shortall</v>
          </cell>
        </row>
        <row r="1190">
          <cell r="A1190" t="str">
            <v>ADSDIVADM201XIX</v>
          </cell>
          <cell r="B1190" t="str">
            <v>30-01</v>
          </cell>
          <cell r="C1190" t="str">
            <v>ADSDIVADM201XIX</v>
          </cell>
          <cell r="D1190">
            <v>1505</v>
          </cell>
          <cell r="E1190" t="str">
            <v>Don Carlson</v>
          </cell>
        </row>
        <row r="1191">
          <cell r="A1191" t="str">
            <v>ADSDIVADM202XIX</v>
          </cell>
          <cell r="B1191" t="str">
            <v>30-01</v>
          </cell>
          <cell r="C1191" t="str">
            <v>ADSDIVADM202XIX</v>
          </cell>
          <cell r="D1191">
            <v>1505</v>
          </cell>
          <cell r="E1191" t="str">
            <v>Mary Shortall</v>
          </cell>
        </row>
        <row r="1192">
          <cell r="A1192" t="str">
            <v>ADSDIVAHGF</v>
          </cell>
          <cell r="B1192" t="str">
            <v>30-75</v>
          </cell>
          <cell r="C1192" t="str">
            <v>ADSDIVAHGF</v>
          </cell>
          <cell r="D1192">
            <v>1000</v>
          </cell>
          <cell r="E1192" t="str">
            <v>Don Carlson</v>
          </cell>
        </row>
        <row r="1193">
          <cell r="A1193" t="str">
            <v>ADSDIVAHLMXIX</v>
          </cell>
          <cell r="B1193" t="str">
            <v>30-75</v>
          </cell>
          <cell r="C1193" t="str">
            <v>ADSDIVAHLMXIX</v>
          </cell>
          <cell r="D1193">
            <v>1505</v>
          </cell>
          <cell r="E1193" t="str">
            <v>Mary Shortall</v>
          </cell>
        </row>
        <row r="1194">
          <cell r="A1194" t="str">
            <v>ADSDIVAHOF</v>
          </cell>
          <cell r="B1194" t="str">
            <v>30-75</v>
          </cell>
          <cell r="C1194" t="str">
            <v>ADSDIVAHOF</v>
          </cell>
          <cell r="D1194">
            <v>1505</v>
          </cell>
          <cell r="E1194" t="str">
            <v>Don Carlson</v>
          </cell>
        </row>
        <row r="1195">
          <cell r="A1195" t="str">
            <v>ADSDIVAHXIX</v>
          </cell>
          <cell r="B1195" t="str">
            <v>30-75</v>
          </cell>
          <cell r="C1195" t="str">
            <v>ADSDIVAHXIX</v>
          </cell>
          <cell r="D1195">
            <v>1505</v>
          </cell>
          <cell r="E1195" t="str">
            <v>Don Carlson</v>
          </cell>
        </row>
        <row r="1196">
          <cell r="A1196" t="str">
            <v>ADSDIVAPSDOJDOJ</v>
          </cell>
          <cell r="B1196" t="str">
            <v>30-80</v>
          </cell>
          <cell r="C1196" t="str">
            <v>ADSDIVAPSDOJDOJ</v>
          </cell>
          <cell r="D1196">
            <v>1505</v>
          </cell>
          <cell r="E1196" t="str">
            <v>Betty Glantz</v>
          </cell>
        </row>
        <row r="1197">
          <cell r="A1197" t="str">
            <v>ADSDIVAPSDOJVIIB</v>
          </cell>
          <cell r="B1197" t="str">
            <v>30-80</v>
          </cell>
          <cell r="C1197" t="str">
            <v>ADSDIVAPSDOJVIIB</v>
          </cell>
          <cell r="D1197">
            <v>1505</v>
          </cell>
          <cell r="E1197" t="str">
            <v>Betty Glantz</v>
          </cell>
        </row>
        <row r="1198">
          <cell r="A1198" t="str">
            <v>ADSDIVAPSDOJXIX</v>
          </cell>
          <cell r="B1198" t="str">
            <v>30-80</v>
          </cell>
          <cell r="C1198" t="str">
            <v>ADSDIVAPSDOJXIX</v>
          </cell>
          <cell r="D1198">
            <v>1505</v>
          </cell>
          <cell r="E1198" t="str">
            <v>Betty Glantz</v>
          </cell>
        </row>
        <row r="1199">
          <cell r="A1199" t="str">
            <v>ADSDIVAPSGF</v>
          </cell>
          <cell r="B1199" t="str">
            <v>30-80</v>
          </cell>
          <cell r="C1199" t="str">
            <v>ADSDIVAPSGF</v>
          </cell>
          <cell r="D1199">
            <v>1000</v>
          </cell>
          <cell r="E1199" t="str">
            <v>Mary Shortall</v>
          </cell>
        </row>
        <row r="1200">
          <cell r="A1200" t="str">
            <v>ADSDIVAPSLMXIX</v>
          </cell>
          <cell r="B1200" t="str">
            <v>30-80</v>
          </cell>
          <cell r="C1200" t="str">
            <v>ADSDIVAPSLMXIX</v>
          </cell>
          <cell r="D1200">
            <v>1505</v>
          </cell>
          <cell r="E1200" t="str">
            <v>Mary Shortall</v>
          </cell>
        </row>
        <row r="1201">
          <cell r="A1201" t="str">
            <v>ADSDIVAPSVOCA</v>
          </cell>
          <cell r="B1201" t="str">
            <v>30-80</v>
          </cell>
          <cell r="C1201" t="str">
            <v>ADSDIVAPSVOCA</v>
          </cell>
          <cell r="D1201">
            <v>1505</v>
          </cell>
          <cell r="E1201" t="str">
            <v>Don Carlson</v>
          </cell>
        </row>
        <row r="1202">
          <cell r="A1202" t="str">
            <v>ADSDIVAPSXIX</v>
          </cell>
          <cell r="B1202" t="str">
            <v>30-80</v>
          </cell>
          <cell r="C1202" t="str">
            <v>ADSDIVAPSXIX</v>
          </cell>
          <cell r="D1202">
            <v>1505</v>
          </cell>
          <cell r="E1202" t="str">
            <v>Don Carlson</v>
          </cell>
        </row>
        <row r="1203">
          <cell r="A1203" t="str">
            <v>ADSDIVBS201GF</v>
          </cell>
          <cell r="B1203" t="str">
            <v>30-01</v>
          </cell>
          <cell r="C1203" t="str">
            <v>ADSDIVBS201GF</v>
          </cell>
          <cell r="D1203">
            <v>1000</v>
          </cell>
          <cell r="E1203" t="str">
            <v>Mary Shortall</v>
          </cell>
        </row>
        <row r="1204">
          <cell r="A1204" t="str">
            <v>ADSDIVBS201IIIB</v>
          </cell>
          <cell r="B1204" t="str">
            <v>30-01</v>
          </cell>
          <cell r="C1204" t="str">
            <v>ADSDIVBS201IIIB</v>
          </cell>
          <cell r="D1204">
            <v>1505</v>
          </cell>
          <cell r="E1204" t="str">
            <v>Mary Shortall</v>
          </cell>
        </row>
        <row r="1205">
          <cell r="A1205" t="str">
            <v>ADSDIVBS201XIX</v>
          </cell>
          <cell r="B1205" t="str">
            <v>30-01</v>
          </cell>
          <cell r="C1205" t="str">
            <v>ADSDIVBS201XIX</v>
          </cell>
          <cell r="D1205">
            <v>1505</v>
          </cell>
          <cell r="E1205" t="str">
            <v>Mary Shortall</v>
          </cell>
        </row>
        <row r="1206">
          <cell r="A1206" t="str">
            <v>ADSDIVCS201GF</v>
          </cell>
          <cell r="B1206" t="str">
            <v>30-45</v>
          </cell>
          <cell r="C1206" t="str">
            <v>ADSDIVCS201GF</v>
          </cell>
          <cell r="D1206">
            <v>1000</v>
          </cell>
          <cell r="E1206" t="str">
            <v>Don Carlson</v>
          </cell>
        </row>
        <row r="1207">
          <cell r="A1207" t="str">
            <v>ADSDIVCS201IIIB</v>
          </cell>
          <cell r="B1207" t="str">
            <v>30-45</v>
          </cell>
          <cell r="C1207" t="str">
            <v>ADSDIVCS201IIIB</v>
          </cell>
          <cell r="D1207">
            <v>1505</v>
          </cell>
          <cell r="E1207" t="str">
            <v>Don Carlson</v>
          </cell>
        </row>
        <row r="1208">
          <cell r="A1208" t="str">
            <v>ADSDIVCS201IIID</v>
          </cell>
          <cell r="B1208" t="str">
            <v>30-45</v>
          </cell>
          <cell r="C1208" t="str">
            <v>ADSDIVCS201IIID</v>
          </cell>
          <cell r="D1208">
            <v>1505</v>
          </cell>
          <cell r="E1208" t="str">
            <v>Don Carlson</v>
          </cell>
        </row>
        <row r="1209">
          <cell r="A1209" t="str">
            <v>ADSDIVCS201IIIE</v>
          </cell>
          <cell r="B1209" t="str">
            <v>30-45</v>
          </cell>
          <cell r="C1209" t="str">
            <v>ADSDIVCS201IIIE</v>
          </cell>
          <cell r="D1209">
            <v>1505</v>
          </cell>
          <cell r="E1209" t="str">
            <v>Don Carlson</v>
          </cell>
        </row>
        <row r="1210">
          <cell r="A1210" t="str">
            <v>ADSDIVCS201LMXIX</v>
          </cell>
          <cell r="B1210" t="str">
            <v>30-45</v>
          </cell>
          <cell r="C1210" t="str">
            <v>ADSDIVCS201LMXIX</v>
          </cell>
          <cell r="D1210">
            <v>1505</v>
          </cell>
          <cell r="E1210" t="str">
            <v>Mary Shortall</v>
          </cell>
        </row>
        <row r="1211">
          <cell r="A1211" t="str">
            <v>ADSDIVCS201OPI</v>
          </cell>
          <cell r="B1211" t="str">
            <v>30-45</v>
          </cell>
          <cell r="C1211" t="str">
            <v>ADSDIVCS201OPI</v>
          </cell>
          <cell r="D1211">
            <v>1505</v>
          </cell>
          <cell r="E1211" t="str">
            <v>Don Carlson</v>
          </cell>
        </row>
        <row r="1212">
          <cell r="A1212" t="str">
            <v>ADSDIVCS201PDX</v>
          </cell>
          <cell r="B1212" t="str">
            <v>30-45</v>
          </cell>
          <cell r="C1212" t="str">
            <v>ADSDIVCS201PDX</v>
          </cell>
          <cell r="D1212">
            <v>1505</v>
          </cell>
          <cell r="E1212" t="str">
            <v>Don Carlson</v>
          </cell>
        </row>
        <row r="1213">
          <cell r="A1213" t="str">
            <v>ADSDIVCS201SHIBA</v>
          </cell>
          <cell r="B1213" t="str">
            <v>30-45</v>
          </cell>
          <cell r="C1213" t="str">
            <v>ADSDIVCS201SHIBA</v>
          </cell>
          <cell r="D1213">
            <v>1505</v>
          </cell>
          <cell r="E1213" t="str">
            <v>Mary Shortall</v>
          </cell>
        </row>
        <row r="1214">
          <cell r="A1214" t="str">
            <v>ADSDIVCS201SHIBA</v>
          </cell>
          <cell r="B1214" t="str">
            <v>30-45</v>
          </cell>
          <cell r="C1214" t="str">
            <v>ADSDIVCS201SHIBA</v>
          </cell>
          <cell r="D1214">
            <v>1505</v>
          </cell>
          <cell r="E1214" t="str">
            <v>Don Carlson</v>
          </cell>
        </row>
        <row r="1215">
          <cell r="A1215" t="str">
            <v>ADSDIVCS201XIX</v>
          </cell>
          <cell r="B1215" t="str">
            <v>30-45</v>
          </cell>
          <cell r="C1215" t="str">
            <v>ADSDIVCS201XIX</v>
          </cell>
          <cell r="D1215">
            <v>1505</v>
          </cell>
          <cell r="E1215" t="str">
            <v>Don Carlson</v>
          </cell>
        </row>
        <row r="1216">
          <cell r="A1216" t="str">
            <v>ADSDIVEAAVIIB</v>
          </cell>
          <cell r="B1216" t="str">
            <v>30-80</v>
          </cell>
          <cell r="C1216" t="str">
            <v>ADSDIVEAAVIIB</v>
          </cell>
          <cell r="D1216">
            <v>1505</v>
          </cell>
          <cell r="E1216" t="str">
            <v>Don Carlson</v>
          </cell>
        </row>
        <row r="1217">
          <cell r="A1217" t="str">
            <v>ADSDIVGKGK</v>
          </cell>
          <cell r="B1217" t="str">
            <v>30-45</v>
          </cell>
          <cell r="C1217" t="str">
            <v>ADSDIVGKGK</v>
          </cell>
          <cell r="D1217">
            <v>1505</v>
          </cell>
          <cell r="E1217" t="str">
            <v>Mary Shortall</v>
          </cell>
        </row>
        <row r="1218">
          <cell r="A1218" t="str">
            <v>ADSDIVLTCEDXIX</v>
          </cell>
          <cell r="B1218" t="str">
            <v>30-57</v>
          </cell>
          <cell r="C1218" t="str">
            <v>ADSDIVLTCEDXIX</v>
          </cell>
          <cell r="D1218">
            <v>1505</v>
          </cell>
          <cell r="E1218" t="str">
            <v>Mary Shortall</v>
          </cell>
        </row>
        <row r="1219">
          <cell r="A1219" t="str">
            <v>ADSDIVLTCEDXIX</v>
          </cell>
          <cell r="B1219" t="str">
            <v>30-57</v>
          </cell>
          <cell r="C1219" t="str">
            <v>ADSDIVLTCEDXIX</v>
          </cell>
          <cell r="D1219">
            <v>1505</v>
          </cell>
          <cell r="E1219" t="str">
            <v>Tanya Mcgee</v>
          </cell>
        </row>
        <row r="1220">
          <cell r="A1220" t="str">
            <v>ADSDIVLTCMCXIX</v>
          </cell>
          <cell r="B1220" t="str">
            <v>30-57</v>
          </cell>
          <cell r="C1220" t="str">
            <v>ADSDIVLTCMCXIX</v>
          </cell>
          <cell r="D1220">
            <v>1505</v>
          </cell>
          <cell r="E1220" t="str">
            <v>Tanya Mcgee</v>
          </cell>
        </row>
        <row r="1221">
          <cell r="A1221" t="str">
            <v>ADSDIVLTCN03FPA</v>
          </cell>
          <cell r="B1221" t="str">
            <v>30-57</v>
          </cell>
          <cell r="C1221" t="str">
            <v>ADSDIVLTCN03FPA</v>
          </cell>
          <cell r="D1221">
            <v>1505</v>
          </cell>
          <cell r="E1221" t="str">
            <v>Mary Shortall</v>
          </cell>
        </row>
        <row r="1222">
          <cell r="A1222" t="str">
            <v>ADSDIVLTCWDXIX</v>
          </cell>
          <cell r="B1222" t="str">
            <v>30-57</v>
          </cell>
          <cell r="C1222" t="str">
            <v>ADSDIVLTCWDXIX</v>
          </cell>
          <cell r="D1222">
            <v>1505</v>
          </cell>
          <cell r="E1222" t="str">
            <v>Mary Shortall</v>
          </cell>
        </row>
        <row r="1223">
          <cell r="A1223" t="str">
            <v>ADSDIVMDTGF</v>
          </cell>
          <cell r="B1223" t="str">
            <v>30-80</v>
          </cell>
          <cell r="C1223" t="str">
            <v>ADSDIVMDTGF</v>
          </cell>
          <cell r="D1223">
            <v>1000</v>
          </cell>
          <cell r="E1223" t="str">
            <v>Don Carlson</v>
          </cell>
        </row>
        <row r="1224">
          <cell r="A1224" t="str">
            <v>ADSDIVMDTXIX</v>
          </cell>
          <cell r="B1224" t="str">
            <v>30-80</v>
          </cell>
          <cell r="C1224" t="str">
            <v>ADSDIVMDTXIX</v>
          </cell>
          <cell r="D1224">
            <v>1505</v>
          </cell>
          <cell r="E1224" t="str">
            <v>Don Carlson</v>
          </cell>
        </row>
        <row r="1225">
          <cell r="A1225" t="str">
            <v>ADSDIVPGFE</v>
          </cell>
          <cell r="B1225" t="str">
            <v>30-65</v>
          </cell>
          <cell r="C1225" t="str">
            <v>ADSDIVPGFE</v>
          </cell>
          <cell r="D1225">
            <v>1505</v>
          </cell>
          <cell r="E1225" t="str">
            <v>Don Carlson</v>
          </cell>
        </row>
        <row r="1226">
          <cell r="A1226" t="str">
            <v>ADSDIVPGGF</v>
          </cell>
          <cell r="B1226" t="str">
            <v>30-65</v>
          </cell>
          <cell r="C1226" t="str">
            <v>ADSDIVPGGF</v>
          </cell>
          <cell r="D1226">
            <v>1000</v>
          </cell>
          <cell r="E1226" t="str">
            <v>Don Carlson</v>
          </cell>
        </row>
        <row r="1227">
          <cell r="A1227" t="str">
            <v>ADSDIVPGLMXIX</v>
          </cell>
          <cell r="B1227" t="str">
            <v>30-65</v>
          </cell>
          <cell r="C1227" t="str">
            <v>ADSDIVPGLMXIX</v>
          </cell>
          <cell r="D1227">
            <v>1505</v>
          </cell>
          <cell r="E1227" t="str">
            <v>Mary Shortall</v>
          </cell>
        </row>
        <row r="1228">
          <cell r="A1228" t="str">
            <v>ADSDIVPGXIX</v>
          </cell>
          <cell r="B1228" t="str">
            <v>30-65</v>
          </cell>
          <cell r="C1228" t="str">
            <v>ADSDIVPGXIX</v>
          </cell>
          <cell r="D1228">
            <v>1505</v>
          </cell>
          <cell r="E1228" t="str">
            <v>Don Carlson</v>
          </cell>
        </row>
        <row r="1229">
          <cell r="A1229" t="str">
            <v>ADSDPL201GF</v>
          </cell>
          <cell r="B1229" t="str">
            <v>30-20</v>
          </cell>
          <cell r="C1229" t="str">
            <v>ADSDPL201GF</v>
          </cell>
          <cell r="D1229">
            <v>1505</v>
          </cell>
          <cell r="E1229" t="str">
            <v>Jim Koby</v>
          </cell>
        </row>
        <row r="1230">
          <cell r="A1230" t="str">
            <v>ADSDPL201IIIB</v>
          </cell>
          <cell r="B1230" t="str">
            <v>30-20</v>
          </cell>
          <cell r="C1230" t="str">
            <v>ADSDPL201IIIB</v>
          </cell>
          <cell r="D1230">
            <v>1505</v>
          </cell>
          <cell r="E1230" t="str">
            <v>Jim Koby</v>
          </cell>
        </row>
        <row r="1231">
          <cell r="A1231" t="str">
            <v>ADSDPL201XIX</v>
          </cell>
          <cell r="B1231" t="str">
            <v>30-20</v>
          </cell>
          <cell r="C1231" t="str">
            <v>ADSDPL201XIX</v>
          </cell>
          <cell r="D1231">
            <v>1505</v>
          </cell>
          <cell r="E1231" t="str">
            <v>Jim Koby</v>
          </cell>
        </row>
        <row r="1232">
          <cell r="A1232" t="str">
            <v>AS AR PA CGF</v>
          </cell>
          <cell r="B1232" t="str">
            <v>20-83</v>
          </cell>
          <cell r="C1232" t="str">
            <v>AS AR PA CGF</v>
          </cell>
          <cell r="D1232">
            <v>1000</v>
          </cell>
          <cell r="E1232" t="str">
            <v>PETER DAVIDSON</v>
          </cell>
        </row>
        <row r="1233">
          <cell r="A1233" t="str">
            <v>AS AR PA LA</v>
          </cell>
          <cell r="B1233" t="str">
            <v>20-83</v>
          </cell>
          <cell r="C1233" t="str">
            <v>AS AR PA LA</v>
          </cell>
          <cell r="D1233">
            <v>1505</v>
          </cell>
          <cell r="E1233" t="str">
            <v>PETER DAVIDSON</v>
          </cell>
        </row>
        <row r="1234">
          <cell r="A1234" t="str">
            <v>AS CONT GAMB 80</v>
          </cell>
          <cell r="B1234" t="str">
            <v>20-83</v>
          </cell>
          <cell r="C1234" t="str">
            <v>AS CONT GAMB 80</v>
          </cell>
          <cell r="D1234">
            <v>1505</v>
          </cell>
          <cell r="E1234" t="str">
            <v>DON CARLSON</v>
          </cell>
        </row>
        <row r="1235">
          <cell r="A1235" t="str">
            <v>AS DUII CGF</v>
          </cell>
          <cell r="B1235" t="str">
            <v>20-83</v>
          </cell>
          <cell r="C1235" t="str">
            <v>AS DUII CGF</v>
          </cell>
          <cell r="D1235">
            <v>1000</v>
          </cell>
          <cell r="E1235" t="str">
            <v>PETER DAVIDSON</v>
          </cell>
        </row>
        <row r="1236">
          <cell r="A1236" t="str">
            <v>AS DUII FEES</v>
          </cell>
          <cell r="B1236" t="str">
            <v>20-83</v>
          </cell>
          <cell r="C1236" t="str">
            <v>AS DUII FEES</v>
          </cell>
          <cell r="D1236">
            <v>1505</v>
          </cell>
          <cell r="E1236" t="str">
            <v>PETER DAVIDSON</v>
          </cell>
        </row>
        <row r="1237">
          <cell r="A1237" t="str">
            <v>AS DUII FFP</v>
          </cell>
          <cell r="B1237" t="str">
            <v>20-83</v>
          </cell>
          <cell r="C1237" t="str">
            <v>AS DUII FFP</v>
          </cell>
          <cell r="D1237">
            <v>1505</v>
          </cell>
          <cell r="E1237" t="str">
            <v>PETER DAVIDSON</v>
          </cell>
        </row>
        <row r="1238">
          <cell r="A1238" t="str">
            <v>AS DUII FFP CGF</v>
          </cell>
          <cell r="B1238" t="str">
            <v>20-83</v>
          </cell>
          <cell r="C1238" t="str">
            <v>AS DUII FFP CGF</v>
          </cell>
          <cell r="D1238">
            <v>1000</v>
          </cell>
          <cell r="E1238" t="str">
            <v>PETER DAVIDSON</v>
          </cell>
        </row>
        <row r="1239">
          <cell r="A1239" t="str">
            <v>AS DUII LA</v>
          </cell>
          <cell r="B1239" t="str">
            <v>20-83</v>
          </cell>
          <cell r="C1239" t="str">
            <v>AS DUII LA</v>
          </cell>
          <cell r="D1239">
            <v>1505</v>
          </cell>
          <cell r="E1239" t="str">
            <v>Peter Davidson</v>
          </cell>
        </row>
        <row r="1240">
          <cell r="A1240" t="str">
            <v>AS OUT AR 80</v>
          </cell>
          <cell r="B1240" t="str">
            <v>20-83</v>
          </cell>
          <cell r="C1240" t="str">
            <v>AS OUT AR 80</v>
          </cell>
          <cell r="D1240">
            <v>1505</v>
          </cell>
          <cell r="E1240" t="str">
            <v>PETER DAVIDSON</v>
          </cell>
        </row>
        <row r="1241">
          <cell r="A1241" t="str">
            <v>AS OUT AR 81</v>
          </cell>
          <cell r="B1241" t="str">
            <v>20-83</v>
          </cell>
          <cell r="C1241" t="str">
            <v>AS OUT AR 81</v>
          </cell>
          <cell r="D1241">
            <v>1505</v>
          </cell>
          <cell r="E1241" t="str">
            <v>PETER DAVIDSON</v>
          </cell>
        </row>
        <row r="1242">
          <cell r="A1242" t="str">
            <v>AS OUT AR CGF</v>
          </cell>
          <cell r="B1242" t="str">
            <v>20-83</v>
          </cell>
          <cell r="C1242" t="str">
            <v>AS OUT AR CGF</v>
          </cell>
          <cell r="D1242">
            <v>1000</v>
          </cell>
          <cell r="E1242" t="str">
            <v>PETER DAVIDSON</v>
          </cell>
        </row>
        <row r="1243">
          <cell r="A1243" t="str">
            <v>AS OUT AR LA</v>
          </cell>
          <cell r="B1243" t="str">
            <v>20-83</v>
          </cell>
          <cell r="C1243" t="str">
            <v>AS OUT AR LA</v>
          </cell>
          <cell r="D1243">
            <v>1505</v>
          </cell>
          <cell r="E1243" t="str">
            <v>PETER DAVIDSON</v>
          </cell>
        </row>
        <row r="1244">
          <cell r="A1244" t="str">
            <v>AS OUT AR SCF E</v>
          </cell>
          <cell r="B1244" t="str">
            <v>20-83</v>
          </cell>
          <cell r="C1244" t="str">
            <v>AS OUT AR SCF E</v>
          </cell>
          <cell r="D1244">
            <v>1505</v>
          </cell>
          <cell r="E1244" t="str">
            <v>PETER DAVIDSON</v>
          </cell>
        </row>
        <row r="1245">
          <cell r="A1245" t="str">
            <v>AS OUT AR SCF MID</v>
          </cell>
          <cell r="B1245" t="str">
            <v>20-83</v>
          </cell>
          <cell r="C1245" t="str">
            <v>AS OUT AR SCF MID</v>
          </cell>
          <cell r="D1245">
            <v>1505</v>
          </cell>
          <cell r="E1245" t="str">
            <v>PETER DAVIDSON</v>
          </cell>
        </row>
        <row r="1246">
          <cell r="A1246" t="str">
            <v>AS OUT AR TCE</v>
          </cell>
          <cell r="B1246" t="str">
            <v>20-83</v>
          </cell>
          <cell r="C1246" t="str">
            <v>AS OUT AR TCE</v>
          </cell>
          <cell r="D1246">
            <v>1505</v>
          </cell>
          <cell r="E1246" t="str">
            <v>PETER DAVIDSON</v>
          </cell>
        </row>
        <row r="1247">
          <cell r="A1247" t="str">
            <v>AS PA 60</v>
          </cell>
          <cell r="B1247" t="str">
            <v>20-83</v>
          </cell>
          <cell r="C1247" t="str">
            <v>AS PA 60</v>
          </cell>
          <cell r="D1247">
            <v>1505</v>
          </cell>
          <cell r="E1247" t="str">
            <v>PETER DAVIDSON</v>
          </cell>
        </row>
        <row r="1248">
          <cell r="A1248" t="str">
            <v>AS PA 66</v>
          </cell>
          <cell r="B1248" t="str">
            <v>20-83</v>
          </cell>
          <cell r="C1248" t="str">
            <v>AS PA 66</v>
          </cell>
          <cell r="D1248">
            <v>1505</v>
          </cell>
          <cell r="E1248" t="str">
            <v>PETER DAVIDSON</v>
          </cell>
        </row>
        <row r="1249">
          <cell r="A1249" t="str">
            <v>AS PA 70</v>
          </cell>
          <cell r="B1249" t="str">
            <v>20-83</v>
          </cell>
          <cell r="C1249" t="str">
            <v>AS PA 70</v>
          </cell>
          <cell r="D1249">
            <v>1505</v>
          </cell>
          <cell r="E1249" t="str">
            <v>PETER DAVIDSON</v>
          </cell>
        </row>
        <row r="1250">
          <cell r="A1250" t="str">
            <v>AS PA 80</v>
          </cell>
          <cell r="B1250" t="str">
            <v>20-83</v>
          </cell>
          <cell r="C1250" t="str">
            <v>AS PA 80</v>
          </cell>
          <cell r="D1250">
            <v>1000</v>
          </cell>
          <cell r="E1250" t="str">
            <v>Peter Davidson</v>
          </cell>
        </row>
        <row r="1251">
          <cell r="A1251" t="str">
            <v>AS PA 81</v>
          </cell>
          <cell r="B1251" t="str">
            <v>20-83</v>
          </cell>
          <cell r="C1251" t="str">
            <v>AS PA 81</v>
          </cell>
          <cell r="D1251">
            <v>1000</v>
          </cell>
          <cell r="E1251" t="str">
            <v>Peter Davidson</v>
          </cell>
        </row>
        <row r="1252">
          <cell r="A1252" t="str">
            <v>AS PA CGF</v>
          </cell>
          <cell r="B1252" t="str">
            <v>20-83</v>
          </cell>
          <cell r="C1252" t="str">
            <v>AS PA CGF</v>
          </cell>
          <cell r="D1252">
            <v>1000</v>
          </cell>
          <cell r="E1252" t="str">
            <v>PETER DAVIDSON</v>
          </cell>
        </row>
        <row r="1253">
          <cell r="A1253" t="str">
            <v>AS PA LA</v>
          </cell>
          <cell r="B1253" t="str">
            <v>20-83</v>
          </cell>
          <cell r="C1253" t="str">
            <v>AS PA LA</v>
          </cell>
          <cell r="D1253">
            <v>1505</v>
          </cell>
          <cell r="E1253" t="str">
            <v>PETER DAVIDSON</v>
          </cell>
        </row>
        <row r="1254">
          <cell r="A1254" t="str">
            <v>AS PA TCE</v>
          </cell>
          <cell r="B1254" t="str">
            <v>20-83</v>
          </cell>
          <cell r="C1254" t="str">
            <v>AS PA TCE</v>
          </cell>
          <cell r="D1254">
            <v>1505</v>
          </cell>
          <cell r="E1254" t="str">
            <v>PETER DAVIDSON</v>
          </cell>
        </row>
        <row r="1255">
          <cell r="A1255" t="str">
            <v>AS PA VP</v>
          </cell>
          <cell r="B1255" t="str">
            <v>20-83</v>
          </cell>
          <cell r="C1255" t="str">
            <v>AS PA VP</v>
          </cell>
          <cell r="D1255">
            <v>1505</v>
          </cell>
          <cell r="E1255" t="str">
            <v>PETER DAVIDSON</v>
          </cell>
        </row>
        <row r="1256">
          <cell r="A1256" t="str">
            <v>BH A&amp;D MCA CAREOR ODS</v>
          </cell>
          <cell r="B1256" t="str">
            <v>20-74</v>
          </cell>
          <cell r="C1256" t="str">
            <v>BH A&amp;D MCA CAREOR ODS</v>
          </cell>
          <cell r="D1256">
            <v>1505</v>
          </cell>
          <cell r="E1256" t="str">
            <v>Floyd Martinez</v>
          </cell>
        </row>
        <row r="1257">
          <cell r="A1257" t="str">
            <v>BH A&amp;D MCA EVAL CGF</v>
          </cell>
          <cell r="B1257" t="str">
            <v>20-74</v>
          </cell>
          <cell r="C1257" t="str">
            <v>BH A&amp;D MCA EVAL CGF</v>
          </cell>
          <cell r="D1257">
            <v>1505</v>
          </cell>
          <cell r="E1257" t="str">
            <v>Floyd Martinez</v>
          </cell>
        </row>
        <row r="1258">
          <cell r="A1258" t="str">
            <v>BH A/D DUII</v>
          </cell>
          <cell r="B1258" t="str">
            <v>20-74</v>
          </cell>
          <cell r="C1258" t="str">
            <v>BH A/D DUII</v>
          </cell>
          <cell r="D1258">
            <v>1505</v>
          </cell>
          <cell r="E1258" t="str">
            <v>Floyd Martinez</v>
          </cell>
        </row>
        <row r="1259">
          <cell r="A1259" t="str">
            <v>BH AD/AR BIEN CGF</v>
          </cell>
          <cell r="B1259" t="str">
            <v>20-74</v>
          </cell>
          <cell r="C1259" t="str">
            <v>BH AD/AR BIEN CGF</v>
          </cell>
          <cell r="D1259">
            <v>1505</v>
          </cell>
          <cell r="E1259" t="str">
            <v>Janice Gratton</v>
          </cell>
        </row>
        <row r="1260">
          <cell r="A1260" t="str">
            <v>BH AD/AR CGF</v>
          </cell>
          <cell r="B1260" t="str">
            <v>20-74</v>
          </cell>
          <cell r="C1260" t="str">
            <v>BH AD/AR CGF</v>
          </cell>
          <cell r="D1260">
            <v>1505</v>
          </cell>
          <cell r="E1260" t="str">
            <v>Floyd Martinez</v>
          </cell>
        </row>
        <row r="1261">
          <cell r="A1261" t="str">
            <v>BH AD/AR DUII LA</v>
          </cell>
          <cell r="B1261" t="str">
            <v>20-74</v>
          </cell>
          <cell r="C1261" t="str">
            <v>BH AD/AR DUII LA</v>
          </cell>
          <cell r="D1261">
            <v>1505</v>
          </cell>
          <cell r="E1261" t="str">
            <v>Gail Kron</v>
          </cell>
        </row>
        <row r="1262">
          <cell r="A1262" t="str">
            <v>BH AD/AR GAMB VID LOT</v>
          </cell>
          <cell r="B1262" t="str">
            <v>20-74</v>
          </cell>
          <cell r="C1262" t="str">
            <v>BH AD/AR GAMB VID LOT</v>
          </cell>
          <cell r="D1262">
            <v>1505</v>
          </cell>
          <cell r="E1262" t="str">
            <v>Janice Gratton</v>
          </cell>
        </row>
        <row r="1263">
          <cell r="A1263" t="str">
            <v>BH AD/AR SCF EAST SCF</v>
          </cell>
          <cell r="B1263" t="str">
            <v>20-74</v>
          </cell>
          <cell r="C1263" t="str">
            <v>BH AD/AR SCF EAST SCF</v>
          </cell>
          <cell r="D1263">
            <v>1505</v>
          </cell>
          <cell r="E1263" t="str">
            <v>Floyd Martinez</v>
          </cell>
        </row>
        <row r="1264">
          <cell r="A1264" t="str">
            <v>BH AD/AR SCF GRESH CAMI</v>
          </cell>
          <cell r="B1264" t="str">
            <v>20-74</v>
          </cell>
          <cell r="C1264" t="str">
            <v>BH AD/AR SCF GRESH CAMI</v>
          </cell>
          <cell r="D1264">
            <v>1505</v>
          </cell>
          <cell r="E1264" t="str">
            <v>Jim Peterson</v>
          </cell>
        </row>
        <row r="1265">
          <cell r="A1265" t="str">
            <v>BH AD/AR SCF MIDTOWN SCF</v>
          </cell>
          <cell r="B1265" t="str">
            <v>20-74</v>
          </cell>
          <cell r="C1265" t="str">
            <v>BH AD/AR SCF MIDTOWN SCF</v>
          </cell>
          <cell r="D1265">
            <v>1505</v>
          </cell>
          <cell r="E1265" t="str">
            <v>Floyd Martinez</v>
          </cell>
        </row>
        <row r="1266">
          <cell r="A1266" t="str">
            <v>BH AD/AR SCF ST JOHN SCF</v>
          </cell>
          <cell r="B1266" t="str">
            <v>20-74</v>
          </cell>
          <cell r="C1266" t="str">
            <v>BH AD/AR SCF ST JOHN SCF</v>
          </cell>
          <cell r="D1266">
            <v>1505</v>
          </cell>
          <cell r="E1266" t="str">
            <v>Floyd Martinez</v>
          </cell>
        </row>
        <row r="1267">
          <cell r="A1267" t="str">
            <v>BH AD/AR TCE</v>
          </cell>
          <cell r="B1267" t="str">
            <v>20-74</v>
          </cell>
          <cell r="C1267" t="str">
            <v>BH AD/AR TCE</v>
          </cell>
          <cell r="D1267">
            <v>1505</v>
          </cell>
          <cell r="E1267" t="str">
            <v>Floyd Martinez</v>
          </cell>
        </row>
        <row r="1268">
          <cell r="A1268" t="str">
            <v>BH ADDICT ADM CGF</v>
          </cell>
          <cell r="B1268" t="str">
            <v>20-71</v>
          </cell>
          <cell r="C1268" t="str">
            <v>BH ADDICT ADM CGF</v>
          </cell>
          <cell r="D1268">
            <v>1505</v>
          </cell>
          <cell r="E1268" t="str">
            <v>Floyd Martinez</v>
          </cell>
        </row>
        <row r="1269">
          <cell r="A1269" t="str">
            <v>BH ADM 24</v>
          </cell>
          <cell r="B1269" t="str">
            <v>20-71</v>
          </cell>
          <cell r="C1269" t="str">
            <v>BH ADM 24</v>
          </cell>
          <cell r="D1269">
            <v>1505</v>
          </cell>
          <cell r="E1269" t="str">
            <v>Maria Maldonado</v>
          </cell>
        </row>
        <row r="1270">
          <cell r="A1270" t="str">
            <v>BH ADM 60</v>
          </cell>
          <cell r="B1270" t="str">
            <v>20-71</v>
          </cell>
          <cell r="C1270" t="str">
            <v>BH ADM 60</v>
          </cell>
          <cell r="D1270">
            <v>1505</v>
          </cell>
          <cell r="E1270" t="str">
            <v>Janice Gratton</v>
          </cell>
        </row>
        <row r="1271">
          <cell r="A1271" t="str">
            <v>BH ADM 66</v>
          </cell>
          <cell r="B1271" t="str">
            <v>20-71</v>
          </cell>
          <cell r="C1271" t="str">
            <v>BH ADM 66</v>
          </cell>
          <cell r="D1271">
            <v>1505</v>
          </cell>
          <cell r="E1271" t="str">
            <v>Janice Gratton</v>
          </cell>
        </row>
        <row r="1272">
          <cell r="A1272" t="str">
            <v>BH ADM BIEN CGF</v>
          </cell>
          <cell r="B1272" t="str">
            <v>20-71</v>
          </cell>
          <cell r="C1272" t="str">
            <v>BH ADM BIEN CGF</v>
          </cell>
          <cell r="D1272">
            <v>1505</v>
          </cell>
          <cell r="E1272" t="str">
            <v>Janice Gratton</v>
          </cell>
        </row>
        <row r="1273">
          <cell r="A1273" t="str">
            <v>BH ADM CGF</v>
          </cell>
          <cell r="B1273" t="str">
            <v>20-71</v>
          </cell>
          <cell r="C1273" t="str">
            <v>BH ADM CGF</v>
          </cell>
          <cell r="D1273">
            <v>1505</v>
          </cell>
          <cell r="E1273" t="str">
            <v>Floyd Martinez</v>
          </cell>
        </row>
        <row r="1274">
          <cell r="A1274" t="str">
            <v>BH ADM ECH BEST 01</v>
          </cell>
          <cell r="B1274" t="str">
            <v>20-71</v>
          </cell>
          <cell r="C1274" t="str">
            <v>BH ADM ECH BEST 01</v>
          </cell>
          <cell r="D1274">
            <v>1505</v>
          </cell>
          <cell r="E1274" t="str">
            <v>Floyd Martinez</v>
          </cell>
        </row>
        <row r="1275">
          <cell r="A1275" t="str">
            <v>BH ADR/AR SCF N/NE SCF</v>
          </cell>
          <cell r="B1275" t="str">
            <v>20-74</v>
          </cell>
          <cell r="C1275" t="str">
            <v>BH ADR/AR SCF N/NE SCF</v>
          </cell>
          <cell r="D1275">
            <v>1505</v>
          </cell>
          <cell r="E1275" t="str">
            <v>Floyd Martinez</v>
          </cell>
        </row>
        <row r="1276">
          <cell r="A1276" t="str">
            <v>BH CARE CO 20</v>
          </cell>
          <cell r="B1276" t="str">
            <v>20-74</v>
          </cell>
          <cell r="C1276" t="str">
            <v>BH CARE CO 20</v>
          </cell>
          <cell r="D1276">
            <v>1505</v>
          </cell>
          <cell r="E1276" t="str">
            <v>Floyd Martinez</v>
          </cell>
        </row>
        <row r="1277">
          <cell r="A1277" t="str">
            <v>BH CARE CO 24</v>
          </cell>
          <cell r="B1277" t="str">
            <v>20-74</v>
          </cell>
          <cell r="C1277" t="str">
            <v>BH CARE CO 24</v>
          </cell>
          <cell r="D1277">
            <v>1505</v>
          </cell>
          <cell r="E1277" t="str">
            <v>Floyd Martinez</v>
          </cell>
        </row>
        <row r="1278">
          <cell r="A1278" t="str">
            <v>BH CARE CO CGF</v>
          </cell>
          <cell r="B1278" t="str">
            <v>20-74</v>
          </cell>
          <cell r="C1278" t="str">
            <v>BH CARE CO CGF</v>
          </cell>
          <cell r="D1278">
            <v>1505</v>
          </cell>
          <cell r="E1278" t="str">
            <v>Floyd Martinez</v>
          </cell>
        </row>
        <row r="1279">
          <cell r="A1279" t="str">
            <v>BH CARE CO CGF</v>
          </cell>
          <cell r="B1279" t="str">
            <v>20-74</v>
          </cell>
          <cell r="C1279" t="str">
            <v>BH CARE CO CGF</v>
          </cell>
          <cell r="D1279">
            <v>1505</v>
          </cell>
          <cell r="E1279" t="str">
            <v>Janice Gratton</v>
          </cell>
        </row>
        <row r="1280">
          <cell r="A1280" t="str">
            <v>BH CARE CO MHO.PRM</v>
          </cell>
          <cell r="B1280" t="str">
            <v>20-74</v>
          </cell>
          <cell r="C1280" t="str">
            <v>BH CARE CO MHO.PRM</v>
          </cell>
          <cell r="D1280">
            <v>3002</v>
          </cell>
          <cell r="E1280" t="str">
            <v>Janice Gratton</v>
          </cell>
        </row>
        <row r="1281">
          <cell r="A1281" t="str">
            <v>BH CARE COORD JAIL DIV</v>
          </cell>
          <cell r="B1281" t="str">
            <v>20-74</v>
          </cell>
          <cell r="C1281" t="str">
            <v>BH CARE COORD JAIL DIV</v>
          </cell>
          <cell r="D1281">
            <v>1505</v>
          </cell>
          <cell r="E1281" t="str">
            <v>Floyd Martinez</v>
          </cell>
        </row>
        <row r="1282">
          <cell r="A1282" t="str">
            <v>BH CH TX AITP</v>
          </cell>
          <cell r="B1282" t="str">
            <v>20-73</v>
          </cell>
          <cell r="C1282" t="str">
            <v>BH CH TX AITP</v>
          </cell>
          <cell r="D1282">
            <v>1505</v>
          </cell>
          <cell r="E1282" t="str">
            <v>Floyd Martinez</v>
          </cell>
        </row>
        <row r="1283">
          <cell r="A1283" t="str">
            <v>BH CH TX BIEN CGF</v>
          </cell>
          <cell r="B1283" t="str">
            <v>20-73</v>
          </cell>
          <cell r="C1283" t="str">
            <v>BH CH TX BIEN CGF</v>
          </cell>
          <cell r="D1283">
            <v>1505</v>
          </cell>
          <cell r="E1283" t="str">
            <v>Floyd Martinez</v>
          </cell>
        </row>
        <row r="1284">
          <cell r="A1284" t="str">
            <v>BH CH TX BIEN HLTH</v>
          </cell>
          <cell r="B1284" t="str">
            <v>20-73</v>
          </cell>
          <cell r="C1284" t="str">
            <v>BH CH TX BIEN HLTH</v>
          </cell>
          <cell r="D1284">
            <v>1505</v>
          </cell>
          <cell r="E1284" t="str">
            <v>Keith Mitchell</v>
          </cell>
        </row>
        <row r="1285">
          <cell r="A1285" t="str">
            <v>BH CH TX CARES CGF</v>
          </cell>
          <cell r="B1285" t="str">
            <v>20-73</v>
          </cell>
          <cell r="C1285" t="str">
            <v>BH CH TX CARES CGF</v>
          </cell>
          <cell r="D1285">
            <v>1505</v>
          </cell>
          <cell r="E1285" t="str">
            <v>Floyd Martinez</v>
          </cell>
        </row>
        <row r="1286">
          <cell r="A1286" t="str">
            <v>BH CH TX CR CO 24</v>
          </cell>
          <cell r="B1286" t="str">
            <v>20-73</v>
          </cell>
          <cell r="C1286" t="str">
            <v>BH CH TX CR CO 24</v>
          </cell>
          <cell r="D1286">
            <v>1505</v>
          </cell>
          <cell r="E1286" t="str">
            <v>Floyd Martinez</v>
          </cell>
        </row>
        <row r="1287">
          <cell r="A1287" t="str">
            <v>BH CH TX FAM ENH CGF</v>
          </cell>
          <cell r="B1287" t="str">
            <v>20-73</v>
          </cell>
          <cell r="C1287" t="str">
            <v>BH CH TX FAM ENH CGF</v>
          </cell>
          <cell r="D1287">
            <v>1505</v>
          </cell>
          <cell r="E1287" t="str">
            <v>Floyd Martinez</v>
          </cell>
        </row>
        <row r="1288">
          <cell r="A1288" t="str">
            <v>BH CH TX KALEID</v>
          </cell>
          <cell r="B1288" t="str">
            <v>20-73</v>
          </cell>
          <cell r="C1288" t="str">
            <v>BH CH TX KALEID</v>
          </cell>
          <cell r="D1288">
            <v>1505</v>
          </cell>
          <cell r="E1288" t="str">
            <v>Floyd Martinez</v>
          </cell>
        </row>
        <row r="1289">
          <cell r="A1289" t="str">
            <v>BH CH TX KALEID CGF</v>
          </cell>
          <cell r="B1289" t="str">
            <v>20-73</v>
          </cell>
          <cell r="C1289" t="str">
            <v>BH CH TX KALEID CGF</v>
          </cell>
          <cell r="D1289">
            <v>1505</v>
          </cell>
          <cell r="E1289" t="str">
            <v>Janice Gratton</v>
          </cell>
        </row>
        <row r="1290">
          <cell r="A1290" t="str">
            <v>BH CH TX RECORDS/ADM CGF</v>
          </cell>
          <cell r="B1290" t="str">
            <v>20-73</v>
          </cell>
          <cell r="C1290" t="str">
            <v>BH CH TX RECORDS/ADM CGF</v>
          </cell>
          <cell r="D1290">
            <v>1505</v>
          </cell>
          <cell r="E1290" t="str">
            <v>Floyd Martinez</v>
          </cell>
        </row>
        <row r="1291">
          <cell r="A1291" t="str">
            <v>BH CH TX RELIEF NURS CGF</v>
          </cell>
          <cell r="B1291" t="str">
            <v>20-73</v>
          </cell>
          <cell r="C1291" t="str">
            <v>BH CH TX RELIEF NURS CGF</v>
          </cell>
          <cell r="D1291">
            <v>1505</v>
          </cell>
          <cell r="E1291" t="str">
            <v>Janice Gratton</v>
          </cell>
        </row>
        <row r="1292">
          <cell r="A1292" t="str">
            <v>BH CHILD TX BCA</v>
          </cell>
          <cell r="B1292" t="str">
            <v>20-73</v>
          </cell>
          <cell r="C1292" t="str">
            <v>BH CHILD TX BCA</v>
          </cell>
          <cell r="D1292">
            <v>1505</v>
          </cell>
          <cell r="E1292" t="str">
            <v>Floyd Martinez</v>
          </cell>
        </row>
        <row r="1293">
          <cell r="A1293" t="str">
            <v>BH CHILD TX EARLY INIT</v>
          </cell>
          <cell r="B1293" t="str">
            <v>20-74</v>
          </cell>
          <cell r="C1293" t="str">
            <v>BH CHILD TX EARLY INIT</v>
          </cell>
          <cell r="D1293">
            <v>1505</v>
          </cell>
          <cell r="E1293" t="str">
            <v>Janice Gratton</v>
          </cell>
        </row>
        <row r="1294">
          <cell r="A1294" t="str">
            <v>BH CRC WRAP CAMI</v>
          </cell>
          <cell r="B1294" t="str">
            <v>20-73</v>
          </cell>
          <cell r="C1294" t="str">
            <v>BH CRC WRAP CAMI</v>
          </cell>
          <cell r="D1294">
            <v>1505</v>
          </cell>
          <cell r="E1294" t="str">
            <v>Janice Gratton</v>
          </cell>
        </row>
        <row r="1295">
          <cell r="A1295" t="str">
            <v>BH CRC WRAP FED MATCH</v>
          </cell>
          <cell r="B1295" t="str">
            <v>20-73</v>
          </cell>
          <cell r="C1295" t="str">
            <v>BH CRC WRAP FED MATCH</v>
          </cell>
          <cell r="D1295">
            <v>1505</v>
          </cell>
          <cell r="E1295" t="str">
            <v>Leslie Googlow-Baldw</v>
          </cell>
        </row>
        <row r="1296">
          <cell r="A1296" t="str">
            <v>BH E CH PPS GRANT</v>
          </cell>
          <cell r="B1296" t="str">
            <v>20-73</v>
          </cell>
          <cell r="C1296" t="str">
            <v>BH E CH PPS GRANT</v>
          </cell>
          <cell r="D1296">
            <v>1505</v>
          </cell>
          <cell r="E1296" t="str">
            <v>Floyd Martinez</v>
          </cell>
        </row>
        <row r="1297">
          <cell r="A1297" t="str">
            <v>BH ECH BIEN CGF</v>
          </cell>
          <cell r="B1297" t="str">
            <v>20-74</v>
          </cell>
          <cell r="C1297" t="str">
            <v>BH ECH BIEN CGF</v>
          </cell>
          <cell r="D1297">
            <v>1505</v>
          </cell>
          <cell r="E1297" t="str">
            <v>Janice Gratton</v>
          </cell>
        </row>
        <row r="1298">
          <cell r="A1298" t="str">
            <v>BH ECH MESD</v>
          </cell>
          <cell r="B1298" t="str">
            <v>20-74</v>
          </cell>
          <cell r="C1298" t="str">
            <v>BH ECH MESD</v>
          </cell>
          <cell r="D1298">
            <v>1505</v>
          </cell>
          <cell r="E1298" t="str">
            <v>Janice Gratton</v>
          </cell>
        </row>
        <row r="1299">
          <cell r="A1299" t="str">
            <v>BH ECH PPS HEAD START</v>
          </cell>
          <cell r="B1299" t="str">
            <v>20-74</v>
          </cell>
          <cell r="C1299" t="str">
            <v>BH ECH PPS HEAD START</v>
          </cell>
          <cell r="D1299">
            <v>1505</v>
          </cell>
          <cell r="E1299" t="str">
            <v>Keith Mitchell</v>
          </cell>
        </row>
        <row r="1300">
          <cell r="A1300" t="str">
            <v>BH ECH SAFE</v>
          </cell>
          <cell r="B1300" t="str">
            <v>20-74</v>
          </cell>
          <cell r="C1300" t="str">
            <v>BH ECH SAFE</v>
          </cell>
          <cell r="D1300">
            <v>1505</v>
          </cell>
          <cell r="E1300" t="str">
            <v>Janice Gratton</v>
          </cell>
        </row>
        <row r="1301">
          <cell r="A1301" t="str">
            <v>BH ICP 25</v>
          </cell>
          <cell r="B1301" t="str">
            <v>20-74</v>
          </cell>
          <cell r="C1301" t="str">
            <v>BH ICP 25</v>
          </cell>
          <cell r="D1301">
            <v>1505</v>
          </cell>
          <cell r="E1301" t="str">
            <v>Janice Gratton</v>
          </cell>
        </row>
        <row r="1302">
          <cell r="A1302" t="str">
            <v>BH ICP CGF</v>
          </cell>
          <cell r="B1302" t="str">
            <v>20-74</v>
          </cell>
          <cell r="C1302" t="str">
            <v>BH ICP CGF</v>
          </cell>
          <cell r="D1302">
            <v>1505</v>
          </cell>
          <cell r="E1302" t="str">
            <v>Janice Gratton</v>
          </cell>
        </row>
        <row r="1303">
          <cell r="A1303" t="str">
            <v>BH OAS 01</v>
          </cell>
          <cell r="B1303" t="str">
            <v>20-71</v>
          </cell>
          <cell r="C1303" t="str">
            <v>BH OAS 01</v>
          </cell>
          <cell r="D1303">
            <v>1505</v>
          </cell>
          <cell r="E1303" t="str">
            <v>Floyd Martinez</v>
          </cell>
        </row>
        <row r="1304">
          <cell r="A1304" t="str">
            <v>BH OAS GAMB VID LOT</v>
          </cell>
          <cell r="B1304" t="str">
            <v>20-71</v>
          </cell>
          <cell r="C1304" t="str">
            <v>BH OAS GAMB VID LOT</v>
          </cell>
          <cell r="D1304">
            <v>1505</v>
          </cell>
          <cell r="E1304" t="str">
            <v>Janice Gratton</v>
          </cell>
        </row>
        <row r="1305">
          <cell r="A1305" t="str">
            <v>BH OAS PREV 70</v>
          </cell>
          <cell r="B1305" t="str">
            <v>20-71</v>
          </cell>
          <cell r="C1305" t="str">
            <v>BH OAS PREV 70</v>
          </cell>
          <cell r="D1305">
            <v>1505</v>
          </cell>
          <cell r="E1305" t="str">
            <v>Floyd Martinez</v>
          </cell>
        </row>
        <row r="1306">
          <cell r="A1306" t="str">
            <v>BH OAS SMASHA TCE</v>
          </cell>
          <cell r="B1306" t="str">
            <v>20-71</v>
          </cell>
          <cell r="C1306" t="str">
            <v>BH OAS SMASHA TCE</v>
          </cell>
          <cell r="D1306">
            <v>1505</v>
          </cell>
          <cell r="E1306" t="str">
            <v>Floyd Martinez</v>
          </cell>
        </row>
        <row r="1307">
          <cell r="A1307" t="str">
            <v>BH OAS VICT P</v>
          </cell>
          <cell r="B1307" t="str">
            <v>20-71</v>
          </cell>
          <cell r="C1307" t="str">
            <v>BH OAS VICT P</v>
          </cell>
          <cell r="D1307">
            <v>1505</v>
          </cell>
          <cell r="E1307" t="str">
            <v>Floyd Martinez</v>
          </cell>
        </row>
        <row r="1308">
          <cell r="A1308" t="str">
            <v>BH QUAR 20</v>
          </cell>
          <cell r="B1308" t="str">
            <v>20-72</v>
          </cell>
          <cell r="C1308" t="str">
            <v>BH QUAR 20</v>
          </cell>
          <cell r="D1308">
            <v>1505</v>
          </cell>
          <cell r="E1308" t="str">
            <v>Janice Gratton</v>
          </cell>
        </row>
        <row r="1309">
          <cell r="A1309" t="str">
            <v>BH QUAR MHO PRM</v>
          </cell>
          <cell r="B1309" t="str">
            <v>20-72</v>
          </cell>
          <cell r="C1309" t="str">
            <v>BH QUAR MHO PRM</v>
          </cell>
          <cell r="D1309">
            <v>3002</v>
          </cell>
          <cell r="E1309" t="str">
            <v>Janice Gratton</v>
          </cell>
        </row>
        <row r="1310">
          <cell r="A1310" t="str">
            <v>BH RDI GRANT</v>
          </cell>
          <cell r="B1310" t="str">
            <v>20-75</v>
          </cell>
          <cell r="C1310" t="str">
            <v>BH RDI GRANT</v>
          </cell>
          <cell r="D1310">
            <v>1505</v>
          </cell>
          <cell r="E1310" t="str">
            <v>Floyd Martinez</v>
          </cell>
        </row>
        <row r="1311">
          <cell r="A1311" t="str">
            <v>BH RDI SICA</v>
          </cell>
          <cell r="B1311" t="str">
            <v>20-75</v>
          </cell>
          <cell r="C1311" t="str">
            <v>BH RDI SICA</v>
          </cell>
          <cell r="D1311">
            <v>1505</v>
          </cell>
          <cell r="E1311" t="str">
            <v>Floyd Martinez</v>
          </cell>
        </row>
        <row r="1312">
          <cell r="A1312" t="str">
            <v>BH SBHC BIEN CGF</v>
          </cell>
          <cell r="B1312" t="str">
            <v>20-73</v>
          </cell>
          <cell r="C1312" t="str">
            <v>BH SBHC BIEN CGF</v>
          </cell>
          <cell r="D1312">
            <v>1505</v>
          </cell>
          <cell r="E1312" t="str">
            <v>Floyd Martinez</v>
          </cell>
        </row>
        <row r="1313">
          <cell r="A1313" t="str">
            <v>BH SBHC CGF</v>
          </cell>
          <cell r="B1313" t="str">
            <v>20-73</v>
          </cell>
          <cell r="C1313" t="str">
            <v>BH SBHC CGF</v>
          </cell>
          <cell r="D1313">
            <v>1505</v>
          </cell>
          <cell r="E1313" t="str">
            <v>Floyd Martinez</v>
          </cell>
        </row>
        <row r="1314">
          <cell r="A1314" t="str">
            <v>BH SBHC FED MATCH</v>
          </cell>
          <cell r="B1314" t="str">
            <v>20-74</v>
          </cell>
          <cell r="C1314" t="str">
            <v>BH SBHC FED MATCH</v>
          </cell>
          <cell r="D1314">
            <v>1505</v>
          </cell>
          <cell r="E1314" t="str">
            <v>Janice Gratton</v>
          </cell>
        </row>
        <row r="1315">
          <cell r="A1315" t="str">
            <v>BH SCH MH CGF</v>
          </cell>
          <cell r="B1315" t="str">
            <v>20-73</v>
          </cell>
          <cell r="C1315" t="str">
            <v>BH SCH MH CGF</v>
          </cell>
          <cell r="D1315">
            <v>1505</v>
          </cell>
          <cell r="E1315" t="str">
            <v>Floyd Martinez</v>
          </cell>
        </row>
        <row r="1316">
          <cell r="A1316" t="str">
            <v>BH SCH MH PARKROSE</v>
          </cell>
          <cell r="B1316" t="str">
            <v>20-74</v>
          </cell>
          <cell r="C1316" t="str">
            <v>BH SCH MH PARKROSE</v>
          </cell>
          <cell r="D1316">
            <v>1505</v>
          </cell>
          <cell r="E1316" t="str">
            <v>Janice Gratton</v>
          </cell>
        </row>
        <row r="1317">
          <cell r="A1317" t="str">
            <v>BH SCH MH SAFE</v>
          </cell>
          <cell r="B1317" t="str">
            <v>20-73</v>
          </cell>
          <cell r="C1317" t="str">
            <v>BH SCH MH SAFE</v>
          </cell>
          <cell r="D1317">
            <v>1505</v>
          </cell>
          <cell r="E1317" t="str">
            <v>Floyd Martinez</v>
          </cell>
        </row>
        <row r="1318">
          <cell r="A1318" t="str">
            <v>BH SHC CENTNNL</v>
          </cell>
          <cell r="B1318" t="str">
            <v>20-74</v>
          </cell>
          <cell r="C1318" t="str">
            <v>BH SHC CENTNNL</v>
          </cell>
          <cell r="D1318">
            <v>1505</v>
          </cell>
          <cell r="E1318" t="str">
            <v>Janice Gratton</v>
          </cell>
        </row>
        <row r="1319">
          <cell r="A1319" t="str">
            <v>BHD Child Tx Early Bien</v>
          </cell>
          <cell r="B1319" t="str">
            <v>20-73</v>
          </cell>
          <cell r="C1319" t="str">
            <v>BHD Child Tx Early Bien</v>
          </cell>
          <cell r="D1319">
            <v>1505</v>
          </cell>
          <cell r="E1319" t="str">
            <v>Floyd Martinez</v>
          </cell>
        </row>
        <row r="1320">
          <cell r="A1320" t="str">
            <v>BHD Child Tx Early Safe</v>
          </cell>
          <cell r="B1320" t="str">
            <v>20-73</v>
          </cell>
          <cell r="C1320" t="str">
            <v>BHD Child Tx Early Safe</v>
          </cell>
          <cell r="D1320">
            <v>1505</v>
          </cell>
          <cell r="E1320" t="str">
            <v>Floyd Martinez</v>
          </cell>
        </row>
        <row r="1321">
          <cell r="A1321" t="str">
            <v>BS MGT</v>
          </cell>
          <cell r="B1321" t="str">
            <v>20-13</v>
          </cell>
          <cell r="C1321" t="str">
            <v>BS MGT</v>
          </cell>
          <cell r="D1321">
            <v>1505</v>
          </cell>
          <cell r="E1321" t="str">
            <v>Kathy Tinkle</v>
          </cell>
        </row>
        <row r="1322">
          <cell r="A1322" t="str">
            <v>BS MGT CGF</v>
          </cell>
          <cell r="B1322" t="str">
            <v>20-13</v>
          </cell>
          <cell r="C1322" t="str">
            <v>BS MGT CGF</v>
          </cell>
          <cell r="D1322">
            <v>1505</v>
          </cell>
          <cell r="E1322" t="str">
            <v>Kathy Tinkle</v>
          </cell>
        </row>
        <row r="1323">
          <cell r="A1323" t="str">
            <v>BS MGT LA</v>
          </cell>
          <cell r="B1323" t="str">
            <v>20-13</v>
          </cell>
          <cell r="C1323" t="str">
            <v>BS MGT LA</v>
          </cell>
          <cell r="D1323">
            <v>1505</v>
          </cell>
          <cell r="E1323" t="str">
            <v>Kathy Tinkle</v>
          </cell>
        </row>
        <row r="1324">
          <cell r="A1324" t="str">
            <v>BS OSS ADM</v>
          </cell>
          <cell r="B1324" t="str">
            <v>20-14</v>
          </cell>
          <cell r="C1324" t="str">
            <v>BS OSS ADM</v>
          </cell>
          <cell r="D1324">
            <v>1505</v>
          </cell>
          <cell r="E1324" t="str">
            <v>Wendy Lear</v>
          </cell>
        </row>
        <row r="1325">
          <cell r="A1325" t="str">
            <v>BS OSS ADM 48</v>
          </cell>
          <cell r="B1325" t="str">
            <v>20-14</v>
          </cell>
          <cell r="C1325" t="str">
            <v>BS OSS ADM 48</v>
          </cell>
          <cell r="D1325">
            <v>1505</v>
          </cell>
          <cell r="E1325" t="str">
            <v>Aimee Ortiz</v>
          </cell>
        </row>
        <row r="1326">
          <cell r="A1326" t="str">
            <v>BS OSS ADM CGF</v>
          </cell>
          <cell r="B1326" t="str">
            <v>20-14</v>
          </cell>
          <cell r="C1326" t="str">
            <v>BS OSS ADM CGF</v>
          </cell>
          <cell r="D1326">
            <v>1505</v>
          </cell>
          <cell r="E1326" t="str">
            <v>Wendy Lear</v>
          </cell>
        </row>
        <row r="1327">
          <cell r="A1327" t="str">
            <v>BS OSS ADM LA</v>
          </cell>
          <cell r="B1327" t="str">
            <v>20-14</v>
          </cell>
          <cell r="C1327" t="str">
            <v>BS OSS ADM LA</v>
          </cell>
          <cell r="D1327">
            <v>1505</v>
          </cell>
          <cell r="E1327" t="str">
            <v>Wendy Lear</v>
          </cell>
        </row>
        <row r="1328">
          <cell r="A1328" t="str">
            <v>BS OSS CNT</v>
          </cell>
          <cell r="B1328" t="str">
            <v>20-14</v>
          </cell>
          <cell r="C1328" t="str">
            <v>BS OSS CNT</v>
          </cell>
          <cell r="D1328">
            <v>1505</v>
          </cell>
          <cell r="E1328" t="str">
            <v>Wendy Lear</v>
          </cell>
        </row>
        <row r="1329">
          <cell r="A1329" t="str">
            <v>BS OSS CNT CGF</v>
          </cell>
          <cell r="B1329" t="str">
            <v>20-14</v>
          </cell>
          <cell r="C1329" t="str">
            <v>BS OSS CNT CGF</v>
          </cell>
          <cell r="D1329">
            <v>1505</v>
          </cell>
          <cell r="E1329" t="str">
            <v>Wendy Lear</v>
          </cell>
        </row>
        <row r="1330">
          <cell r="A1330" t="str">
            <v>BS OSS CNT LA</v>
          </cell>
          <cell r="B1330" t="str">
            <v>20-14</v>
          </cell>
          <cell r="C1330" t="str">
            <v>BS OSS CNT LA</v>
          </cell>
          <cell r="D1330">
            <v>1505</v>
          </cell>
          <cell r="E1330" t="str">
            <v>Wendy Lear</v>
          </cell>
        </row>
        <row r="1331">
          <cell r="A1331" t="str">
            <v>BS OSS CNT XIX</v>
          </cell>
          <cell r="B1331" t="str">
            <v>20-14</v>
          </cell>
          <cell r="C1331" t="str">
            <v>BS OSS CNT XIX</v>
          </cell>
          <cell r="D1331">
            <v>3002</v>
          </cell>
          <cell r="E1331" t="str">
            <v>Wendy Lear</v>
          </cell>
        </row>
        <row r="1332">
          <cell r="A1332" t="str">
            <v>BS OSS DM</v>
          </cell>
          <cell r="B1332" t="str">
            <v>20-14</v>
          </cell>
          <cell r="C1332" t="str">
            <v>BS OSS DM</v>
          </cell>
          <cell r="D1332">
            <v>1505</v>
          </cell>
          <cell r="E1332" t="str">
            <v>Wendy Lear</v>
          </cell>
        </row>
        <row r="1333">
          <cell r="A1333" t="str">
            <v>BS OSS DM CGF</v>
          </cell>
          <cell r="B1333" t="str">
            <v>20-14</v>
          </cell>
          <cell r="C1333" t="str">
            <v>BS OSS DM CGF</v>
          </cell>
          <cell r="D1333">
            <v>1505</v>
          </cell>
          <cell r="E1333" t="str">
            <v>Wendy Lear</v>
          </cell>
        </row>
        <row r="1334">
          <cell r="A1334" t="str">
            <v>BS OSS DM LA</v>
          </cell>
          <cell r="B1334" t="str">
            <v>20-14</v>
          </cell>
          <cell r="C1334" t="str">
            <v>BS OSS DM LA</v>
          </cell>
          <cell r="D1334">
            <v>1505</v>
          </cell>
          <cell r="E1334" t="str">
            <v>Wendy Lear</v>
          </cell>
        </row>
        <row r="1335">
          <cell r="A1335" t="str">
            <v>BS OSS DM XIX</v>
          </cell>
          <cell r="B1335" t="str">
            <v>20-14</v>
          </cell>
          <cell r="C1335" t="str">
            <v>BS OSS DM XIX</v>
          </cell>
          <cell r="D1335">
            <v>3002</v>
          </cell>
          <cell r="E1335" t="str">
            <v>Wendy Lear</v>
          </cell>
        </row>
        <row r="1336">
          <cell r="A1336" t="str">
            <v>BS OSS ECC</v>
          </cell>
          <cell r="B1336" t="str">
            <v>20-14</v>
          </cell>
          <cell r="C1336" t="str">
            <v>BS OSS ECC</v>
          </cell>
          <cell r="D1336">
            <v>1505</v>
          </cell>
          <cell r="E1336" t="str">
            <v>Wendy Lear</v>
          </cell>
        </row>
        <row r="1337">
          <cell r="A1337" t="str">
            <v>BS OSS ECC URB</v>
          </cell>
          <cell r="B1337" t="str">
            <v>20-14</v>
          </cell>
          <cell r="C1337" t="str">
            <v>BS OSS ECC URB</v>
          </cell>
          <cell r="D1337">
            <v>1505</v>
          </cell>
          <cell r="E1337" t="str">
            <v>Wendy Lear</v>
          </cell>
        </row>
        <row r="1338">
          <cell r="A1338" t="str">
            <v>BS OSS FS</v>
          </cell>
          <cell r="B1338" t="str">
            <v>20-14</v>
          </cell>
          <cell r="C1338" t="str">
            <v>BS OSS FS</v>
          </cell>
          <cell r="D1338">
            <v>1505</v>
          </cell>
          <cell r="E1338" t="str">
            <v>Wendy Lear</v>
          </cell>
        </row>
        <row r="1339">
          <cell r="A1339" t="str">
            <v>BS OSS FS CGF</v>
          </cell>
          <cell r="B1339" t="str">
            <v>20-14</v>
          </cell>
          <cell r="C1339" t="str">
            <v>BS OSS FS CGF</v>
          </cell>
          <cell r="D1339">
            <v>1505</v>
          </cell>
          <cell r="E1339" t="str">
            <v>Wendy Lear</v>
          </cell>
        </row>
        <row r="1340">
          <cell r="A1340" t="str">
            <v>BS OSS FS FED MATCH</v>
          </cell>
          <cell r="B1340" t="str">
            <v>20-14</v>
          </cell>
          <cell r="C1340" t="str">
            <v>BS OSS FS FED MATCH</v>
          </cell>
          <cell r="D1340">
            <v>1505</v>
          </cell>
          <cell r="E1340" t="str">
            <v>Wendy Lear</v>
          </cell>
        </row>
        <row r="1341">
          <cell r="A1341" t="str">
            <v>BS OSS FS LA</v>
          </cell>
          <cell r="B1341" t="str">
            <v>20-14</v>
          </cell>
          <cell r="C1341" t="str">
            <v>BS OSS FS LA</v>
          </cell>
          <cell r="D1341">
            <v>1505</v>
          </cell>
          <cell r="E1341" t="str">
            <v>Wendy Lear</v>
          </cell>
        </row>
        <row r="1342">
          <cell r="A1342" t="str">
            <v>BS OSS FS XIX</v>
          </cell>
          <cell r="B1342" t="str">
            <v>20-14</v>
          </cell>
          <cell r="C1342" t="str">
            <v>BS OSS FS XIX</v>
          </cell>
          <cell r="D1342">
            <v>3002</v>
          </cell>
          <cell r="E1342" t="str">
            <v>Wendy Lear</v>
          </cell>
        </row>
        <row r="1343">
          <cell r="A1343" t="str">
            <v>BS OSS MGT</v>
          </cell>
          <cell r="B1343" t="str">
            <v>20-14</v>
          </cell>
          <cell r="C1343" t="str">
            <v>BS OSS MGT</v>
          </cell>
          <cell r="D1343">
            <v>1505</v>
          </cell>
          <cell r="E1343" t="str">
            <v>Wendy Lear</v>
          </cell>
        </row>
        <row r="1344">
          <cell r="A1344" t="str">
            <v>BS OSS MGT CFG</v>
          </cell>
          <cell r="B1344" t="str">
            <v>20-14</v>
          </cell>
          <cell r="C1344" t="str">
            <v>BS OSS MGT CFG</v>
          </cell>
          <cell r="D1344">
            <v>1505</v>
          </cell>
          <cell r="E1344" t="str">
            <v>Wendy Lear</v>
          </cell>
        </row>
        <row r="1345">
          <cell r="A1345" t="str">
            <v>BS OSS MGT LA</v>
          </cell>
          <cell r="B1345" t="str">
            <v>20-14</v>
          </cell>
          <cell r="C1345" t="str">
            <v>BS OSS MGT LA</v>
          </cell>
          <cell r="D1345">
            <v>1505</v>
          </cell>
          <cell r="E1345" t="str">
            <v>Wendy Lear</v>
          </cell>
        </row>
        <row r="1346">
          <cell r="A1346" t="str">
            <v>BUSVCBSMGTINT</v>
          </cell>
          <cell r="B1346" t="str">
            <v>20-13</v>
          </cell>
          <cell r="C1346" t="str">
            <v>BUSVCBSMGTINT</v>
          </cell>
          <cell r="D1346">
            <v>1505</v>
          </cell>
          <cell r="E1346" t="str">
            <v>Kathy Tinkle</v>
          </cell>
        </row>
        <row r="1347">
          <cell r="A1347" t="str">
            <v>BUSVCHRADMINCGF</v>
          </cell>
          <cell r="B1347" t="str">
            <v>20-13</v>
          </cell>
          <cell r="C1347" t="str">
            <v>BUSVCHRADMINCGF</v>
          </cell>
          <cell r="D1347">
            <v>1505</v>
          </cell>
          <cell r="E1347" t="str">
            <v>Kathy Tinkle</v>
          </cell>
        </row>
        <row r="1348">
          <cell r="A1348" t="str">
            <v>BUSVCHRADMINLA</v>
          </cell>
          <cell r="B1348" t="str">
            <v>20-13</v>
          </cell>
          <cell r="C1348" t="str">
            <v>BUSVCHRADMINLA</v>
          </cell>
          <cell r="D1348">
            <v>1505</v>
          </cell>
          <cell r="E1348" t="str">
            <v>Kathy Tinkle</v>
          </cell>
        </row>
        <row r="1349">
          <cell r="A1349" t="str">
            <v>BUSVCHRPAYROLL</v>
          </cell>
          <cell r="B1349" t="str">
            <v>20-13</v>
          </cell>
          <cell r="C1349" t="str">
            <v>BUSVCHRPAYROLL</v>
          </cell>
          <cell r="D1349">
            <v>1505</v>
          </cell>
          <cell r="E1349" t="str">
            <v>Kathy Tinkle</v>
          </cell>
        </row>
        <row r="1350">
          <cell r="A1350" t="str">
            <v>BUSVCISCPP</v>
          </cell>
          <cell r="B1350" t="str">
            <v>20-13</v>
          </cell>
          <cell r="C1350" t="str">
            <v>BUSVCISCPP</v>
          </cell>
          <cell r="D1350">
            <v>1505</v>
          </cell>
          <cell r="E1350" t="str">
            <v>Kathy Tinkle</v>
          </cell>
        </row>
        <row r="1351">
          <cell r="A1351" t="str">
            <v>BUSVCISDATAW</v>
          </cell>
          <cell r="B1351" t="str">
            <v>20-13</v>
          </cell>
          <cell r="C1351" t="str">
            <v>BUSVCISDATAW</v>
          </cell>
          <cell r="D1351">
            <v>1505</v>
          </cell>
          <cell r="E1351" t="str">
            <v>Kathy Tinkle</v>
          </cell>
        </row>
        <row r="1352">
          <cell r="A1352" t="str">
            <v>BUSVCISERMA</v>
          </cell>
          <cell r="B1352" t="str">
            <v>20-13</v>
          </cell>
          <cell r="C1352" t="str">
            <v>BUSVCISERMA</v>
          </cell>
          <cell r="D1352">
            <v>1505</v>
          </cell>
          <cell r="E1352" t="str">
            <v>Kathy Tinkle</v>
          </cell>
        </row>
        <row r="1353">
          <cell r="A1353" t="str">
            <v>BUSVCISOFF2000</v>
          </cell>
          <cell r="B1353" t="str">
            <v>20-13</v>
          </cell>
          <cell r="C1353" t="str">
            <v>BUSVCISOFF2000</v>
          </cell>
          <cell r="D1353">
            <v>1505</v>
          </cell>
          <cell r="E1353" t="str">
            <v>Kathy Tinkle</v>
          </cell>
        </row>
        <row r="1354">
          <cell r="A1354" t="str">
            <v>BUSVCISOPS1505</v>
          </cell>
          <cell r="B1354" t="str">
            <v>20-13</v>
          </cell>
          <cell r="C1354" t="str">
            <v>BUSVCISOPS1505</v>
          </cell>
          <cell r="D1354">
            <v>1505</v>
          </cell>
          <cell r="E1354" t="str">
            <v>Kathy Tinkle</v>
          </cell>
        </row>
        <row r="1355">
          <cell r="A1355" t="str">
            <v>BUSVCISOPSENDUSER</v>
          </cell>
          <cell r="B1355" t="str">
            <v>20-13</v>
          </cell>
          <cell r="C1355" t="str">
            <v>BUSVCISOPSENDUSER</v>
          </cell>
          <cell r="D1355">
            <v>1505</v>
          </cell>
          <cell r="E1355" t="str">
            <v>Kathy Tinkle</v>
          </cell>
        </row>
        <row r="1356">
          <cell r="A1356" t="str">
            <v>BUSVCISOPSNETSUP</v>
          </cell>
          <cell r="B1356" t="str">
            <v>20-13</v>
          </cell>
          <cell r="C1356" t="str">
            <v>BUSVCISOPSNETSUP</v>
          </cell>
          <cell r="D1356">
            <v>1505</v>
          </cell>
          <cell r="E1356" t="str">
            <v>Kathy Tinkle</v>
          </cell>
        </row>
        <row r="1357">
          <cell r="A1357" t="str">
            <v>BUSVCISOPSSYSMTN</v>
          </cell>
          <cell r="B1357" t="str">
            <v>20-13</v>
          </cell>
          <cell r="C1357" t="str">
            <v>BUSVCISOPSSYSMTN</v>
          </cell>
          <cell r="D1357">
            <v>1505</v>
          </cell>
          <cell r="E1357" t="str">
            <v>Kathy Tinkle</v>
          </cell>
        </row>
        <row r="1358">
          <cell r="A1358" t="str">
            <v>BUSVCISOPSWEB</v>
          </cell>
          <cell r="B1358" t="str">
            <v>20-13</v>
          </cell>
          <cell r="C1358" t="str">
            <v>BUSVCISOPSWEB</v>
          </cell>
          <cell r="D1358">
            <v>1505</v>
          </cell>
          <cell r="E1358" t="str">
            <v>Kathy Tinkle</v>
          </cell>
        </row>
        <row r="1359">
          <cell r="A1359" t="str">
            <v>BUSVCOSSCONTRACTSCGF</v>
          </cell>
          <cell r="B1359" t="str">
            <v>20-14</v>
          </cell>
          <cell r="C1359" t="str">
            <v>BUSVCOSSCONTRACTSCGF</v>
          </cell>
          <cell r="D1359">
            <v>1505</v>
          </cell>
          <cell r="E1359" t="str">
            <v>Wendy Lear</v>
          </cell>
        </row>
        <row r="1360">
          <cell r="A1360" t="str">
            <v>BUSVCOSSCONTRACTSLA</v>
          </cell>
          <cell r="B1360" t="str">
            <v>20-14</v>
          </cell>
          <cell r="C1360" t="str">
            <v>BUSVCOSSCONTRACTSLA</v>
          </cell>
          <cell r="D1360">
            <v>1505</v>
          </cell>
          <cell r="E1360" t="str">
            <v>Wendy Lear</v>
          </cell>
        </row>
        <row r="1361">
          <cell r="A1361" t="str">
            <v>BUSVCOSSDIVMGTCGF</v>
          </cell>
          <cell r="B1361" t="str">
            <v>20-14</v>
          </cell>
          <cell r="C1361" t="str">
            <v>BUSVCOSSDIVMGTCGF</v>
          </cell>
          <cell r="D1361">
            <v>1505</v>
          </cell>
          <cell r="E1361" t="str">
            <v>Wendy Lear</v>
          </cell>
        </row>
        <row r="1362">
          <cell r="A1362" t="str">
            <v>BUSVCOSSDIVMGTLA</v>
          </cell>
          <cell r="B1362" t="str">
            <v>20-14</v>
          </cell>
          <cell r="C1362" t="str">
            <v>BUSVCOSSDIVMGTLA</v>
          </cell>
          <cell r="D1362">
            <v>1505</v>
          </cell>
          <cell r="E1362" t="str">
            <v>Wendy Lear</v>
          </cell>
        </row>
        <row r="1363">
          <cell r="A1363" t="str">
            <v>BUSVCOSSEVALUATIONCGF</v>
          </cell>
          <cell r="B1363" t="str">
            <v>20-14</v>
          </cell>
          <cell r="C1363" t="str">
            <v>BUSVCOSSEVALUATIONCGF</v>
          </cell>
          <cell r="D1363">
            <v>1505</v>
          </cell>
          <cell r="E1363" t="str">
            <v>Wendy Lear</v>
          </cell>
        </row>
        <row r="1364">
          <cell r="A1364" t="str">
            <v>BUSVCOSSEVALUATIONLA</v>
          </cell>
          <cell r="B1364" t="str">
            <v>20-14</v>
          </cell>
          <cell r="C1364" t="str">
            <v>BUSVCOSSEVALUATIONLA</v>
          </cell>
          <cell r="D1364">
            <v>1505</v>
          </cell>
          <cell r="E1364" t="str">
            <v>Wendy Lear</v>
          </cell>
        </row>
        <row r="1365">
          <cell r="A1365" t="str">
            <v>BUSVCOSSEVALUATIONSAMHSA</v>
          </cell>
          <cell r="B1365" t="str">
            <v>20-14</v>
          </cell>
          <cell r="C1365" t="str">
            <v>BUSVCOSSEVALUATIONSAMHSA</v>
          </cell>
          <cell r="D1365">
            <v>1505</v>
          </cell>
          <cell r="E1365" t="str">
            <v>Wendy Lear</v>
          </cell>
        </row>
        <row r="1366">
          <cell r="A1366" t="str">
            <v>BUSVCOSSFINANCIALSVCCGF</v>
          </cell>
          <cell r="B1366" t="str">
            <v>20-14</v>
          </cell>
          <cell r="C1366" t="str">
            <v>BUSVCOSSFINANCIALSVCCGF</v>
          </cell>
          <cell r="D1366">
            <v>1505</v>
          </cell>
          <cell r="E1366" t="str">
            <v>Wendy Lear</v>
          </cell>
        </row>
        <row r="1367">
          <cell r="A1367" t="str">
            <v>BUSVCOSSFINANCIALSVCLA</v>
          </cell>
          <cell r="B1367" t="str">
            <v>20-14</v>
          </cell>
          <cell r="C1367" t="str">
            <v>BUSVCOSSFINANCIALSVCLA</v>
          </cell>
          <cell r="D1367">
            <v>1505</v>
          </cell>
          <cell r="E1367" t="str">
            <v>Wendy Lear</v>
          </cell>
        </row>
        <row r="1368">
          <cell r="A1368" t="str">
            <v>CA AITP CGF</v>
          </cell>
          <cell r="B1368" t="str">
            <v>20-85</v>
          </cell>
          <cell r="C1368" t="str">
            <v>CA AITP CGF</v>
          </cell>
          <cell r="D1368">
            <v>1000</v>
          </cell>
          <cell r="E1368" t="str">
            <v>Peter Davidson</v>
          </cell>
        </row>
        <row r="1369">
          <cell r="A1369" t="str">
            <v>CA AITP OMAP</v>
          </cell>
          <cell r="B1369" t="str">
            <v>20-85</v>
          </cell>
          <cell r="C1369" t="str">
            <v>CA AITP OMAP</v>
          </cell>
          <cell r="D1369">
            <v>1505</v>
          </cell>
          <cell r="E1369" t="str">
            <v>PETER DAVIDSON</v>
          </cell>
        </row>
        <row r="1370">
          <cell r="A1370" t="str">
            <v>CA AITP XIX</v>
          </cell>
          <cell r="B1370" t="str">
            <v>20-85</v>
          </cell>
          <cell r="C1370" t="str">
            <v>CA AITP XIX</v>
          </cell>
          <cell r="D1370">
            <v>3002</v>
          </cell>
          <cell r="E1370" t="str">
            <v>Peter Davidson</v>
          </cell>
        </row>
        <row r="1371">
          <cell r="A1371" t="str">
            <v>CA CC CHILD 24</v>
          </cell>
          <cell r="B1371" t="str">
            <v>20-85</v>
          </cell>
          <cell r="C1371" t="str">
            <v>CA CC CHILD 24</v>
          </cell>
          <cell r="D1371">
            <v>1505</v>
          </cell>
          <cell r="E1371" t="str">
            <v>PETER DAVIDSON</v>
          </cell>
        </row>
        <row r="1372">
          <cell r="A1372" t="str">
            <v>CA CC CHILD XIX</v>
          </cell>
          <cell r="B1372" t="str">
            <v>20-85</v>
          </cell>
          <cell r="C1372" t="str">
            <v>CA CC CHILD XIX</v>
          </cell>
          <cell r="D1372">
            <v>3002</v>
          </cell>
          <cell r="E1372" t="str">
            <v>PETER DAVIDSON</v>
          </cell>
        </row>
        <row r="1373">
          <cell r="A1373" t="str">
            <v>CA KAL CGF</v>
          </cell>
          <cell r="B1373" t="str">
            <v>20-85</v>
          </cell>
          <cell r="C1373" t="str">
            <v>CA KAL CGF</v>
          </cell>
          <cell r="D1373">
            <v>1000</v>
          </cell>
          <cell r="E1373" t="str">
            <v>PETER DAVIDSON</v>
          </cell>
        </row>
        <row r="1374">
          <cell r="A1374" t="str">
            <v>CA MR CGF</v>
          </cell>
          <cell r="B1374" t="str">
            <v>20-85</v>
          </cell>
          <cell r="C1374" t="str">
            <v>CA MR CGF</v>
          </cell>
          <cell r="D1374">
            <v>1000</v>
          </cell>
          <cell r="E1374" t="str">
            <v>PETER DAVIDSON</v>
          </cell>
        </row>
        <row r="1375">
          <cell r="A1375" t="str">
            <v>CA MR TCE</v>
          </cell>
          <cell r="B1375" t="str">
            <v>20-85</v>
          </cell>
          <cell r="C1375" t="str">
            <v>CA MR TCE</v>
          </cell>
          <cell r="D1375">
            <v>1505</v>
          </cell>
          <cell r="E1375" t="str">
            <v>PETER DAVIDSON</v>
          </cell>
        </row>
        <row r="1376">
          <cell r="A1376" t="str">
            <v>CA PA CEN</v>
          </cell>
          <cell r="B1376" t="str">
            <v>20-85</v>
          </cell>
          <cell r="C1376" t="str">
            <v>CA PA CEN</v>
          </cell>
          <cell r="D1376">
            <v>1505</v>
          </cell>
          <cell r="E1376" t="str">
            <v>PETER DAVIDSON</v>
          </cell>
        </row>
        <row r="1377">
          <cell r="A1377" t="str">
            <v>CA PA CGF</v>
          </cell>
          <cell r="B1377" t="str">
            <v>20-85</v>
          </cell>
          <cell r="C1377" t="str">
            <v>CA PA CGF</v>
          </cell>
          <cell r="D1377">
            <v>1000</v>
          </cell>
          <cell r="E1377" t="str">
            <v>PETER DAVIDSON</v>
          </cell>
        </row>
        <row r="1378">
          <cell r="A1378" t="str">
            <v>CA PA GRE</v>
          </cell>
          <cell r="B1378" t="str">
            <v>20-85</v>
          </cell>
          <cell r="C1378" t="str">
            <v>CA PA GRE</v>
          </cell>
          <cell r="D1378">
            <v>1505</v>
          </cell>
          <cell r="E1378" t="str">
            <v>PETER DAVIDSON</v>
          </cell>
        </row>
        <row r="1379">
          <cell r="A1379" t="str">
            <v>CA PA PPS</v>
          </cell>
          <cell r="B1379" t="str">
            <v>20-85</v>
          </cell>
          <cell r="C1379" t="str">
            <v>CA PA PPS</v>
          </cell>
          <cell r="D1379">
            <v>1505</v>
          </cell>
          <cell r="E1379" t="str">
            <v>PETER DAVIDSON</v>
          </cell>
        </row>
        <row r="1380">
          <cell r="A1380" t="str">
            <v>CA PA XIX</v>
          </cell>
          <cell r="B1380" t="str">
            <v>20-85</v>
          </cell>
          <cell r="C1380" t="str">
            <v>CA PA XIX</v>
          </cell>
          <cell r="D1380">
            <v>3002</v>
          </cell>
          <cell r="E1380" t="str">
            <v>PETER DAVIDSON</v>
          </cell>
        </row>
        <row r="1381">
          <cell r="A1381" t="str">
            <v>CA PART CEN</v>
          </cell>
          <cell r="B1381" t="str">
            <v>20-85</v>
          </cell>
          <cell r="C1381" t="str">
            <v>CA PART CEN</v>
          </cell>
          <cell r="D1381">
            <v>1505</v>
          </cell>
          <cell r="E1381" t="str">
            <v>PETER DAVIDSON</v>
          </cell>
        </row>
        <row r="1382">
          <cell r="A1382" t="str">
            <v>CA PART GRE</v>
          </cell>
          <cell r="B1382" t="str">
            <v>20-85</v>
          </cell>
          <cell r="C1382" t="str">
            <v>CA PART GRE</v>
          </cell>
          <cell r="D1382">
            <v>1505</v>
          </cell>
          <cell r="E1382" t="str">
            <v>PETER DAVIDSON</v>
          </cell>
        </row>
        <row r="1383">
          <cell r="A1383" t="str">
            <v>CA PARTS PPS</v>
          </cell>
          <cell r="B1383" t="str">
            <v>20-85</v>
          </cell>
          <cell r="C1383" t="str">
            <v>CA PARTS PPS</v>
          </cell>
          <cell r="D1383">
            <v>1505</v>
          </cell>
          <cell r="E1383" t="str">
            <v>PETER DAVIDSON</v>
          </cell>
        </row>
        <row r="1384">
          <cell r="A1384" t="str">
            <v>CA SAFE SS</v>
          </cell>
          <cell r="B1384" t="str">
            <v>20-85</v>
          </cell>
          <cell r="C1384" t="str">
            <v>CA SAFE SS</v>
          </cell>
          <cell r="D1384">
            <v>1505</v>
          </cell>
          <cell r="E1384" t="str">
            <v>PETER DAVIDSON</v>
          </cell>
        </row>
        <row r="1385">
          <cell r="A1385" t="str">
            <v>CA SBHC CGF</v>
          </cell>
          <cell r="B1385" t="str">
            <v>20-85</v>
          </cell>
          <cell r="C1385" t="str">
            <v>CA SBHC CGF</v>
          </cell>
          <cell r="D1385">
            <v>1000</v>
          </cell>
          <cell r="E1385" t="str">
            <v>PETER DAVIDSON</v>
          </cell>
        </row>
        <row r="1386">
          <cell r="A1386" t="str">
            <v>CA SBHC FFP</v>
          </cell>
          <cell r="B1386" t="str">
            <v>20-85</v>
          </cell>
          <cell r="C1386" t="str">
            <v>CA SBHC FFP</v>
          </cell>
          <cell r="D1386">
            <v>1505</v>
          </cell>
          <cell r="E1386" t="str">
            <v>PETER DAVIDSON</v>
          </cell>
        </row>
        <row r="1387">
          <cell r="A1387" t="str">
            <v>CA SBHC TCE</v>
          </cell>
          <cell r="B1387" t="str">
            <v>20-85</v>
          </cell>
          <cell r="C1387" t="str">
            <v>CA SBHC TCE</v>
          </cell>
          <cell r="D1387">
            <v>1505</v>
          </cell>
          <cell r="E1387" t="str">
            <v>PETER DAVIDSON</v>
          </cell>
        </row>
        <row r="1388">
          <cell r="A1388" t="str">
            <v>CA SMHP CEN</v>
          </cell>
          <cell r="B1388" t="str">
            <v>20-85</v>
          </cell>
          <cell r="C1388" t="str">
            <v>CA SMHP CEN</v>
          </cell>
          <cell r="D1388">
            <v>1505</v>
          </cell>
          <cell r="E1388" t="str">
            <v>PETER DAVIDSON</v>
          </cell>
        </row>
        <row r="1389">
          <cell r="A1389" t="str">
            <v>CA SMHP CGF</v>
          </cell>
          <cell r="B1389" t="str">
            <v>20-85</v>
          </cell>
          <cell r="C1389" t="str">
            <v>CA SMHP CGF</v>
          </cell>
          <cell r="D1389">
            <v>1000</v>
          </cell>
          <cell r="E1389" t="str">
            <v>PETER DAVIDSON</v>
          </cell>
        </row>
        <row r="1390">
          <cell r="A1390" t="str">
            <v>CA SMHP PR</v>
          </cell>
          <cell r="B1390" t="str">
            <v>20-85</v>
          </cell>
          <cell r="C1390" t="str">
            <v>CA SMHP PR</v>
          </cell>
          <cell r="D1390">
            <v>1505</v>
          </cell>
          <cell r="E1390" t="str">
            <v>PETER DAVIDSON</v>
          </cell>
        </row>
        <row r="1391">
          <cell r="A1391" t="str">
            <v>CA SMHP XIX</v>
          </cell>
          <cell r="B1391" t="str">
            <v>20-85</v>
          </cell>
          <cell r="C1391" t="str">
            <v>CA SMHP XIX</v>
          </cell>
          <cell r="D1391">
            <v>3002</v>
          </cell>
          <cell r="E1391" t="str">
            <v>Peter Davidson</v>
          </cell>
        </row>
        <row r="1392">
          <cell r="A1392" t="str">
            <v>CA SOA JJD CGF</v>
          </cell>
          <cell r="B1392" t="str">
            <v>20-85</v>
          </cell>
          <cell r="C1392" t="str">
            <v>CA SOA JJD CGF</v>
          </cell>
          <cell r="D1392">
            <v>1000</v>
          </cell>
          <cell r="E1392" t="str">
            <v>PETER DAVIDSON</v>
          </cell>
        </row>
        <row r="1393">
          <cell r="A1393" t="str">
            <v>CA TAR CAP TCE</v>
          </cell>
          <cell r="B1393" t="str">
            <v>20-85</v>
          </cell>
          <cell r="C1393" t="str">
            <v>CA TAR CAP TCE</v>
          </cell>
          <cell r="D1393">
            <v>1505</v>
          </cell>
          <cell r="E1393" t="str">
            <v>PETER DAVIDSON</v>
          </cell>
        </row>
        <row r="1394">
          <cell r="A1394" t="str">
            <v>CAAP.ADM.MGCR.CAR</v>
          </cell>
          <cell r="B1394" t="str">
            <v>20-72</v>
          </cell>
          <cell r="C1394" t="str">
            <v>CAAP.ADM.MGCR.CAR</v>
          </cell>
          <cell r="D1394">
            <v>3002</v>
          </cell>
          <cell r="E1394" t="str">
            <v>Floyd Martinez</v>
          </cell>
        </row>
        <row r="1395">
          <cell r="A1395" t="str">
            <v>CAAP.ADM.MGCR.CAS</v>
          </cell>
          <cell r="B1395" t="str">
            <v>20-72</v>
          </cell>
          <cell r="C1395" t="str">
            <v>CAAP.ADM.MGCR.CAS</v>
          </cell>
          <cell r="D1395">
            <v>3002</v>
          </cell>
          <cell r="E1395" t="str">
            <v>Floyd Martinez</v>
          </cell>
        </row>
        <row r="1396">
          <cell r="A1396" t="str">
            <v>CAAP.ADM.MGCR.CGF</v>
          </cell>
          <cell r="B1396" t="str">
            <v>20-72</v>
          </cell>
          <cell r="C1396" t="str">
            <v>CAAP.ADM.MGCR.CGF</v>
          </cell>
          <cell r="D1396">
            <v>3002</v>
          </cell>
          <cell r="E1396" t="str">
            <v>Floyd Martinez</v>
          </cell>
        </row>
        <row r="1397">
          <cell r="A1397" t="str">
            <v>CAAP.ADM.MGCR.GRE</v>
          </cell>
          <cell r="B1397" t="str">
            <v>20-72</v>
          </cell>
          <cell r="C1397" t="str">
            <v>CAAP.ADM.MGCR.GRE</v>
          </cell>
          <cell r="D1397">
            <v>3002</v>
          </cell>
          <cell r="E1397" t="str">
            <v>Jim Gaynor</v>
          </cell>
        </row>
        <row r="1398">
          <cell r="A1398" t="str">
            <v>CAAP.ADM.MGCR.ITS</v>
          </cell>
          <cell r="B1398" t="str">
            <v>20-72</v>
          </cell>
          <cell r="C1398" t="str">
            <v>CAAP.ADM.MGCR.ITS</v>
          </cell>
          <cell r="D1398">
            <v>1505</v>
          </cell>
          <cell r="E1398" t="str">
            <v>Floyd Martinez</v>
          </cell>
        </row>
        <row r="1399">
          <cell r="A1399" t="str">
            <v>CAAP.ADM.MGCR.ITS.37</v>
          </cell>
          <cell r="B1399" t="str">
            <v>20-72</v>
          </cell>
          <cell r="C1399" t="str">
            <v>CAAP.ADM.MGCR.ITS.37</v>
          </cell>
          <cell r="D1399">
            <v>1505</v>
          </cell>
          <cell r="E1399" t="str">
            <v>Howard Klink</v>
          </cell>
        </row>
        <row r="1400">
          <cell r="A1400" t="str">
            <v>CAAP.ADM.MGCR.LOA</v>
          </cell>
          <cell r="B1400" t="str">
            <v>20-71</v>
          </cell>
          <cell r="C1400" t="str">
            <v>CAAP.ADM.MGCR.LOA</v>
          </cell>
          <cell r="D1400">
            <v>1505</v>
          </cell>
          <cell r="E1400" t="str">
            <v>Floyd Martinez</v>
          </cell>
        </row>
        <row r="1401">
          <cell r="A1401" t="str">
            <v>CAAP.ADM.MGCR.PPS</v>
          </cell>
          <cell r="B1401" t="str">
            <v>20-72</v>
          </cell>
          <cell r="C1401" t="str">
            <v>CAAP.ADM.MGCR.PPS</v>
          </cell>
          <cell r="D1401">
            <v>3002</v>
          </cell>
          <cell r="E1401" t="str">
            <v>Jim Gaynor</v>
          </cell>
        </row>
        <row r="1402">
          <cell r="A1402" t="str">
            <v>CAAP.ADM.MGCR.PRM</v>
          </cell>
          <cell r="B1402" t="str">
            <v>20-72</v>
          </cell>
          <cell r="C1402" t="str">
            <v>CAAP.ADM.MGCR.PRM</v>
          </cell>
          <cell r="D1402">
            <v>3002</v>
          </cell>
          <cell r="E1402" t="str">
            <v>Floyd Martinez</v>
          </cell>
        </row>
        <row r="1403">
          <cell r="A1403" t="str">
            <v>CAAP.ADM.MGCR.SAF</v>
          </cell>
          <cell r="B1403" t="str">
            <v>20-72</v>
          </cell>
          <cell r="C1403" t="str">
            <v>CAAP.ADM.MGCR.SAF</v>
          </cell>
          <cell r="D1403">
            <v>3002</v>
          </cell>
          <cell r="E1403" t="str">
            <v>Floyd Martinez</v>
          </cell>
        </row>
        <row r="1404">
          <cell r="A1404" t="str">
            <v>CAAP.ADM.QAUR.CAR</v>
          </cell>
          <cell r="B1404" t="str">
            <v>20-72</v>
          </cell>
          <cell r="C1404" t="str">
            <v>CAAP.ADM.QAUR.CAR</v>
          </cell>
          <cell r="D1404">
            <v>3002</v>
          </cell>
          <cell r="E1404" t="str">
            <v>Floyd Martinez</v>
          </cell>
        </row>
        <row r="1405">
          <cell r="A1405" t="str">
            <v>CAAP.ADM.QAUR.PRM</v>
          </cell>
          <cell r="B1405" t="str">
            <v>20-72</v>
          </cell>
          <cell r="C1405" t="str">
            <v>CAAP.ADM.QAUR.PRM</v>
          </cell>
          <cell r="D1405">
            <v>3002</v>
          </cell>
          <cell r="E1405" t="str">
            <v>Floyd Martinez</v>
          </cell>
        </row>
        <row r="1406">
          <cell r="A1406" t="str">
            <v>CAAP.CCP.24</v>
          </cell>
          <cell r="B1406" t="str">
            <v>20-74</v>
          </cell>
          <cell r="C1406" t="str">
            <v>CAAP.CCP.24</v>
          </cell>
          <cell r="D1406">
            <v>1505</v>
          </cell>
          <cell r="E1406" t="str">
            <v>Floyd Martinez</v>
          </cell>
        </row>
        <row r="1407">
          <cell r="A1407" t="str">
            <v>CAAP.PAR.PPS</v>
          </cell>
          <cell r="B1407" t="str">
            <v>20-75</v>
          </cell>
          <cell r="C1407" t="str">
            <v>CAAP.PAR.PPS</v>
          </cell>
          <cell r="D1407">
            <v>3002</v>
          </cell>
          <cell r="E1407" t="str">
            <v>Keith Mitchell</v>
          </cell>
        </row>
        <row r="1408">
          <cell r="A1408" t="str">
            <v>CAAP.SOA.JJD</v>
          </cell>
          <cell r="B1408" t="str">
            <v>20-75</v>
          </cell>
          <cell r="C1408" t="str">
            <v>CAAP.SOA.JJD</v>
          </cell>
          <cell r="D1408">
            <v>1505</v>
          </cell>
          <cell r="E1408" t="str">
            <v>Jim Gaynor</v>
          </cell>
        </row>
        <row r="1409">
          <cell r="A1409" t="str">
            <v>CALL BWC</v>
          </cell>
          <cell r="B1409" t="str">
            <v>20-76</v>
          </cell>
          <cell r="C1409" t="str">
            <v>CALL BWC</v>
          </cell>
          <cell r="D1409">
            <v>3002</v>
          </cell>
          <cell r="E1409" t="str">
            <v>James Gaynor</v>
          </cell>
        </row>
        <row r="1410">
          <cell r="A1410" t="str">
            <v>CAPBS.IS.BEH</v>
          </cell>
          <cell r="B1410" t="str">
            <v>20-13</v>
          </cell>
          <cell r="C1410" t="str">
            <v>CAPBS.IS.BEH</v>
          </cell>
          <cell r="D1410">
            <v>1505</v>
          </cell>
          <cell r="E1410" t="str">
            <v>Kathy Tinkle</v>
          </cell>
        </row>
        <row r="1411">
          <cell r="A1411" t="str">
            <v>CAPBS.IS.OP</v>
          </cell>
          <cell r="B1411" t="str">
            <v>20-13</v>
          </cell>
          <cell r="C1411" t="str">
            <v>CAPBS.IS.OP</v>
          </cell>
          <cell r="D1411">
            <v>3002</v>
          </cell>
          <cell r="E1411" t="str">
            <v>Kathy Tinkle</v>
          </cell>
        </row>
        <row r="1412">
          <cell r="A1412" t="str">
            <v>CAPBS.OSS.FIS</v>
          </cell>
          <cell r="B1412" t="str">
            <v>20-14</v>
          </cell>
          <cell r="C1412" t="str">
            <v>CAPBS.OSS.FIS</v>
          </cell>
          <cell r="D1412">
            <v>1505</v>
          </cell>
          <cell r="E1412" t="str">
            <v>Wendy Lear</v>
          </cell>
        </row>
        <row r="1413">
          <cell r="A1413" t="str">
            <v>CCFC ADM CCFC GS</v>
          </cell>
          <cell r="B1413" t="str">
            <v>10-01</v>
          </cell>
          <cell r="C1413" t="str">
            <v>CCFC ADM CCFC GS</v>
          </cell>
          <cell r="D1413">
            <v>1505</v>
          </cell>
          <cell r="E1413" t="str">
            <v>Aimee Ortiz</v>
          </cell>
        </row>
        <row r="1414">
          <cell r="A1414" t="str">
            <v>CCFC ADM CCFC LCP</v>
          </cell>
          <cell r="B1414" t="str">
            <v>10-01</v>
          </cell>
          <cell r="C1414" t="str">
            <v>CCFC ADM CCFC LCP</v>
          </cell>
          <cell r="D1414">
            <v>1505</v>
          </cell>
          <cell r="E1414" t="str">
            <v>Aimee Ortiz</v>
          </cell>
        </row>
        <row r="1415">
          <cell r="A1415" t="str">
            <v>CCFC ADM CCFC YI</v>
          </cell>
          <cell r="B1415" t="str">
            <v>10-01</v>
          </cell>
          <cell r="C1415" t="str">
            <v>CCFC ADM CCFC YI</v>
          </cell>
          <cell r="D1415">
            <v>1505</v>
          </cell>
          <cell r="E1415" t="str">
            <v>Aimee Ortiz</v>
          </cell>
        </row>
        <row r="1416">
          <cell r="A1416" t="str">
            <v>CCFC ADM GEN CGF</v>
          </cell>
          <cell r="B1416" t="str">
            <v>10-01</v>
          </cell>
          <cell r="C1416" t="str">
            <v>CCFC ADM GEN CGF</v>
          </cell>
          <cell r="D1416">
            <v>1505</v>
          </cell>
          <cell r="E1416" t="str">
            <v>Aimee Ortiz</v>
          </cell>
        </row>
        <row r="1417">
          <cell r="A1417" t="str">
            <v>CCFC ADM GEN CYF</v>
          </cell>
          <cell r="B1417" t="str">
            <v>10-01</v>
          </cell>
          <cell r="C1417" t="str">
            <v>CCFC ADM GEN CYF</v>
          </cell>
          <cell r="D1417">
            <v>1505</v>
          </cell>
          <cell r="E1417" t="str">
            <v>Aimee Ortiz</v>
          </cell>
        </row>
        <row r="1418">
          <cell r="A1418" t="str">
            <v>CCFC ADM GEN ELOA</v>
          </cell>
          <cell r="B1418" t="str">
            <v>10-01</v>
          </cell>
          <cell r="C1418" t="str">
            <v>CCFC ADM GEN ELOA</v>
          </cell>
          <cell r="D1418">
            <v>1505</v>
          </cell>
          <cell r="E1418" t="str">
            <v>Aimee Ortiz</v>
          </cell>
        </row>
        <row r="1419">
          <cell r="A1419" t="str">
            <v>CCFC ADM GEN GS</v>
          </cell>
          <cell r="B1419" t="str">
            <v>10-01</v>
          </cell>
          <cell r="C1419" t="str">
            <v>CCFC ADM GEN GS</v>
          </cell>
          <cell r="D1419">
            <v>1505</v>
          </cell>
          <cell r="E1419" t="str">
            <v>Aimee Ortiz</v>
          </cell>
        </row>
        <row r="1420">
          <cell r="A1420" t="str">
            <v>CCFC ADM GEN HS</v>
          </cell>
          <cell r="B1420" t="str">
            <v>10-01</v>
          </cell>
          <cell r="C1420" t="str">
            <v>CCFC ADM GEN HS</v>
          </cell>
          <cell r="D1420">
            <v>1505</v>
          </cell>
          <cell r="E1420" t="str">
            <v>Aimee Ortiz</v>
          </cell>
        </row>
        <row r="1421">
          <cell r="A1421" t="str">
            <v>CCFC ADM GEN LCP</v>
          </cell>
          <cell r="B1421" t="str">
            <v>10-01</v>
          </cell>
          <cell r="C1421" t="str">
            <v>CCFC ADM GEN LCP</v>
          </cell>
          <cell r="D1421">
            <v>1505</v>
          </cell>
          <cell r="E1421" t="str">
            <v>Aimee Ortiz</v>
          </cell>
        </row>
        <row r="1422">
          <cell r="A1422" t="str">
            <v>CCFC ADM GEN LS</v>
          </cell>
          <cell r="B1422" t="str">
            <v>10-01</v>
          </cell>
          <cell r="C1422" t="str">
            <v>CCFC ADM GEN LS</v>
          </cell>
          <cell r="D1422">
            <v>1505</v>
          </cell>
          <cell r="E1422" t="str">
            <v>Aimee Ortiz</v>
          </cell>
        </row>
        <row r="1423">
          <cell r="A1423" t="str">
            <v>CCFC ADM GEN MED</v>
          </cell>
          <cell r="B1423" t="str">
            <v>10-01</v>
          </cell>
          <cell r="C1423" t="str">
            <v>CCFC ADM GEN MED</v>
          </cell>
          <cell r="D1423">
            <v>1505</v>
          </cell>
          <cell r="E1423" t="str">
            <v>Aimee Ortiz</v>
          </cell>
        </row>
        <row r="1424">
          <cell r="A1424" t="str">
            <v>CCFC ADM GEN PPS</v>
          </cell>
          <cell r="B1424" t="str">
            <v>10-01</v>
          </cell>
          <cell r="C1424" t="str">
            <v>CCFC ADM GEN PPS</v>
          </cell>
          <cell r="D1424">
            <v>1505</v>
          </cell>
          <cell r="E1424" t="str">
            <v>Aimee Ortiz</v>
          </cell>
        </row>
        <row r="1425">
          <cell r="A1425" t="str">
            <v>CCFC OUT EC GS</v>
          </cell>
          <cell r="B1425" t="str">
            <v>10-01</v>
          </cell>
          <cell r="C1425" t="str">
            <v>CCFC OUT EC GS</v>
          </cell>
          <cell r="D1425">
            <v>1505</v>
          </cell>
          <cell r="E1425" t="str">
            <v>Aimee Ortiz</v>
          </cell>
        </row>
        <row r="1426">
          <cell r="A1426" t="str">
            <v>CCFC OUT EC HS</v>
          </cell>
          <cell r="B1426" t="str">
            <v>10-01</v>
          </cell>
          <cell r="C1426" t="str">
            <v>CCFC OUT EC HS</v>
          </cell>
          <cell r="D1426">
            <v>1505</v>
          </cell>
          <cell r="E1426" t="str">
            <v>Aimee Ortiz</v>
          </cell>
        </row>
        <row r="1427">
          <cell r="A1427" t="str">
            <v>CCFC OUT POV CSBG</v>
          </cell>
          <cell r="B1427" t="str">
            <v>10-01</v>
          </cell>
          <cell r="C1427" t="str">
            <v>CCFC OUT POV CSBG</v>
          </cell>
          <cell r="D1427">
            <v>1505</v>
          </cell>
          <cell r="E1427" t="str">
            <v>Aimee Ortiz</v>
          </cell>
        </row>
        <row r="1428">
          <cell r="A1428" t="str">
            <v>CCFC OUT POV CYF</v>
          </cell>
          <cell r="B1428" t="str">
            <v>10-01</v>
          </cell>
          <cell r="C1428" t="str">
            <v>CCFC OUT POV CYF</v>
          </cell>
          <cell r="D1428">
            <v>1505</v>
          </cell>
          <cell r="E1428" t="str">
            <v>Aimee Ortiz</v>
          </cell>
        </row>
        <row r="1429">
          <cell r="A1429" t="str">
            <v>CCFC OUT POV GS</v>
          </cell>
          <cell r="B1429" t="str">
            <v>10-01</v>
          </cell>
          <cell r="C1429" t="str">
            <v>CCFC OUT POV GS</v>
          </cell>
          <cell r="D1429">
            <v>1505</v>
          </cell>
          <cell r="E1429" t="str">
            <v>Aimee Ortiz</v>
          </cell>
        </row>
        <row r="1430">
          <cell r="A1430" t="str">
            <v>CCFC OUT SP CYF</v>
          </cell>
          <cell r="B1430" t="str">
            <v>10-01</v>
          </cell>
          <cell r="C1430" t="str">
            <v>CCFC OUT SP CYF</v>
          </cell>
          <cell r="D1430">
            <v>1505</v>
          </cell>
          <cell r="E1430" t="str">
            <v>Aimee Ortiz</v>
          </cell>
        </row>
        <row r="1431">
          <cell r="A1431" t="str">
            <v>CCFC OUT SP YI</v>
          </cell>
          <cell r="B1431" t="str">
            <v>10-01</v>
          </cell>
          <cell r="C1431" t="str">
            <v>CCFC OUT SP YI</v>
          </cell>
          <cell r="D1431">
            <v>1505</v>
          </cell>
          <cell r="E1431" t="str">
            <v>Aimee Ortiz</v>
          </cell>
        </row>
        <row r="1432">
          <cell r="A1432" t="str">
            <v>CCFC OUT SUP CYF</v>
          </cell>
          <cell r="B1432" t="str">
            <v>10-01</v>
          </cell>
          <cell r="C1432" t="str">
            <v>CCFC OUT SUP CYF</v>
          </cell>
          <cell r="D1432">
            <v>1505</v>
          </cell>
          <cell r="E1432" t="str">
            <v>Aimee Ortiz</v>
          </cell>
        </row>
        <row r="1433">
          <cell r="A1433" t="str">
            <v>CCFC OUT SUP GS</v>
          </cell>
          <cell r="B1433" t="str">
            <v>10-01</v>
          </cell>
          <cell r="C1433" t="str">
            <v>CCFC OUT SUP GS</v>
          </cell>
          <cell r="D1433">
            <v>1505</v>
          </cell>
          <cell r="E1433" t="str">
            <v>Aimee Ortiz</v>
          </cell>
        </row>
        <row r="1434">
          <cell r="A1434" t="str">
            <v>CCFC OUT YTH YI</v>
          </cell>
          <cell r="B1434" t="str">
            <v>10-01</v>
          </cell>
          <cell r="C1434" t="str">
            <v>CCFC OUT YTH YI</v>
          </cell>
          <cell r="D1434">
            <v>1505</v>
          </cell>
          <cell r="E1434" t="str">
            <v>Aimee Ortiz</v>
          </cell>
        </row>
        <row r="1435">
          <cell r="A1435" t="str">
            <v>CCFC PLN GEN EC GS</v>
          </cell>
          <cell r="B1435" t="str">
            <v>10-01</v>
          </cell>
          <cell r="C1435" t="str">
            <v>CCFC PLN GEN EC GS</v>
          </cell>
          <cell r="D1435">
            <v>1505</v>
          </cell>
          <cell r="E1435" t="str">
            <v>Aimee Ortiz</v>
          </cell>
        </row>
        <row r="1436">
          <cell r="A1436" t="str">
            <v>CCFC PLN GEN EC HS</v>
          </cell>
          <cell r="B1436" t="str">
            <v>10-01</v>
          </cell>
          <cell r="C1436" t="str">
            <v>CCFC PLN GEN EC HS</v>
          </cell>
          <cell r="D1436">
            <v>1505</v>
          </cell>
          <cell r="E1436" t="str">
            <v>Aimee Ortiz</v>
          </cell>
        </row>
        <row r="1437">
          <cell r="A1437" t="str">
            <v>CCFC PLN GEN POV CSBG</v>
          </cell>
          <cell r="B1437" t="str">
            <v>10-01</v>
          </cell>
          <cell r="C1437" t="str">
            <v>CCFC PLN GEN POV CSBG</v>
          </cell>
          <cell r="D1437">
            <v>1505</v>
          </cell>
          <cell r="E1437" t="str">
            <v>Aimee Ortiz</v>
          </cell>
        </row>
        <row r="1438">
          <cell r="A1438" t="str">
            <v>CCFC PLN GEN POV CYF</v>
          </cell>
          <cell r="B1438" t="str">
            <v>10-01</v>
          </cell>
          <cell r="C1438" t="str">
            <v>CCFC PLN GEN POV CYF</v>
          </cell>
          <cell r="D1438">
            <v>1505</v>
          </cell>
          <cell r="E1438" t="str">
            <v>Aimee Ortiz</v>
          </cell>
        </row>
        <row r="1439">
          <cell r="A1439" t="str">
            <v>CCFC PLN GEN POV GS</v>
          </cell>
          <cell r="B1439" t="str">
            <v>10-01</v>
          </cell>
          <cell r="C1439" t="str">
            <v>CCFC PLN GEN POV GS</v>
          </cell>
          <cell r="D1439">
            <v>1505</v>
          </cell>
          <cell r="E1439" t="str">
            <v>Aimee Ortiz</v>
          </cell>
        </row>
        <row r="1440">
          <cell r="A1440" t="str">
            <v>CCFC PLN GEN SP GS</v>
          </cell>
          <cell r="B1440" t="str">
            <v>10-01</v>
          </cell>
          <cell r="C1440" t="str">
            <v>CCFC PLN GEN SP GS</v>
          </cell>
          <cell r="D1440">
            <v>1505</v>
          </cell>
          <cell r="E1440" t="str">
            <v>Aimee Ortiz</v>
          </cell>
        </row>
        <row r="1441">
          <cell r="A1441" t="str">
            <v>CCFC PLN GEN SP YI</v>
          </cell>
          <cell r="B1441" t="str">
            <v>10-01</v>
          </cell>
          <cell r="C1441" t="str">
            <v>CCFC PLN GEN SP YI</v>
          </cell>
          <cell r="D1441">
            <v>1505</v>
          </cell>
          <cell r="E1441" t="str">
            <v>Aimee Ortiz</v>
          </cell>
        </row>
        <row r="1442">
          <cell r="A1442" t="str">
            <v>CCFC PLN GEN YTH YI</v>
          </cell>
          <cell r="B1442" t="str">
            <v>10-01</v>
          </cell>
          <cell r="C1442" t="str">
            <v>CCFC PLN GEN YTH YI</v>
          </cell>
          <cell r="D1442">
            <v>1505</v>
          </cell>
          <cell r="E1442" t="str">
            <v>Aimee Ortiz</v>
          </cell>
        </row>
        <row r="1443">
          <cell r="A1443" t="str">
            <v>CCFC PLN LCP LCP</v>
          </cell>
          <cell r="B1443" t="str">
            <v>10-01</v>
          </cell>
          <cell r="C1443" t="str">
            <v>CCFC PLN LCP LCP</v>
          </cell>
          <cell r="D1443">
            <v>1505</v>
          </cell>
          <cell r="E1443" t="str">
            <v>Aimee Ortiz</v>
          </cell>
        </row>
        <row r="1444">
          <cell r="A1444" t="str">
            <v>CCFCADMN</v>
          </cell>
          <cell r="B1444" t="str">
            <v>10-01</v>
          </cell>
          <cell r="C1444" t="str">
            <v>CCFCADMN</v>
          </cell>
          <cell r="D1444">
            <v>1505</v>
          </cell>
          <cell r="E1444" t="str">
            <v>Kathy Turner</v>
          </cell>
        </row>
        <row r="1445">
          <cell r="A1445" t="str">
            <v>CCFCCAOP</v>
          </cell>
          <cell r="B1445" t="str">
            <v>10-01</v>
          </cell>
          <cell r="C1445" t="str">
            <v>CCFCCAOP</v>
          </cell>
          <cell r="D1445">
            <v>1505</v>
          </cell>
          <cell r="E1445" t="str">
            <v>Kathy Turner</v>
          </cell>
        </row>
        <row r="1446">
          <cell r="A1446" t="str">
            <v>CCFCECCOP</v>
          </cell>
          <cell r="B1446" t="str">
            <v>10-01</v>
          </cell>
          <cell r="C1446" t="str">
            <v>CCFCECCOP</v>
          </cell>
          <cell r="D1446">
            <v>1505</v>
          </cell>
          <cell r="E1446" t="str">
            <v>Kathy Turner</v>
          </cell>
        </row>
        <row r="1447">
          <cell r="A1447" t="str">
            <v>CCFCEXOP</v>
          </cell>
          <cell r="B1447" t="str">
            <v>10-01</v>
          </cell>
          <cell r="C1447" t="str">
            <v>CCFCEXOP</v>
          </cell>
          <cell r="D1447">
            <v>1505</v>
          </cell>
          <cell r="E1447" t="str">
            <v>Kathy Turner</v>
          </cell>
        </row>
        <row r="1448">
          <cell r="A1448" t="str">
            <v>CCFCFULL</v>
          </cell>
          <cell r="B1448" t="str">
            <v>10-01</v>
          </cell>
          <cell r="C1448" t="str">
            <v>CCFCFULL</v>
          </cell>
          <cell r="D1448">
            <v>1505</v>
          </cell>
          <cell r="E1448" t="str">
            <v>Kathy Turner</v>
          </cell>
        </row>
        <row r="1449">
          <cell r="A1449" t="str">
            <v>CCFCMBOP</v>
          </cell>
          <cell r="B1449" t="str">
            <v>10-01</v>
          </cell>
          <cell r="C1449" t="str">
            <v>CCFCMBOP</v>
          </cell>
          <cell r="D1449">
            <v>1505</v>
          </cell>
          <cell r="E1449" t="str">
            <v>Kathy Turner</v>
          </cell>
        </row>
        <row r="1450">
          <cell r="A1450" t="str">
            <v>CCFCMKOP</v>
          </cell>
          <cell r="B1450" t="str">
            <v>10-01</v>
          </cell>
          <cell r="C1450" t="str">
            <v>CCFCMKOP</v>
          </cell>
          <cell r="D1450">
            <v>1505</v>
          </cell>
          <cell r="E1450" t="str">
            <v>Kathy Turner</v>
          </cell>
        </row>
        <row r="1451">
          <cell r="A1451" t="str">
            <v>CCFCOUOP</v>
          </cell>
          <cell r="B1451" t="str">
            <v>10-01</v>
          </cell>
          <cell r="C1451" t="str">
            <v>CCFCOUOP</v>
          </cell>
          <cell r="D1451">
            <v>1505</v>
          </cell>
          <cell r="E1451" t="str">
            <v>Kathy Turner</v>
          </cell>
        </row>
        <row r="1452">
          <cell r="A1452" t="str">
            <v>CCFCPYOB</v>
          </cell>
          <cell r="B1452" t="str">
            <v>10-01</v>
          </cell>
          <cell r="C1452" t="str">
            <v>CCFCPYOB</v>
          </cell>
          <cell r="D1452">
            <v>1505</v>
          </cell>
          <cell r="E1452" t="str">
            <v>Kathy Turner</v>
          </cell>
        </row>
        <row r="1453">
          <cell r="A1453" t="str">
            <v>CCFCT3OP</v>
          </cell>
          <cell r="B1453" t="str">
            <v>10-01</v>
          </cell>
          <cell r="C1453" t="str">
            <v>CCFCT3OP</v>
          </cell>
          <cell r="D1453">
            <v>1505</v>
          </cell>
          <cell r="E1453" t="str">
            <v>Kathy Turner</v>
          </cell>
        </row>
        <row r="1454">
          <cell r="A1454" t="str">
            <v>CCFCYAOP</v>
          </cell>
          <cell r="B1454" t="str">
            <v>10-01</v>
          </cell>
          <cell r="C1454" t="str">
            <v>CCFCYAOP</v>
          </cell>
          <cell r="D1454">
            <v>1505</v>
          </cell>
          <cell r="E1454" t="str">
            <v>Kathy Turner</v>
          </cell>
        </row>
        <row r="1455">
          <cell r="A1455" t="str">
            <v>CFSDO ADMIN CGF</v>
          </cell>
          <cell r="B1455" t="str">
            <v>20-00</v>
          </cell>
          <cell r="C1455" t="str">
            <v>CFSDO ADMIN CGF</v>
          </cell>
          <cell r="D1455">
            <v>1505</v>
          </cell>
          <cell r="E1455" t="str">
            <v>Chris Yager</v>
          </cell>
        </row>
        <row r="1456">
          <cell r="A1456" t="str">
            <v>CFSDO ADMIN LA</v>
          </cell>
          <cell r="B1456" t="str">
            <v>20-00</v>
          </cell>
          <cell r="C1456" t="str">
            <v>CFSDO ADMIN LA</v>
          </cell>
          <cell r="D1456">
            <v>1505</v>
          </cell>
          <cell r="E1456" t="str">
            <v>Chris Yager</v>
          </cell>
        </row>
        <row r="1457">
          <cell r="A1457" t="str">
            <v>CFSDO ADMIN XIX</v>
          </cell>
          <cell r="B1457" t="str">
            <v>20-00</v>
          </cell>
          <cell r="C1457" t="str">
            <v>CFSDO ADMIN XIX</v>
          </cell>
          <cell r="D1457">
            <v>3002</v>
          </cell>
          <cell r="E1457" t="str">
            <v>Lolenzo Poe</v>
          </cell>
        </row>
        <row r="1458">
          <cell r="A1458" t="str">
            <v>CFSDO DV CGF</v>
          </cell>
          <cell r="B1458" t="str">
            <v>20-00</v>
          </cell>
          <cell r="C1458" t="str">
            <v>CFSDO DV CGF</v>
          </cell>
          <cell r="D1458">
            <v>1505</v>
          </cell>
          <cell r="E1458" t="str">
            <v>Lolenzo Poe</v>
          </cell>
        </row>
        <row r="1459">
          <cell r="A1459" t="str">
            <v>CFSDO DV PDX GF</v>
          </cell>
          <cell r="B1459" t="str">
            <v>20-00</v>
          </cell>
          <cell r="C1459" t="str">
            <v>CFSDO DV PDX GF</v>
          </cell>
          <cell r="D1459">
            <v>1505</v>
          </cell>
          <cell r="E1459" t="str">
            <v>Lolenzo Poe</v>
          </cell>
        </row>
        <row r="1460">
          <cell r="A1460" t="str">
            <v>CFSDO DV VAWA</v>
          </cell>
          <cell r="B1460" t="str">
            <v>20-00</v>
          </cell>
          <cell r="C1460" t="str">
            <v>CFSDO DV VAWA</v>
          </cell>
          <cell r="D1460">
            <v>1505</v>
          </cell>
          <cell r="E1460" t="str">
            <v>Lolenzo Poe</v>
          </cell>
        </row>
        <row r="1461">
          <cell r="A1461" t="str">
            <v>CFSDO DV VAWA.FY01CO</v>
          </cell>
          <cell r="B1461" t="str">
            <v>20-00</v>
          </cell>
          <cell r="C1461" t="str">
            <v>CFSDO DV VAWA.FY01CO</v>
          </cell>
          <cell r="D1461">
            <v>1505</v>
          </cell>
          <cell r="E1461" t="str">
            <v>Denise Chuckovich</v>
          </cell>
        </row>
        <row r="1462">
          <cell r="A1462" t="str">
            <v>CFSDO EVAL CGF</v>
          </cell>
          <cell r="B1462" t="str">
            <v>20-00</v>
          </cell>
          <cell r="C1462" t="str">
            <v>CFSDO EVAL CGF</v>
          </cell>
          <cell r="D1462">
            <v>1505</v>
          </cell>
          <cell r="E1462" t="str">
            <v>D Chuckovich</v>
          </cell>
        </row>
        <row r="1463">
          <cell r="A1463" t="str">
            <v>CFSDO EVAL LA</v>
          </cell>
          <cell r="B1463" t="str">
            <v>20-00</v>
          </cell>
          <cell r="C1463" t="str">
            <v>CFSDO EVAL LA</v>
          </cell>
          <cell r="D1463">
            <v>1505</v>
          </cell>
          <cell r="E1463" t="str">
            <v>D Chuckovich</v>
          </cell>
        </row>
        <row r="1464">
          <cell r="A1464" t="str">
            <v>CFSDO EVAL SAMHSA</v>
          </cell>
          <cell r="B1464" t="str">
            <v>20-00</v>
          </cell>
          <cell r="C1464" t="str">
            <v>CFSDO EVAL SAMHSA</v>
          </cell>
          <cell r="D1464">
            <v>1505</v>
          </cell>
          <cell r="E1464" t="str">
            <v>D Chuckovich</v>
          </cell>
        </row>
        <row r="1465">
          <cell r="A1465" t="str">
            <v>CFSDO PAD CGF</v>
          </cell>
          <cell r="B1465" t="str">
            <v>20-00</v>
          </cell>
          <cell r="C1465" t="str">
            <v>CFSDO PAD CGF</v>
          </cell>
          <cell r="D1465">
            <v>1505</v>
          </cell>
          <cell r="E1465" t="str">
            <v>Denise Chuckovich</v>
          </cell>
        </row>
        <row r="1466">
          <cell r="A1466" t="str">
            <v>CFSDO PAD LA</v>
          </cell>
          <cell r="B1466" t="str">
            <v>20-00</v>
          </cell>
          <cell r="C1466" t="str">
            <v>CFSDO PAD LA</v>
          </cell>
          <cell r="D1466">
            <v>1505</v>
          </cell>
          <cell r="E1466" t="str">
            <v>D Chuckovich</v>
          </cell>
        </row>
        <row r="1467">
          <cell r="A1467" t="str">
            <v>CFSDO PAD SMHGLA</v>
          </cell>
          <cell r="B1467" t="str">
            <v>20-00</v>
          </cell>
          <cell r="C1467" t="str">
            <v>CFSDO PAD SMHGLA</v>
          </cell>
          <cell r="D1467">
            <v>1505</v>
          </cell>
          <cell r="E1467" t="str">
            <v>Denise Chuckovich</v>
          </cell>
        </row>
        <row r="1468">
          <cell r="A1468" t="str">
            <v>CFSDO SUN CGF</v>
          </cell>
          <cell r="B1468" t="str">
            <v>20-00</v>
          </cell>
          <cell r="C1468" t="str">
            <v>CFSDO SUN CGF</v>
          </cell>
          <cell r="D1468">
            <v>1505</v>
          </cell>
          <cell r="E1468" t="str">
            <v>Lolenzo Poe</v>
          </cell>
        </row>
        <row r="1469">
          <cell r="A1469" t="str">
            <v>CFSDO SUN DOE</v>
          </cell>
          <cell r="B1469" t="str">
            <v>20-00</v>
          </cell>
          <cell r="C1469" t="str">
            <v>CFSDO SUN DOE</v>
          </cell>
          <cell r="D1469">
            <v>1505</v>
          </cell>
          <cell r="E1469" t="str">
            <v>Lolenzo Poe</v>
          </cell>
        </row>
        <row r="1470">
          <cell r="A1470" t="str">
            <v>CFSDO SUN PDX GF</v>
          </cell>
          <cell r="B1470" t="str">
            <v>20-00</v>
          </cell>
          <cell r="C1470" t="str">
            <v>CFSDO SUN PDX GF</v>
          </cell>
          <cell r="D1470">
            <v>1505</v>
          </cell>
          <cell r="E1470" t="str">
            <v>Lolenzo Poe</v>
          </cell>
        </row>
        <row r="1471">
          <cell r="A1471" t="str">
            <v>CFSDO SUN.JEFF.FED MATCH</v>
          </cell>
          <cell r="B1471" t="str">
            <v>20-00</v>
          </cell>
          <cell r="C1471" t="str">
            <v>CFSDO SUN.JEFF.FED MATCH</v>
          </cell>
          <cell r="D1471">
            <v>1505</v>
          </cell>
          <cell r="E1471" t="str">
            <v>Lolenzo Poe</v>
          </cell>
        </row>
        <row r="1472">
          <cell r="A1472" t="str">
            <v>CFSDO SUN.MAR.DHSFED</v>
          </cell>
          <cell r="B1472" t="str">
            <v>20-00</v>
          </cell>
          <cell r="C1472" t="str">
            <v>CFSDO SUN.MAR.DHSFED</v>
          </cell>
          <cell r="D1472">
            <v>1505</v>
          </cell>
          <cell r="E1472" t="str">
            <v>Lolenzo Poe</v>
          </cell>
        </row>
        <row r="1473">
          <cell r="A1473" t="str">
            <v>CFSDO SUN.MAR.DHSST</v>
          </cell>
          <cell r="B1473" t="str">
            <v>20-00</v>
          </cell>
          <cell r="C1473" t="str">
            <v>CFSDO SUN.MAR.DHSST</v>
          </cell>
          <cell r="D1473">
            <v>1505</v>
          </cell>
          <cell r="E1473" t="str">
            <v>Lolenzo Poe</v>
          </cell>
        </row>
        <row r="1474">
          <cell r="A1474" t="str">
            <v>CFSDO SUN.MAR.FED MATCH</v>
          </cell>
          <cell r="B1474" t="str">
            <v>20-00</v>
          </cell>
          <cell r="C1474" t="str">
            <v>CFSDO SUN.MAR.FED MATCH</v>
          </cell>
          <cell r="D1474">
            <v>1505</v>
          </cell>
          <cell r="E1474" t="str">
            <v>Lolenzo Poe</v>
          </cell>
        </row>
        <row r="1475">
          <cell r="A1475" t="str">
            <v>CFSDO SUN.ROOS.DHSFED</v>
          </cell>
          <cell r="B1475" t="str">
            <v>20-00</v>
          </cell>
          <cell r="C1475" t="str">
            <v>CFSDO SUN.ROOS.DHSFED</v>
          </cell>
          <cell r="D1475">
            <v>1505</v>
          </cell>
          <cell r="E1475" t="str">
            <v>Lolenzo Poe</v>
          </cell>
        </row>
        <row r="1476">
          <cell r="A1476" t="str">
            <v>CFSDO SUN.ROOS.DHSST</v>
          </cell>
          <cell r="B1476" t="str">
            <v>20-00</v>
          </cell>
          <cell r="C1476" t="str">
            <v>CFSDO SUN.ROOS.DHSST</v>
          </cell>
          <cell r="D1476">
            <v>1505</v>
          </cell>
          <cell r="E1476" t="str">
            <v>Lolenzo Poe</v>
          </cell>
        </row>
        <row r="1477">
          <cell r="A1477" t="str">
            <v>CFSDO SUN.ROOS.FED MATCH</v>
          </cell>
          <cell r="B1477" t="str">
            <v>20-00</v>
          </cell>
          <cell r="C1477" t="str">
            <v>CFSDO SUN.ROOS.FED MATCH</v>
          </cell>
          <cell r="D1477">
            <v>1505</v>
          </cell>
          <cell r="E1477" t="str">
            <v>Lolenzo Poe</v>
          </cell>
        </row>
        <row r="1478">
          <cell r="A1478" t="str">
            <v>CHSBS.CNT.CGF</v>
          </cell>
          <cell r="B1478" t="str">
            <v>26-10</v>
          </cell>
          <cell r="C1478" t="str">
            <v>CHSBS.CNT.CGF</v>
          </cell>
          <cell r="D1478">
            <v>1000</v>
          </cell>
          <cell r="E1478" t="str">
            <v>DON CARLSON</v>
          </cell>
        </row>
        <row r="1479">
          <cell r="A1479" t="str">
            <v>CHSBS.CNT.LA</v>
          </cell>
          <cell r="B1479" t="str">
            <v>26-10</v>
          </cell>
          <cell r="C1479" t="str">
            <v>CHSBS.CNT.LA</v>
          </cell>
          <cell r="D1479">
            <v>1505</v>
          </cell>
          <cell r="E1479" t="str">
            <v>DON CARLSON</v>
          </cell>
        </row>
        <row r="1480">
          <cell r="A1480" t="str">
            <v>CHSBS.CNT.OHPXIX</v>
          </cell>
          <cell r="B1480" t="str">
            <v>26-10</v>
          </cell>
          <cell r="C1480" t="str">
            <v>CHSBS.CNT.OHPXIX</v>
          </cell>
          <cell r="D1480">
            <v>3002</v>
          </cell>
          <cell r="E1480" t="str">
            <v>DON CARLSON</v>
          </cell>
        </row>
        <row r="1481">
          <cell r="A1481" t="str">
            <v>CHSBS.CNT.TITLEXIX</v>
          </cell>
          <cell r="B1481" t="str">
            <v>26-10</v>
          </cell>
          <cell r="C1481" t="str">
            <v>CHSBS.CNT.TITLEXIX</v>
          </cell>
          <cell r="D1481">
            <v>1505</v>
          </cell>
          <cell r="E1481" t="str">
            <v>DON CARLSON</v>
          </cell>
        </row>
        <row r="1482">
          <cell r="A1482" t="str">
            <v>CHSBS.CNT.TITLEXIX</v>
          </cell>
          <cell r="B1482" t="str">
            <v>26-10</v>
          </cell>
          <cell r="C1482" t="str">
            <v>CHSBS.CNT.TITLEXIX</v>
          </cell>
          <cell r="D1482">
            <v>1505</v>
          </cell>
          <cell r="E1482" t="str">
            <v>DON CARLSON</v>
          </cell>
        </row>
        <row r="1483">
          <cell r="A1483" t="str">
            <v>CHSBS.FIN FFP</v>
          </cell>
          <cell r="B1483" t="str">
            <v>26-10</v>
          </cell>
          <cell r="C1483" t="str">
            <v>CHSBS.FIN FFP</v>
          </cell>
          <cell r="D1483">
            <v>1505</v>
          </cell>
          <cell r="E1483" t="str">
            <v>DON CARLSON</v>
          </cell>
        </row>
        <row r="1484">
          <cell r="A1484" t="str">
            <v>CHSBS.FIN OHPXIX</v>
          </cell>
          <cell r="B1484" t="str">
            <v>26-10</v>
          </cell>
          <cell r="C1484" t="str">
            <v>CHSBS.FIN OHPXIX</v>
          </cell>
          <cell r="D1484">
            <v>3002</v>
          </cell>
          <cell r="E1484" t="str">
            <v>DON CARLSON</v>
          </cell>
        </row>
        <row r="1485">
          <cell r="A1485" t="str">
            <v>CHSBS.FIN.CGF</v>
          </cell>
          <cell r="B1485" t="str">
            <v>26-10</v>
          </cell>
          <cell r="C1485" t="str">
            <v>CHSBS.FIN.CGF</v>
          </cell>
          <cell r="D1485">
            <v>1000</v>
          </cell>
          <cell r="E1485" t="str">
            <v>DON CARLSON</v>
          </cell>
        </row>
        <row r="1486">
          <cell r="A1486" t="str">
            <v>CHSBS.FIN.FFPCGF</v>
          </cell>
          <cell r="B1486" t="str">
            <v>26-10</v>
          </cell>
          <cell r="C1486" t="str">
            <v>CHSBS.FIN.FFPCGF</v>
          </cell>
          <cell r="D1486">
            <v>1000</v>
          </cell>
          <cell r="E1486" t="str">
            <v>DON CARLSON</v>
          </cell>
        </row>
        <row r="1487">
          <cell r="A1487" t="str">
            <v>CHSBS.FIN.LA</v>
          </cell>
          <cell r="B1487" t="str">
            <v>26-10</v>
          </cell>
          <cell r="C1487" t="str">
            <v>CHSBS.FIN.LA</v>
          </cell>
          <cell r="D1487">
            <v>1505</v>
          </cell>
          <cell r="E1487" t="str">
            <v>DON CARLSON</v>
          </cell>
        </row>
        <row r="1488">
          <cell r="A1488" t="str">
            <v>CHSBS.FIN.TITLEXIX</v>
          </cell>
          <cell r="B1488" t="str">
            <v>26-10</v>
          </cell>
          <cell r="C1488" t="str">
            <v>CHSBS.FIN.TITLEXIX</v>
          </cell>
          <cell r="D1488">
            <v>1505</v>
          </cell>
          <cell r="E1488" t="str">
            <v>DON CARLSON</v>
          </cell>
        </row>
        <row r="1489">
          <cell r="A1489" t="str">
            <v>CHSBS.HR.CGF</v>
          </cell>
          <cell r="B1489" t="str">
            <v>26-10</v>
          </cell>
          <cell r="C1489" t="str">
            <v>CHSBS.HR.CGF</v>
          </cell>
          <cell r="D1489">
            <v>1000</v>
          </cell>
          <cell r="E1489" t="str">
            <v>DON CARLSON</v>
          </cell>
        </row>
        <row r="1490">
          <cell r="A1490" t="str">
            <v>CHSBS.HR.LA</v>
          </cell>
          <cell r="B1490" t="str">
            <v>26-10</v>
          </cell>
          <cell r="C1490" t="str">
            <v>CHSBS.HR.LA</v>
          </cell>
          <cell r="D1490">
            <v>1505</v>
          </cell>
          <cell r="E1490" t="str">
            <v>DON CARLSON</v>
          </cell>
        </row>
        <row r="1491">
          <cell r="A1491" t="str">
            <v>CHSBS.HR.TITLEXIX</v>
          </cell>
          <cell r="B1491" t="str">
            <v>26-10</v>
          </cell>
          <cell r="C1491" t="str">
            <v>CHSBS.HR.TITLEXIX</v>
          </cell>
          <cell r="D1491">
            <v>1505</v>
          </cell>
          <cell r="E1491" t="str">
            <v>DON CARLSON</v>
          </cell>
        </row>
        <row r="1492">
          <cell r="A1492" t="str">
            <v>CHSBS.MGT.CGF</v>
          </cell>
          <cell r="B1492" t="str">
            <v>26-10</v>
          </cell>
          <cell r="C1492" t="str">
            <v>CHSBS.MGT.CGF</v>
          </cell>
          <cell r="D1492">
            <v>1000</v>
          </cell>
          <cell r="E1492" t="str">
            <v>DON CARLSON</v>
          </cell>
        </row>
        <row r="1493">
          <cell r="A1493" t="str">
            <v>CHSBS.MGT.LA</v>
          </cell>
          <cell r="B1493" t="str">
            <v>26-10</v>
          </cell>
          <cell r="C1493" t="str">
            <v>CHSBS.MGT.LA</v>
          </cell>
          <cell r="D1493">
            <v>1505</v>
          </cell>
          <cell r="E1493" t="str">
            <v>DON CARLSON</v>
          </cell>
        </row>
        <row r="1494">
          <cell r="A1494" t="str">
            <v>CHSBS.MGT.TITLEXIX</v>
          </cell>
          <cell r="B1494" t="str">
            <v>26-10</v>
          </cell>
          <cell r="C1494" t="str">
            <v>CHSBS.MGT.TITLEXIX</v>
          </cell>
          <cell r="D1494">
            <v>1505</v>
          </cell>
          <cell r="E1494" t="str">
            <v>DON CARLSON</v>
          </cell>
        </row>
        <row r="1495">
          <cell r="A1495" t="str">
            <v>CHSBS.OFF.CGF</v>
          </cell>
          <cell r="B1495" t="str">
            <v>26-10</v>
          </cell>
          <cell r="C1495" t="str">
            <v>CHSBS.OFF.CGF</v>
          </cell>
          <cell r="D1495">
            <v>1000</v>
          </cell>
          <cell r="E1495" t="str">
            <v>DON CARLSON</v>
          </cell>
        </row>
        <row r="1496">
          <cell r="A1496" t="str">
            <v>CHSBS.OFF.LA</v>
          </cell>
          <cell r="B1496" t="str">
            <v>26-10</v>
          </cell>
          <cell r="C1496" t="str">
            <v>CHSBS.OFF.LA</v>
          </cell>
          <cell r="D1496">
            <v>1505</v>
          </cell>
          <cell r="E1496" t="str">
            <v>DON CARLSON</v>
          </cell>
        </row>
        <row r="1497">
          <cell r="A1497" t="str">
            <v>CHSCFO-CGF</v>
          </cell>
          <cell r="B1497" t="str">
            <v>26-10</v>
          </cell>
          <cell r="C1497" t="str">
            <v>CHSCFO-CGF</v>
          </cell>
          <cell r="D1497">
            <v>1000</v>
          </cell>
          <cell r="E1497" t="str">
            <v>Patricia Pate</v>
          </cell>
        </row>
        <row r="1498">
          <cell r="A1498" t="str">
            <v>CHSCFO-IIIB</v>
          </cell>
          <cell r="B1498" t="str">
            <v>26-10</v>
          </cell>
          <cell r="C1498" t="str">
            <v>CHSCFO-IIIB</v>
          </cell>
          <cell r="D1498">
            <v>1505</v>
          </cell>
          <cell r="E1498" t="str">
            <v>Patricia Pate</v>
          </cell>
        </row>
        <row r="1499">
          <cell r="A1499" t="str">
            <v>CHSCFO-LA</v>
          </cell>
          <cell r="B1499" t="str">
            <v>26-10</v>
          </cell>
          <cell r="C1499" t="str">
            <v>CHSCFO-LA</v>
          </cell>
          <cell r="D1499">
            <v>1505</v>
          </cell>
          <cell r="E1499" t="str">
            <v>Patricia Pate</v>
          </cell>
        </row>
        <row r="1500">
          <cell r="A1500" t="str">
            <v>CHSCFO-OHPXIX</v>
          </cell>
          <cell r="B1500" t="str">
            <v>26-10</v>
          </cell>
          <cell r="C1500" t="str">
            <v>CHSCFO-OHPXIX</v>
          </cell>
          <cell r="D1500">
            <v>1505</v>
          </cell>
          <cell r="E1500" t="str">
            <v>Patricia Pate</v>
          </cell>
        </row>
        <row r="1501">
          <cell r="A1501" t="str">
            <v>CHSCFO-TITLEXIX</v>
          </cell>
          <cell r="B1501" t="str">
            <v>26-10</v>
          </cell>
          <cell r="C1501" t="str">
            <v>CHSCFO-TITLEXIX</v>
          </cell>
          <cell r="D1501">
            <v>1505</v>
          </cell>
          <cell r="E1501" t="str">
            <v>Patricia Pate</v>
          </cell>
        </row>
        <row r="1502">
          <cell r="A1502" t="str">
            <v>CHSCOO.CGF</v>
          </cell>
          <cell r="B1502" t="str">
            <v>26-10</v>
          </cell>
          <cell r="C1502" t="str">
            <v>CHSCOO.CGF</v>
          </cell>
          <cell r="D1502">
            <v>1000</v>
          </cell>
          <cell r="E1502" t="str">
            <v>Steve Bullock</v>
          </cell>
        </row>
        <row r="1503">
          <cell r="A1503" t="str">
            <v>CHSCOO.LA</v>
          </cell>
          <cell r="B1503" t="str">
            <v>26-10</v>
          </cell>
          <cell r="C1503" t="str">
            <v>CHSCOO.LA</v>
          </cell>
          <cell r="D1503">
            <v>1505</v>
          </cell>
          <cell r="E1503" t="str">
            <v>Steve Bullock</v>
          </cell>
        </row>
        <row r="1504">
          <cell r="A1504" t="str">
            <v>CHSCOO.OHPXIX</v>
          </cell>
          <cell r="B1504" t="str">
            <v>26-10</v>
          </cell>
          <cell r="C1504" t="str">
            <v>CHSCOO.OHPXIX</v>
          </cell>
          <cell r="D1504">
            <v>1505</v>
          </cell>
          <cell r="E1504" t="str">
            <v>Steve Bullock</v>
          </cell>
        </row>
        <row r="1505">
          <cell r="A1505" t="str">
            <v>CHSCOO.TITLEXIX</v>
          </cell>
          <cell r="B1505" t="str">
            <v>26-10</v>
          </cell>
          <cell r="C1505" t="str">
            <v>CHSCOO.TITLEXIX</v>
          </cell>
          <cell r="D1505">
            <v>1505</v>
          </cell>
          <cell r="E1505" t="str">
            <v>Steve Bullock</v>
          </cell>
        </row>
        <row r="1506">
          <cell r="A1506" t="str">
            <v>CHSCOS.CGF</v>
          </cell>
          <cell r="B1506" t="str">
            <v>26-10</v>
          </cell>
          <cell r="C1506" t="str">
            <v>CHSCOS.CGF</v>
          </cell>
          <cell r="D1506">
            <v>1000</v>
          </cell>
          <cell r="E1506" t="str">
            <v>Nancy Wilton</v>
          </cell>
        </row>
        <row r="1507">
          <cell r="A1507" t="str">
            <v>CHSCOS.LA</v>
          </cell>
          <cell r="B1507" t="str">
            <v>26-10</v>
          </cell>
          <cell r="C1507" t="str">
            <v>CHSCOS.LA</v>
          </cell>
          <cell r="D1507">
            <v>1505</v>
          </cell>
          <cell r="E1507" t="str">
            <v>Nancy Wilton</v>
          </cell>
        </row>
        <row r="1508">
          <cell r="A1508" t="str">
            <v>CHSCOS.OHPXIX</v>
          </cell>
          <cell r="B1508" t="str">
            <v>26-10</v>
          </cell>
          <cell r="C1508" t="str">
            <v>CHSCOS.OHPXIX</v>
          </cell>
          <cell r="D1508">
            <v>1505</v>
          </cell>
          <cell r="E1508" t="str">
            <v>Nancy Wilton</v>
          </cell>
        </row>
        <row r="1509">
          <cell r="A1509" t="str">
            <v>CHSCOS.TITLEXIX</v>
          </cell>
          <cell r="B1509" t="str">
            <v>26-10</v>
          </cell>
          <cell r="C1509" t="str">
            <v>CHSCOS.TITLEXIX</v>
          </cell>
          <cell r="D1509">
            <v>1505</v>
          </cell>
          <cell r="E1509" t="str">
            <v>Nancy Wilton</v>
          </cell>
        </row>
        <row r="1510">
          <cell r="A1510" t="str">
            <v>CHSDO.CGF</v>
          </cell>
          <cell r="B1510" t="str">
            <v>26-00</v>
          </cell>
          <cell r="C1510" t="str">
            <v>CHSDO.CGF</v>
          </cell>
          <cell r="D1510">
            <v>1000</v>
          </cell>
          <cell r="E1510" t="str">
            <v>DON CARLSON</v>
          </cell>
        </row>
        <row r="1511">
          <cell r="A1511" t="str">
            <v>CHSDO.LA</v>
          </cell>
          <cell r="B1511" t="str">
            <v>26-00</v>
          </cell>
          <cell r="C1511" t="str">
            <v>CHSDO.LA</v>
          </cell>
          <cell r="D1511">
            <v>1505</v>
          </cell>
          <cell r="E1511" t="str">
            <v>DON CARLSON</v>
          </cell>
        </row>
        <row r="1512">
          <cell r="A1512" t="str">
            <v>CHSDO.OHPXIX</v>
          </cell>
          <cell r="B1512" t="str">
            <v>26-00</v>
          </cell>
          <cell r="C1512" t="str">
            <v>CHSDO.OHPXIX</v>
          </cell>
          <cell r="D1512">
            <v>3002</v>
          </cell>
          <cell r="E1512" t="str">
            <v>Patricia Pate</v>
          </cell>
        </row>
        <row r="1513">
          <cell r="A1513" t="str">
            <v>CHSDO.TITLEXIX</v>
          </cell>
          <cell r="B1513" t="str">
            <v>26-00</v>
          </cell>
          <cell r="C1513" t="str">
            <v>CHSDO.TITLEXIX</v>
          </cell>
          <cell r="D1513">
            <v>1505</v>
          </cell>
          <cell r="E1513" t="str">
            <v>DON CARLSON</v>
          </cell>
        </row>
        <row r="1514">
          <cell r="A1514" t="str">
            <v>CJ001.COMMCT.SE</v>
          </cell>
          <cell r="B1514" t="str">
            <v>50-37</v>
          </cell>
          <cell r="C1514" t="str">
            <v>CJ001.COMMCT.SE</v>
          </cell>
          <cell r="D1514">
            <v>1505</v>
          </cell>
          <cell r="E1514" t="str">
            <v>Mike King</v>
          </cell>
        </row>
        <row r="1515">
          <cell r="A1515" t="str">
            <v>CJ001.LLEBG.CLEANCOURT</v>
          </cell>
          <cell r="B1515" t="str">
            <v>50-19</v>
          </cell>
          <cell r="C1515" t="str">
            <v>CJ001.LLEBG.CLEANCOURT</v>
          </cell>
          <cell r="D1515">
            <v>1505</v>
          </cell>
          <cell r="E1515" t="str">
            <v>Jeremiah Stromberg</v>
          </cell>
        </row>
        <row r="1516">
          <cell r="A1516" t="str">
            <v>CJ001.W&amp;S.COMMCT.NE</v>
          </cell>
          <cell r="B1516" t="str">
            <v>50-37</v>
          </cell>
          <cell r="C1516" t="str">
            <v>CJ001.W&amp;S.COMMCT.NE</v>
          </cell>
          <cell r="D1516">
            <v>1505</v>
          </cell>
          <cell r="E1516" t="str">
            <v>Carl Jarber</v>
          </cell>
        </row>
        <row r="1517">
          <cell r="A1517" t="str">
            <v>CJ003.BYRNE</v>
          </cell>
          <cell r="B1517" t="str">
            <v>50-81</v>
          </cell>
          <cell r="C1517" t="str">
            <v>CJ003.BYRNE</v>
          </cell>
          <cell r="D1517">
            <v>1505</v>
          </cell>
          <cell r="E1517" t="str">
            <v>Bill Morris</v>
          </cell>
        </row>
        <row r="1518">
          <cell r="A1518" t="str">
            <v>CJ003.BYRNE.ADJ</v>
          </cell>
          <cell r="B1518" t="str">
            <v>50-72</v>
          </cell>
          <cell r="C1518" t="str">
            <v>CJ003.BYRNE.ADJ</v>
          </cell>
          <cell r="D1518">
            <v>1505</v>
          </cell>
          <cell r="E1518" t="str">
            <v>Bill Morris</v>
          </cell>
        </row>
        <row r="1519">
          <cell r="A1519" t="str">
            <v>CJ003.BYRNE.HERO</v>
          </cell>
          <cell r="B1519" t="str">
            <v>50-08</v>
          </cell>
          <cell r="C1519" t="str">
            <v>CJ003.BYRNE.HERO</v>
          </cell>
          <cell r="D1519">
            <v>1505</v>
          </cell>
          <cell r="E1519" t="str">
            <v>Carl Jaber</v>
          </cell>
        </row>
        <row r="1520">
          <cell r="A1520" t="str">
            <v>CJ003.BYRNE.MST.EVAL</v>
          </cell>
          <cell r="B1520" t="str">
            <v>50-71</v>
          </cell>
          <cell r="C1520" t="str">
            <v>CJ003.BYRNE.MST.EVAL</v>
          </cell>
          <cell r="D1520">
            <v>1505</v>
          </cell>
          <cell r="E1520" t="str">
            <v>Dave Koch</v>
          </cell>
        </row>
        <row r="1521">
          <cell r="A1521" t="str">
            <v>CJ003.JABG.FSU</v>
          </cell>
          <cell r="B1521" t="str">
            <v>50-17</v>
          </cell>
          <cell r="C1521" t="str">
            <v>CJ003.JABG.FSU</v>
          </cell>
          <cell r="D1521">
            <v>1505</v>
          </cell>
          <cell r="E1521" t="str">
            <v>John Miller</v>
          </cell>
        </row>
        <row r="1522">
          <cell r="A1522" t="str">
            <v>CJ003.JABG.NEOFFICE</v>
          </cell>
          <cell r="B1522" t="str">
            <v>50-80</v>
          </cell>
          <cell r="C1522" t="str">
            <v>CJ003.JABG.NEOFFICE</v>
          </cell>
          <cell r="D1522">
            <v>1505</v>
          </cell>
          <cell r="E1522" t="str">
            <v>Bill Morris</v>
          </cell>
        </row>
        <row r="1523">
          <cell r="A1523" t="str">
            <v>CJ003.JABG.TREATMENTCT</v>
          </cell>
          <cell r="B1523" t="str">
            <v>50-80</v>
          </cell>
          <cell r="C1523" t="str">
            <v>CJ003.JABG.TREATMENTCT</v>
          </cell>
          <cell r="D1523">
            <v>1505</v>
          </cell>
          <cell r="E1523" t="str">
            <v>David Koch</v>
          </cell>
        </row>
        <row r="1524">
          <cell r="A1524" t="str">
            <v>CJ005.SOY</v>
          </cell>
          <cell r="B1524" t="str">
            <v>50-80</v>
          </cell>
          <cell r="C1524" t="str">
            <v>CJ005.SOY</v>
          </cell>
          <cell r="D1524">
            <v>1505</v>
          </cell>
          <cell r="E1524" t="str">
            <v>Rich Scott</v>
          </cell>
        </row>
        <row r="1525">
          <cell r="A1525" t="str">
            <v>CJ006.SAFESCHOOLS</v>
          </cell>
          <cell r="B1525" t="str">
            <v>50-81</v>
          </cell>
          <cell r="C1525" t="str">
            <v>CJ006.SAFESCHOOLS</v>
          </cell>
          <cell r="D1525">
            <v>1505</v>
          </cell>
          <cell r="E1525" t="str">
            <v>David Koch</v>
          </cell>
        </row>
        <row r="1526">
          <cell r="A1526" t="str">
            <v>CJ006.SUSPENSION</v>
          </cell>
          <cell r="B1526" t="str">
            <v>50-81</v>
          </cell>
          <cell r="C1526" t="str">
            <v>CJ006.SUSPENSION</v>
          </cell>
          <cell r="D1526">
            <v>1505</v>
          </cell>
          <cell r="E1526" t="str">
            <v>Chris Kenney</v>
          </cell>
        </row>
        <row r="1527">
          <cell r="A1527" t="str">
            <v>CJ006.SUSPENSION.PPS</v>
          </cell>
          <cell r="B1527" t="str">
            <v>50-70</v>
          </cell>
          <cell r="C1527" t="str">
            <v>CJ006.SUSPENSION.PPS</v>
          </cell>
          <cell r="D1527">
            <v>1505</v>
          </cell>
          <cell r="E1527" t="str">
            <v>Dave Koch</v>
          </cell>
        </row>
        <row r="1528">
          <cell r="A1528" t="str">
            <v>CJ007.CAP.AITP</v>
          </cell>
          <cell r="B1528" t="str">
            <v>50-58</v>
          </cell>
          <cell r="C1528" t="str">
            <v>CJ007.CAP.AITP</v>
          </cell>
          <cell r="D1528">
            <v>1505</v>
          </cell>
          <cell r="E1528" t="str">
            <v>David Koch</v>
          </cell>
        </row>
        <row r="1529">
          <cell r="A1529" t="str">
            <v>CJ007.CAP.GRIT.COUNSEL</v>
          </cell>
          <cell r="B1529" t="str">
            <v>50-71</v>
          </cell>
          <cell r="C1529" t="str">
            <v>CJ007.CAP.GRIT.COUNSEL</v>
          </cell>
          <cell r="D1529">
            <v>1505</v>
          </cell>
          <cell r="E1529" t="str">
            <v>Dave Koch</v>
          </cell>
        </row>
        <row r="1530">
          <cell r="A1530" t="str">
            <v>CJ007.CAP.GRIT.NE</v>
          </cell>
          <cell r="B1530" t="str">
            <v>50-80</v>
          </cell>
          <cell r="C1530" t="str">
            <v>CJ007.CAP.GRIT.NE</v>
          </cell>
          <cell r="D1530">
            <v>1505</v>
          </cell>
          <cell r="E1530" t="str">
            <v>Bill Morris</v>
          </cell>
        </row>
        <row r="1531">
          <cell r="A1531" t="str">
            <v>CJ007.CAP.GRIT.NO</v>
          </cell>
          <cell r="B1531" t="str">
            <v>50-80</v>
          </cell>
          <cell r="C1531" t="str">
            <v>CJ007.CAP.GRIT.NO</v>
          </cell>
          <cell r="D1531">
            <v>1505</v>
          </cell>
          <cell r="E1531" t="str">
            <v>Bill Morris</v>
          </cell>
        </row>
        <row r="1532">
          <cell r="A1532" t="str">
            <v>CJ007.CAP.MST</v>
          </cell>
          <cell r="B1532" t="str">
            <v>50-80</v>
          </cell>
          <cell r="C1532" t="str">
            <v>CJ007.CAP.MST</v>
          </cell>
          <cell r="D1532">
            <v>1505</v>
          </cell>
          <cell r="E1532" t="str">
            <v>Dave Koch</v>
          </cell>
        </row>
        <row r="1533">
          <cell r="A1533" t="str">
            <v>CJ007.DIV.ADM.BS</v>
          </cell>
          <cell r="B1533" t="str">
            <v>50-97</v>
          </cell>
          <cell r="C1533" t="str">
            <v>CJ007.DIV.ADM.BS</v>
          </cell>
          <cell r="D1533">
            <v>1505</v>
          </cell>
          <cell r="E1533" t="str">
            <v>Joanne Fuller</v>
          </cell>
        </row>
        <row r="1534">
          <cell r="A1534" t="str">
            <v>CJ007.DIV.ADM.DS</v>
          </cell>
          <cell r="B1534" t="str">
            <v>50-71</v>
          </cell>
          <cell r="C1534" t="str">
            <v>CJ007.DIV.ADM.DS</v>
          </cell>
          <cell r="D1534">
            <v>1505</v>
          </cell>
          <cell r="E1534" t="str">
            <v>Mike King</v>
          </cell>
        </row>
        <row r="1535">
          <cell r="A1535" t="str">
            <v>CJ007.DIV.ADM.IS</v>
          </cell>
          <cell r="B1535" t="str">
            <v>50-90</v>
          </cell>
          <cell r="C1535" t="str">
            <v>CJ007.DIV.ADM.IS</v>
          </cell>
          <cell r="D1535">
            <v>1505</v>
          </cell>
          <cell r="E1535" t="str">
            <v>Jann Brown</v>
          </cell>
        </row>
        <row r="1536">
          <cell r="A1536" t="str">
            <v>CJ007.DIV.CLIENT.ADJ</v>
          </cell>
          <cell r="B1536" t="str">
            <v>50-72</v>
          </cell>
          <cell r="C1536" t="str">
            <v>CJ007.DIV.CLIENT.ADJ</v>
          </cell>
          <cell r="D1536">
            <v>1505</v>
          </cell>
          <cell r="E1536" t="str">
            <v>Bill Morris</v>
          </cell>
        </row>
        <row r="1537">
          <cell r="A1537" t="str">
            <v>cj007.DIV.CLIENT.COUNSEL</v>
          </cell>
          <cell r="B1537" t="str">
            <v>50-71</v>
          </cell>
          <cell r="C1537" t="str">
            <v>cj007.DIV.CLIENT.COUNSEL</v>
          </cell>
          <cell r="D1537">
            <v>1505</v>
          </cell>
          <cell r="E1537" t="str">
            <v>David Koch</v>
          </cell>
        </row>
        <row r="1538">
          <cell r="A1538" t="str">
            <v>CJ007.DIV.CLIENT.DIV</v>
          </cell>
          <cell r="B1538" t="str">
            <v>50-72</v>
          </cell>
          <cell r="C1538" t="str">
            <v>CJ007.DIV.CLIENT.DIV</v>
          </cell>
          <cell r="D1538">
            <v>1505</v>
          </cell>
          <cell r="E1538" t="str">
            <v>David Koch</v>
          </cell>
        </row>
        <row r="1539">
          <cell r="A1539" t="str">
            <v>CJ007.DIV.CLIENT.GRESHAM</v>
          </cell>
          <cell r="B1539" t="str">
            <v>50-80</v>
          </cell>
          <cell r="C1539" t="str">
            <v>CJ007.DIV.CLIENT.GRESHAM</v>
          </cell>
          <cell r="D1539">
            <v>1505</v>
          </cell>
          <cell r="E1539" t="str">
            <v>Bill Morris</v>
          </cell>
        </row>
        <row r="1540">
          <cell r="A1540" t="str">
            <v>CJ007.DIV.CLIENT.NE</v>
          </cell>
          <cell r="B1540" t="str">
            <v>50-80</v>
          </cell>
          <cell r="C1540" t="str">
            <v>CJ007.DIV.CLIENT.NE</v>
          </cell>
          <cell r="D1540">
            <v>1505</v>
          </cell>
          <cell r="E1540" t="str">
            <v>Dave Koch</v>
          </cell>
        </row>
        <row r="1541">
          <cell r="A1541" t="str">
            <v>CJ007.DIV.CLIENT.NO</v>
          </cell>
          <cell r="B1541" t="str">
            <v>50-80</v>
          </cell>
          <cell r="C1541" t="str">
            <v>CJ007.DIV.CLIENT.NO</v>
          </cell>
          <cell r="D1541">
            <v>1505</v>
          </cell>
          <cell r="E1541" t="str">
            <v>Bill Morris</v>
          </cell>
        </row>
        <row r="1542">
          <cell r="A1542" t="str">
            <v>CJ007.DIV.CLIENT.SE</v>
          </cell>
          <cell r="B1542" t="str">
            <v>50-80</v>
          </cell>
          <cell r="C1542" t="str">
            <v>CJ007.DIV.CLIENT.SE</v>
          </cell>
          <cell r="D1542">
            <v>1505</v>
          </cell>
          <cell r="E1542" t="str">
            <v>Bill Morris</v>
          </cell>
        </row>
        <row r="1543">
          <cell r="A1543" t="str">
            <v>CJ007.DIV.CLIENT.SKILL</v>
          </cell>
          <cell r="B1543" t="str">
            <v>50-80</v>
          </cell>
          <cell r="C1543" t="str">
            <v>CJ007.DIV.CLIENT.SKILL</v>
          </cell>
          <cell r="D1543">
            <v>1505</v>
          </cell>
          <cell r="E1543" t="str">
            <v>David Koch</v>
          </cell>
        </row>
        <row r="1544">
          <cell r="A1544" t="str">
            <v>CJ008.ORTRAFFIC</v>
          </cell>
          <cell r="B1544" t="str">
            <v>50-15</v>
          </cell>
          <cell r="C1544" t="str">
            <v>CJ008.ORTRAFFIC</v>
          </cell>
          <cell r="D1544">
            <v>1505</v>
          </cell>
          <cell r="E1544" t="str">
            <v>Carl Jaber</v>
          </cell>
        </row>
        <row r="1545">
          <cell r="A1545" t="str">
            <v>CJ009.DETENTION</v>
          </cell>
          <cell r="B1545" t="str">
            <v>50-51</v>
          </cell>
          <cell r="C1545" t="str">
            <v>CJ009.DETENTION</v>
          </cell>
          <cell r="D1545">
            <v>1505</v>
          </cell>
          <cell r="E1545" t="str">
            <v>David Koch</v>
          </cell>
        </row>
        <row r="1546">
          <cell r="A1546" t="str">
            <v>CJ009.HOSTSITE</v>
          </cell>
          <cell r="B1546" t="str">
            <v>50-51</v>
          </cell>
          <cell r="C1546" t="str">
            <v>CJ009.HOSTSITE</v>
          </cell>
          <cell r="D1546">
            <v>1505</v>
          </cell>
          <cell r="E1546" t="str">
            <v>David Koch</v>
          </cell>
        </row>
        <row r="1547">
          <cell r="A1547" t="str">
            <v>CJ011.ACCESS</v>
          </cell>
          <cell r="B1547" t="str">
            <v>50-80</v>
          </cell>
          <cell r="C1547" t="str">
            <v>CJ011.ACCESS</v>
          </cell>
          <cell r="D1547">
            <v>1505</v>
          </cell>
          <cell r="E1547" t="str">
            <v>Bill Morris</v>
          </cell>
        </row>
        <row r="1548">
          <cell r="A1548" t="str">
            <v>CJ011.Gov.Adm.RMS</v>
          </cell>
          <cell r="B1548" t="str">
            <v>50-97</v>
          </cell>
          <cell r="C1548" t="str">
            <v>CJ011.Gov.Adm.RMS</v>
          </cell>
          <cell r="D1548">
            <v>1505</v>
          </cell>
          <cell r="E1548" t="str">
            <v>Joanne Fuller</v>
          </cell>
        </row>
        <row r="1549">
          <cell r="A1549" t="str">
            <v>CJ011.Gov.Basic.A&amp;D</v>
          </cell>
          <cell r="B1549" t="str">
            <v>50-58</v>
          </cell>
          <cell r="C1549" t="str">
            <v>CJ011.Gov.Basic.A&amp;D</v>
          </cell>
          <cell r="D1549">
            <v>1505</v>
          </cell>
          <cell r="E1549" t="str">
            <v>Pam Mindt</v>
          </cell>
        </row>
        <row r="1550">
          <cell r="A1550" t="str">
            <v>CJ011.GOV.BASIC.DET.CORR</v>
          </cell>
          <cell r="B1550" t="str">
            <v>50-55</v>
          </cell>
          <cell r="C1550" t="str">
            <v>CJ011.GOV.BASIC.DET.CORR</v>
          </cell>
          <cell r="D1550">
            <v>1505</v>
          </cell>
          <cell r="E1550" t="str">
            <v>Bill Morris</v>
          </cell>
        </row>
        <row r="1551">
          <cell r="A1551" t="str">
            <v>CJ011.GOV.BASIC.DET.SUIC</v>
          </cell>
          <cell r="B1551" t="str">
            <v>50-56</v>
          </cell>
          <cell r="C1551" t="str">
            <v>CJ011.GOV.BASIC.DET.SUIC</v>
          </cell>
          <cell r="D1551">
            <v>1505</v>
          </cell>
          <cell r="E1551" t="str">
            <v>David Koch</v>
          </cell>
        </row>
        <row r="1552">
          <cell r="A1552" t="str">
            <v>CJ011.GOV.BASIC.PRB.SXOF</v>
          </cell>
          <cell r="B1552" t="str">
            <v>50-80</v>
          </cell>
          <cell r="C1552" t="str">
            <v>CJ011.GOV.BASIC.PRB.SXOF</v>
          </cell>
          <cell r="D1552">
            <v>1505</v>
          </cell>
          <cell r="E1552" t="str">
            <v>Dave Koch</v>
          </cell>
        </row>
        <row r="1553">
          <cell r="A1553" t="str">
            <v>CJ011.GOV.BASIC.PROB</v>
          </cell>
          <cell r="B1553" t="str">
            <v>50-71</v>
          </cell>
          <cell r="C1553" t="str">
            <v>CJ011.GOV.BASIC.PROB</v>
          </cell>
          <cell r="D1553">
            <v>1505</v>
          </cell>
          <cell r="E1553" t="str">
            <v>Joanne Fuller</v>
          </cell>
        </row>
        <row r="1554">
          <cell r="A1554" t="str">
            <v>CJ011.GOV.BASIC.PROB.COU</v>
          </cell>
          <cell r="B1554" t="str">
            <v>50-71</v>
          </cell>
          <cell r="C1554" t="str">
            <v>CJ011.GOV.BASIC.PROB.COU</v>
          </cell>
          <cell r="D1554">
            <v>1505</v>
          </cell>
          <cell r="E1554" t="str">
            <v>Bill Morris</v>
          </cell>
        </row>
        <row r="1555">
          <cell r="A1555" t="str">
            <v>CJ011.GOV.PREV</v>
          </cell>
          <cell r="B1555" t="str">
            <v>50-51</v>
          </cell>
          <cell r="C1555" t="str">
            <v>CJ011.GOV.PREV</v>
          </cell>
          <cell r="D1555">
            <v>1505</v>
          </cell>
          <cell r="E1555" t="str">
            <v>David Koch</v>
          </cell>
        </row>
        <row r="1556">
          <cell r="A1556" t="str">
            <v>CJ011.GOV.Prev.A&amp;D</v>
          </cell>
          <cell r="B1556" t="str">
            <v>50-51</v>
          </cell>
          <cell r="C1556" t="str">
            <v>CJ011.GOV.Prev.A&amp;D</v>
          </cell>
          <cell r="D1556">
            <v>1505</v>
          </cell>
          <cell r="E1556" t="str">
            <v>David Koch</v>
          </cell>
        </row>
        <row r="1557">
          <cell r="A1557" t="str">
            <v>CJ011.GOV.PREV.A&amp;D.SRES</v>
          </cell>
          <cell r="B1557" t="str">
            <v>50-58</v>
          </cell>
          <cell r="C1557" t="str">
            <v>CJ011.GOV.PREV.A&amp;D.SRES</v>
          </cell>
          <cell r="D1557">
            <v>1505</v>
          </cell>
          <cell r="E1557" t="str">
            <v>David Koch</v>
          </cell>
        </row>
        <row r="1558">
          <cell r="A1558" t="str">
            <v>CJ011.Gov.Prev.Commchg              1505</v>
          </cell>
          <cell r="B1558" t="str">
            <v>50-08</v>
          </cell>
          <cell r="C1558" t="str">
            <v>CJ011.Gov.Prev.Commchg              1505</v>
          </cell>
          <cell r="D1558">
            <v>1505</v>
          </cell>
          <cell r="E1558" t="str">
            <v>Kathleen Treb</v>
          </cell>
        </row>
        <row r="1559">
          <cell r="A1559" t="str">
            <v>CJ011.Gov.Prev.Div</v>
          </cell>
          <cell r="B1559" t="str">
            <v>50-72</v>
          </cell>
          <cell r="C1559" t="str">
            <v>CJ011.Gov.Prev.Div</v>
          </cell>
          <cell r="D1559">
            <v>1505</v>
          </cell>
          <cell r="E1559" t="str">
            <v>David Koch</v>
          </cell>
        </row>
        <row r="1560">
          <cell r="A1560" t="str">
            <v>CJ011.GOV.PREV.INTERVENTION</v>
          </cell>
          <cell r="B1560" t="str">
            <v>50-72</v>
          </cell>
          <cell r="C1560" t="str">
            <v>CJ011.GOV.PREV.INTERVENTION</v>
          </cell>
          <cell r="D1560">
            <v>1505</v>
          </cell>
          <cell r="E1560" t="str">
            <v>Bill Morris</v>
          </cell>
        </row>
        <row r="1561">
          <cell r="A1561" t="str">
            <v>CJ011.SxOff.Adm</v>
          </cell>
          <cell r="B1561" t="str">
            <v>50-40</v>
          </cell>
          <cell r="C1561" t="str">
            <v>CJ011.SxOff.Adm</v>
          </cell>
          <cell r="D1561">
            <v>1505</v>
          </cell>
          <cell r="E1561" t="str">
            <v>Pam Mindt</v>
          </cell>
        </row>
        <row r="1562">
          <cell r="A1562" t="str">
            <v>CJ013.VOCA</v>
          </cell>
          <cell r="B1562" t="str">
            <v>50-11</v>
          </cell>
          <cell r="C1562" t="str">
            <v>CJ013.VOCA</v>
          </cell>
          <cell r="D1562">
            <v>1000</v>
          </cell>
          <cell r="E1562" t="str">
            <v>Steve Liday</v>
          </cell>
        </row>
        <row r="1563">
          <cell r="A1563" t="str">
            <v>CJ014.TITLEXIX</v>
          </cell>
          <cell r="B1563" t="str">
            <v>50-58</v>
          </cell>
          <cell r="C1563" t="str">
            <v>CJ014.TITLEXIX</v>
          </cell>
          <cell r="D1563">
            <v>1505</v>
          </cell>
          <cell r="E1563" t="str">
            <v>David Koch</v>
          </cell>
        </row>
        <row r="1564">
          <cell r="A1564" t="str">
            <v>CJ014.TITLEXIX</v>
          </cell>
          <cell r="B1564" t="str">
            <v>50-55</v>
          </cell>
          <cell r="C1564" t="str">
            <v>CJ014.TITLEXIX</v>
          </cell>
          <cell r="D1564">
            <v>1505</v>
          </cell>
          <cell r="E1564" t="str">
            <v>Dave Koch</v>
          </cell>
        </row>
        <row r="1565">
          <cell r="A1565" t="str">
            <v>CJ016.EnhancedBench</v>
          </cell>
          <cell r="B1565" t="str">
            <v>50-15</v>
          </cell>
          <cell r="C1565" t="str">
            <v>CJ016.EnhancedBench</v>
          </cell>
          <cell r="D1565">
            <v>1505</v>
          </cell>
          <cell r="E1565" t="str">
            <v>Carl Jaber</v>
          </cell>
        </row>
        <row r="1566">
          <cell r="A1566" t="str">
            <v>CJ021.DRUNKDRIVING</v>
          </cell>
          <cell r="B1566" t="str">
            <v>50-15</v>
          </cell>
          <cell r="C1566" t="str">
            <v>CJ021.DRUNKDRIVING</v>
          </cell>
          <cell r="D1566">
            <v>1505</v>
          </cell>
          <cell r="E1566" t="str">
            <v>Carl Jaber</v>
          </cell>
        </row>
        <row r="1567">
          <cell r="A1567" t="str">
            <v>CJ021.PAVE</v>
          </cell>
          <cell r="B1567" t="str">
            <v>50-20</v>
          </cell>
          <cell r="C1567" t="str">
            <v>CJ021.PAVE</v>
          </cell>
          <cell r="D1567">
            <v>1505</v>
          </cell>
          <cell r="E1567" t="str">
            <v>Sharon James</v>
          </cell>
        </row>
        <row r="1568">
          <cell r="A1568" t="str">
            <v>CJ022.SAMHSA</v>
          </cell>
          <cell r="B1568" t="str">
            <v>50-19</v>
          </cell>
          <cell r="C1568" t="str">
            <v>CJ022.SAMHSA</v>
          </cell>
          <cell r="D1568">
            <v>1505</v>
          </cell>
          <cell r="E1568" t="str">
            <v>Jeremiah Stromberg</v>
          </cell>
        </row>
        <row r="1569">
          <cell r="A1569" t="str">
            <v>CJ022.SAMHSA.CLEANCOURT</v>
          </cell>
          <cell r="B1569" t="str">
            <v>50-19</v>
          </cell>
          <cell r="C1569" t="str">
            <v>CJ022.SAMHSA.CLEANCOURT</v>
          </cell>
          <cell r="D1569">
            <v>1505</v>
          </cell>
          <cell r="E1569" t="str">
            <v>Michael Haines</v>
          </cell>
        </row>
        <row r="1570">
          <cell r="A1570" t="str">
            <v>CJ023.Ugaza</v>
          </cell>
          <cell r="B1570" t="str">
            <v>50-15</v>
          </cell>
          <cell r="C1570" t="str">
            <v>CJ023.Ugaza</v>
          </cell>
          <cell r="D1570">
            <v>1505</v>
          </cell>
          <cell r="E1570" t="str">
            <v>Kevin Bowers</v>
          </cell>
        </row>
        <row r="1571">
          <cell r="A1571" t="str">
            <v>CJ024.Embrace</v>
          </cell>
          <cell r="B1571" t="str">
            <v>50-51</v>
          </cell>
          <cell r="C1571" t="str">
            <v>CJ024.Embrace</v>
          </cell>
          <cell r="D1571">
            <v>1505</v>
          </cell>
          <cell r="E1571" t="str">
            <v>David Koch</v>
          </cell>
        </row>
        <row r="1572">
          <cell r="A1572" t="str">
            <v>CJ024.EMBRACE.COUNSEL</v>
          </cell>
          <cell r="B1572" t="str">
            <v>50-71</v>
          </cell>
          <cell r="C1572" t="str">
            <v>CJ024.EMBRACE.COUNSEL</v>
          </cell>
          <cell r="D1572">
            <v>1505</v>
          </cell>
          <cell r="E1572" t="str">
            <v>Dave Koch</v>
          </cell>
        </row>
        <row r="1573">
          <cell r="A1573" t="str">
            <v>CJ024.EMBRACE.REU</v>
          </cell>
          <cell r="B1573" t="str">
            <v>50-09</v>
          </cell>
          <cell r="C1573" t="str">
            <v>CJ024.EMBRACE.REU</v>
          </cell>
          <cell r="D1573">
            <v>1505</v>
          </cell>
          <cell r="E1573" t="str">
            <v>Scott Keir</v>
          </cell>
        </row>
        <row r="1574">
          <cell r="A1574" t="str">
            <v>CJ025.ADMINCLAIM.AMGT</v>
          </cell>
          <cell r="B1574" t="str">
            <v>50-11</v>
          </cell>
          <cell r="C1574" t="str">
            <v>CJ025.ADMINCLAIM.AMGT</v>
          </cell>
          <cell r="D1574">
            <v>1505</v>
          </cell>
          <cell r="E1574" t="str">
            <v>Steve Liday</v>
          </cell>
        </row>
        <row r="1575">
          <cell r="A1575" t="str">
            <v>CJ025.ADMINCLAIM.BS</v>
          </cell>
          <cell r="B1575" t="str">
            <v>50-97</v>
          </cell>
          <cell r="C1575" t="str">
            <v>CJ025.ADMINCLAIM.BS</v>
          </cell>
          <cell r="D1575">
            <v>1505</v>
          </cell>
          <cell r="E1575" t="str">
            <v>Shaun Coldwell</v>
          </cell>
        </row>
        <row r="1576">
          <cell r="A1576" t="str">
            <v>CJ025.ADMINCLAIM.ECCS</v>
          </cell>
          <cell r="B1576" t="str">
            <v>50-08</v>
          </cell>
          <cell r="C1576" t="str">
            <v>CJ025.ADMINCLAIM.ECCS</v>
          </cell>
          <cell r="D1576">
            <v>1505</v>
          </cell>
          <cell r="E1576" t="str">
            <v>Kathleen Treb</v>
          </cell>
        </row>
        <row r="1577">
          <cell r="A1577" t="str">
            <v>CJ025.ADMINCLAIM.MST</v>
          </cell>
          <cell r="B1577" t="str">
            <v>50-80</v>
          </cell>
          <cell r="C1577" t="str">
            <v>CJ025.ADMINCLAIM.MST</v>
          </cell>
          <cell r="D1577">
            <v>1505</v>
          </cell>
          <cell r="E1577" t="str">
            <v>Deena Corso</v>
          </cell>
        </row>
        <row r="1578">
          <cell r="A1578" t="str">
            <v>CJ025.ADMINCLAIM.RDSS</v>
          </cell>
          <cell r="B1578" t="str">
            <v>50-40</v>
          </cell>
          <cell r="C1578" t="str">
            <v>CJ025.ADMINCLAIM.RDSS</v>
          </cell>
          <cell r="D1578">
            <v>1505</v>
          </cell>
          <cell r="E1578" t="str">
            <v>Pam Mindt</v>
          </cell>
        </row>
        <row r="1579">
          <cell r="A1579" t="str">
            <v>CJ025.ADMINCLAIM.TRAIN</v>
          </cell>
          <cell r="B1579" t="str">
            <v>50-07</v>
          </cell>
          <cell r="C1579" t="str">
            <v>CJ025.ADMINCLAIM.TRAIN</v>
          </cell>
          <cell r="D1579">
            <v>1505</v>
          </cell>
          <cell r="E1579" t="str">
            <v>Robbie Berg</v>
          </cell>
        </row>
        <row r="1580">
          <cell r="A1580" t="str">
            <v>CJ025.BRS.RAD</v>
          </cell>
          <cell r="B1580" t="str">
            <v>50-58</v>
          </cell>
          <cell r="C1580" t="str">
            <v>CJ025.BRS.RAD</v>
          </cell>
          <cell r="D1580">
            <v>1505</v>
          </cell>
          <cell r="E1580" t="str">
            <v>David Koch</v>
          </cell>
        </row>
        <row r="1581">
          <cell r="A1581" t="str">
            <v>CJ025.BRS.SRTP</v>
          </cell>
          <cell r="B1581" t="str">
            <v>50-58</v>
          </cell>
          <cell r="C1581" t="str">
            <v>CJ025.BRS.SRTP</v>
          </cell>
          <cell r="D1581">
            <v>1505</v>
          </cell>
          <cell r="E1581" t="str">
            <v>Kathy Brennan</v>
          </cell>
        </row>
        <row r="1582">
          <cell r="A1582" t="str">
            <v>CJ025.FQHC.MST</v>
          </cell>
          <cell r="B1582" t="str">
            <v>50-80</v>
          </cell>
          <cell r="C1582" t="str">
            <v>CJ025.FQHC.MST</v>
          </cell>
          <cell r="D1582">
            <v>1505</v>
          </cell>
          <cell r="E1582" t="str">
            <v>Deena Corso</v>
          </cell>
        </row>
        <row r="1583">
          <cell r="A1583" t="str">
            <v>CJ026.CAMI</v>
          </cell>
          <cell r="B1583" t="str">
            <v>50-72</v>
          </cell>
          <cell r="C1583" t="str">
            <v>CJ026.CAMI</v>
          </cell>
          <cell r="D1583">
            <v>1505</v>
          </cell>
          <cell r="E1583" t="str">
            <v>David Koch</v>
          </cell>
        </row>
        <row r="1584">
          <cell r="A1584" t="str">
            <v>CJ028.GOINGHOME</v>
          </cell>
          <cell r="B1584" t="str">
            <v>50-15</v>
          </cell>
          <cell r="C1584" t="str">
            <v>CJ028.GOINGHOME</v>
          </cell>
          <cell r="D1584">
            <v>1505</v>
          </cell>
          <cell r="E1584" t="str">
            <v>Kate Desmond</v>
          </cell>
        </row>
        <row r="1585">
          <cell r="A1585" t="str">
            <v>CM CC ADULT 20</v>
          </cell>
          <cell r="B1585" t="str">
            <v>20-86</v>
          </cell>
          <cell r="C1585" t="str">
            <v>CM CC ADULT 20</v>
          </cell>
          <cell r="D1585">
            <v>1505</v>
          </cell>
          <cell r="E1585" t="str">
            <v>PETER DAVIDSON</v>
          </cell>
        </row>
        <row r="1586">
          <cell r="A1586" t="str">
            <v>CM CC ADULT 24</v>
          </cell>
          <cell r="B1586" t="str">
            <v>20-86</v>
          </cell>
          <cell r="C1586" t="str">
            <v>CM CC ADULT 24</v>
          </cell>
          <cell r="D1586">
            <v>1505</v>
          </cell>
          <cell r="E1586" t="str">
            <v>PETER DAVIDSON</v>
          </cell>
        </row>
        <row r="1587">
          <cell r="A1587" t="str">
            <v>CM CC ADULT 25</v>
          </cell>
          <cell r="B1587" t="str">
            <v>20-86</v>
          </cell>
          <cell r="C1587" t="str">
            <v>CM CC ADULT 25</v>
          </cell>
          <cell r="D1587">
            <v>1505</v>
          </cell>
          <cell r="E1587" t="str">
            <v>Peter Davidson</v>
          </cell>
        </row>
        <row r="1588">
          <cell r="A1588" t="str">
            <v>CM CC ADULT XIX</v>
          </cell>
          <cell r="B1588" t="str">
            <v>20-86</v>
          </cell>
          <cell r="C1588" t="str">
            <v>CM CC ADULT XIX</v>
          </cell>
          <cell r="D1588">
            <v>3002</v>
          </cell>
          <cell r="E1588" t="str">
            <v>PETER DAVIDSON</v>
          </cell>
        </row>
        <row r="1589">
          <cell r="A1589" t="str">
            <v>CM ICP 24</v>
          </cell>
          <cell r="B1589" t="str">
            <v>20-86</v>
          </cell>
          <cell r="C1589" t="str">
            <v>CM ICP 24</v>
          </cell>
          <cell r="D1589">
            <v>1505</v>
          </cell>
          <cell r="E1589" t="str">
            <v>Peter Davidson</v>
          </cell>
        </row>
        <row r="1590">
          <cell r="A1590" t="str">
            <v>CM ICP 25</v>
          </cell>
          <cell r="B1590" t="str">
            <v>20-86</v>
          </cell>
          <cell r="C1590" t="str">
            <v>CM ICP 25</v>
          </cell>
          <cell r="D1590">
            <v>1505</v>
          </cell>
          <cell r="E1590" t="str">
            <v>PETER DAVIDSON</v>
          </cell>
        </row>
        <row r="1591">
          <cell r="A1591" t="str">
            <v>CM ICP CGF</v>
          </cell>
          <cell r="B1591" t="str">
            <v>20-86</v>
          </cell>
          <cell r="C1591" t="str">
            <v>CM ICP CGF</v>
          </cell>
          <cell r="D1591">
            <v>1000</v>
          </cell>
          <cell r="E1591" t="str">
            <v>Peter Davidson</v>
          </cell>
        </row>
        <row r="1592">
          <cell r="A1592" t="str">
            <v>CM ICP LA</v>
          </cell>
          <cell r="B1592" t="str">
            <v>20-86</v>
          </cell>
          <cell r="C1592" t="str">
            <v>CM ICP LA</v>
          </cell>
          <cell r="D1592">
            <v>1505</v>
          </cell>
          <cell r="E1592" t="str">
            <v>Peter Davidson</v>
          </cell>
        </row>
        <row r="1593">
          <cell r="A1593" t="str">
            <v>CM ICP XIX</v>
          </cell>
          <cell r="B1593" t="str">
            <v>20-86</v>
          </cell>
          <cell r="C1593" t="str">
            <v>CM ICP XIX</v>
          </cell>
          <cell r="D1593">
            <v>3002</v>
          </cell>
          <cell r="E1593" t="str">
            <v>Peter Davidson</v>
          </cell>
        </row>
        <row r="1594">
          <cell r="A1594" t="str">
            <v>CM ICP XIX</v>
          </cell>
          <cell r="B1594" t="str">
            <v>20-86</v>
          </cell>
          <cell r="C1594" t="str">
            <v>CM ICP XIX</v>
          </cell>
          <cell r="D1594">
            <v>3002</v>
          </cell>
          <cell r="E1594" t="str">
            <v>Peter Davidson</v>
          </cell>
        </row>
        <row r="1595">
          <cell r="A1595" t="str">
            <v>CM PA LA</v>
          </cell>
          <cell r="B1595" t="str">
            <v>20-86</v>
          </cell>
          <cell r="C1595" t="str">
            <v>CM PA LA</v>
          </cell>
          <cell r="D1595">
            <v>1505</v>
          </cell>
          <cell r="E1595" t="str">
            <v>PETER DAVIDSON</v>
          </cell>
        </row>
        <row r="1596">
          <cell r="A1596" t="str">
            <v>CM PA XIX</v>
          </cell>
          <cell r="B1596" t="str">
            <v>20-86</v>
          </cell>
          <cell r="C1596" t="str">
            <v>CM PA XIX</v>
          </cell>
          <cell r="D1596">
            <v>3002</v>
          </cell>
          <cell r="E1596" t="str">
            <v>PETER DAVIDSON</v>
          </cell>
        </row>
        <row r="1597">
          <cell r="A1597" t="str">
            <v>CM RS 20</v>
          </cell>
          <cell r="B1597" t="str">
            <v>20-86</v>
          </cell>
          <cell r="C1597" t="str">
            <v>CM RS 20</v>
          </cell>
          <cell r="D1597">
            <v>1505</v>
          </cell>
          <cell r="E1597" t="str">
            <v>PETER DAVIDSON</v>
          </cell>
        </row>
        <row r="1598">
          <cell r="A1598" t="str">
            <v>CM RS 25</v>
          </cell>
          <cell r="B1598" t="str">
            <v>20-86</v>
          </cell>
          <cell r="C1598" t="str">
            <v>CM RS 25</v>
          </cell>
          <cell r="D1598">
            <v>1505</v>
          </cell>
          <cell r="E1598" t="str">
            <v>PETER DAVIDSON</v>
          </cell>
        </row>
        <row r="1599">
          <cell r="A1599" t="str">
            <v>CM RS CGF</v>
          </cell>
          <cell r="B1599" t="str">
            <v>20-86</v>
          </cell>
          <cell r="C1599" t="str">
            <v>CM RS CGF</v>
          </cell>
          <cell r="D1599">
            <v>1000</v>
          </cell>
          <cell r="E1599" t="str">
            <v>Peter Davidson</v>
          </cell>
        </row>
        <row r="1600">
          <cell r="A1600" t="str">
            <v>CM RS XIX</v>
          </cell>
          <cell r="B1600" t="str">
            <v>20-86</v>
          </cell>
          <cell r="C1600" t="str">
            <v>CM RS XIX</v>
          </cell>
          <cell r="D1600">
            <v>3002</v>
          </cell>
          <cell r="E1600" t="str">
            <v>Peter Davidson</v>
          </cell>
        </row>
        <row r="1601">
          <cell r="A1601" t="str">
            <v>CM TAR FCC CGF</v>
          </cell>
          <cell r="B1601" t="str">
            <v>20-86</v>
          </cell>
          <cell r="C1601" t="str">
            <v>CM TAR FCC CGF</v>
          </cell>
          <cell r="D1601">
            <v>1000</v>
          </cell>
          <cell r="E1601" t="str">
            <v>Peter Davidson</v>
          </cell>
        </row>
        <row r="1602">
          <cell r="A1602" t="str">
            <v>CM TAR FCC LA</v>
          </cell>
          <cell r="B1602" t="str">
            <v>20-86</v>
          </cell>
          <cell r="C1602" t="str">
            <v>CM TAR FCC LA</v>
          </cell>
          <cell r="D1602">
            <v>1505</v>
          </cell>
          <cell r="E1602" t="str">
            <v>Peter Davidson</v>
          </cell>
        </row>
        <row r="1603">
          <cell r="A1603" t="str">
            <v>CM TAR WEED</v>
          </cell>
          <cell r="B1603" t="str">
            <v>20-86</v>
          </cell>
          <cell r="C1603" t="str">
            <v>CM TAR WEED</v>
          </cell>
          <cell r="D1603">
            <v>1000</v>
          </cell>
          <cell r="E1603" t="str">
            <v>Peter Davidson</v>
          </cell>
        </row>
        <row r="1604">
          <cell r="A1604" t="str">
            <v>CM TAR XIX</v>
          </cell>
          <cell r="B1604" t="str">
            <v>20-86</v>
          </cell>
          <cell r="C1604" t="str">
            <v>CM TAR XIX</v>
          </cell>
          <cell r="D1604">
            <v>3002</v>
          </cell>
          <cell r="E1604" t="str">
            <v>PETER DAVIDSON</v>
          </cell>
        </row>
        <row r="1605">
          <cell r="A1605" t="str">
            <v>CM TPA CGF</v>
          </cell>
          <cell r="B1605" t="str">
            <v>20-86</v>
          </cell>
          <cell r="C1605" t="str">
            <v>CM TPA CGF</v>
          </cell>
          <cell r="D1605">
            <v>1000</v>
          </cell>
          <cell r="E1605" t="str">
            <v>Peter Davidson</v>
          </cell>
        </row>
        <row r="1606">
          <cell r="A1606" t="str">
            <v>CM TPA ITS</v>
          </cell>
          <cell r="B1606" t="str">
            <v>20-86</v>
          </cell>
          <cell r="C1606" t="str">
            <v>CM TPA ITS</v>
          </cell>
          <cell r="D1606">
            <v>1505</v>
          </cell>
          <cell r="E1606" t="str">
            <v>Peter Davidson</v>
          </cell>
        </row>
        <row r="1607">
          <cell r="A1607" t="str">
            <v>CPP2COMSVAD.CSBGFFY01.A</v>
          </cell>
          <cell r="B1607" t="str">
            <v>20-33</v>
          </cell>
          <cell r="C1607" t="str">
            <v>CPP2COMSVAD.CSBGFFY01.A</v>
          </cell>
          <cell r="D1607">
            <v>1505</v>
          </cell>
          <cell r="E1607" t="str">
            <v>Mary Li</v>
          </cell>
        </row>
        <row r="1608">
          <cell r="A1608" t="str">
            <v>CPP2COMSVAD.EHA.BI03.AD</v>
          </cell>
          <cell r="B1608" t="str">
            <v>20-33</v>
          </cell>
          <cell r="C1608" t="str">
            <v>CPP2COMSVAD.EHA.BI03.AD</v>
          </cell>
          <cell r="D1608">
            <v>1505</v>
          </cell>
          <cell r="E1608" t="str">
            <v>Mary Li</v>
          </cell>
        </row>
        <row r="1609">
          <cell r="A1609" t="str">
            <v>CPP2CSVFRC.OTH.CGF</v>
          </cell>
          <cell r="B1609" t="str">
            <v>20-33</v>
          </cell>
          <cell r="C1609" t="str">
            <v>CPP2CSVFRC.OTH.CGF</v>
          </cell>
          <cell r="D1609">
            <v>1505</v>
          </cell>
          <cell r="E1609" t="str">
            <v>Mary Li</v>
          </cell>
        </row>
        <row r="1610">
          <cell r="A1610" t="str">
            <v>CPP2CSVFRC.OTH.FED MATCH</v>
          </cell>
          <cell r="B1610" t="str">
            <v>20-33</v>
          </cell>
          <cell r="C1610" t="str">
            <v>CPP2CSVFRC.OTH.FED MATCH</v>
          </cell>
          <cell r="D1610">
            <v>1505</v>
          </cell>
          <cell r="E1610" t="str">
            <v>Mary Li</v>
          </cell>
        </row>
        <row r="1611">
          <cell r="A1611" t="str">
            <v>CPP2DMGT.CGF</v>
          </cell>
          <cell r="B1611" t="str">
            <v>20-31</v>
          </cell>
          <cell r="C1611" t="str">
            <v>CPP2DMGT.CGF</v>
          </cell>
          <cell r="D1611">
            <v>1505</v>
          </cell>
          <cell r="E1611" t="str">
            <v>Mary Li</v>
          </cell>
        </row>
        <row r="1612">
          <cell r="A1612" t="str">
            <v>CPP2DMGT.LIEAPAD.FFY01</v>
          </cell>
          <cell r="B1612" t="str">
            <v>20-31</v>
          </cell>
          <cell r="C1612" t="str">
            <v>CPP2DMGT.LIEAPAD.FFY01</v>
          </cell>
          <cell r="D1612">
            <v>1505</v>
          </cell>
          <cell r="E1612" t="str">
            <v>Mary Li</v>
          </cell>
        </row>
        <row r="1613">
          <cell r="A1613" t="str">
            <v>CPP2DMGT.LIEAPAD.FFY02</v>
          </cell>
          <cell r="B1613" t="str">
            <v>20-31</v>
          </cell>
          <cell r="C1613" t="str">
            <v>CPP2DMGT.LIEAPAD.FFY02</v>
          </cell>
          <cell r="D1613">
            <v>1505</v>
          </cell>
          <cell r="E1613" t="str">
            <v>Mary Li</v>
          </cell>
        </row>
        <row r="1614">
          <cell r="A1614" t="str">
            <v>CPP2DMGT.LPWX.FFY01.AD</v>
          </cell>
          <cell r="B1614" t="str">
            <v>20-31</v>
          </cell>
          <cell r="C1614" t="str">
            <v>CPP2DMGT.LPWX.FFY01.AD</v>
          </cell>
          <cell r="D1614">
            <v>1505</v>
          </cell>
          <cell r="E1614" t="str">
            <v>Mary Li</v>
          </cell>
        </row>
        <row r="1615">
          <cell r="A1615" t="str">
            <v>CPP2DMGT.LPWX.FFY02.AD</v>
          </cell>
          <cell r="B1615" t="str">
            <v>20-31</v>
          </cell>
          <cell r="C1615" t="str">
            <v>CPP2DMGT.LPWX.FFY02.AD</v>
          </cell>
          <cell r="D1615">
            <v>1505</v>
          </cell>
          <cell r="E1615" t="str">
            <v>Mary Li</v>
          </cell>
        </row>
        <row r="1616">
          <cell r="A1616" t="str">
            <v>CPP2DVAD.BYRNE.MATCHCGF</v>
          </cell>
          <cell r="B1616" t="str">
            <v>20-36</v>
          </cell>
          <cell r="C1616" t="str">
            <v>CPP2DVAD.BYRNE.MATCHCGF</v>
          </cell>
          <cell r="D1616">
            <v>1505</v>
          </cell>
          <cell r="E1616" t="str">
            <v>MARY LI</v>
          </cell>
        </row>
        <row r="1617">
          <cell r="A1617" t="str">
            <v>CPP2DVAD.CGF</v>
          </cell>
          <cell r="B1617" t="str">
            <v>20-36</v>
          </cell>
          <cell r="C1617" t="str">
            <v>CPP2DVAD.CGF</v>
          </cell>
          <cell r="D1617">
            <v>1505</v>
          </cell>
          <cell r="E1617" t="str">
            <v>Mary Li</v>
          </cell>
        </row>
        <row r="1618">
          <cell r="A1618" t="str">
            <v>CPP2DVAD.EHA.BI03.AD</v>
          </cell>
          <cell r="B1618" t="str">
            <v>20-36</v>
          </cell>
          <cell r="C1618" t="str">
            <v>CPP2DVAD.EHA.BI03.AD</v>
          </cell>
          <cell r="D1618">
            <v>1505</v>
          </cell>
          <cell r="E1618" t="str">
            <v>Mary Li</v>
          </cell>
        </row>
        <row r="1619">
          <cell r="A1619" t="str">
            <v>CPP2DVAD.HORIZDV1.AD</v>
          </cell>
          <cell r="B1619" t="str">
            <v>20-36</v>
          </cell>
          <cell r="C1619" t="str">
            <v>CPP2DVAD.HORIZDV1.AD</v>
          </cell>
          <cell r="D1619">
            <v>1505</v>
          </cell>
          <cell r="E1619" t="str">
            <v>Mary Li</v>
          </cell>
        </row>
        <row r="1620">
          <cell r="A1620" t="str">
            <v>CPP2DVAD.HORIZDV2.AD</v>
          </cell>
          <cell r="B1620" t="str">
            <v>20-36</v>
          </cell>
          <cell r="C1620" t="str">
            <v>CPP2DVAD.HORIZDV2.AD</v>
          </cell>
          <cell r="D1620">
            <v>1505</v>
          </cell>
          <cell r="E1620" t="str">
            <v>Mary Li</v>
          </cell>
        </row>
        <row r="1621">
          <cell r="A1621" t="str">
            <v>CPP2DVAD.SHAP.BI03.AD</v>
          </cell>
          <cell r="B1621" t="str">
            <v>20-36</v>
          </cell>
          <cell r="C1621" t="str">
            <v>CPP2DVAD.SHAP.BI03.AD</v>
          </cell>
          <cell r="D1621">
            <v>1505</v>
          </cell>
          <cell r="E1621" t="str">
            <v>Mary Li</v>
          </cell>
        </row>
        <row r="1622">
          <cell r="A1622" t="str">
            <v>CPP2HPWAD.CGF</v>
          </cell>
          <cell r="B1622" t="str">
            <v>20-38</v>
          </cell>
          <cell r="C1622" t="str">
            <v>CPP2HPWAD.CGF</v>
          </cell>
          <cell r="D1622">
            <v>1505</v>
          </cell>
          <cell r="E1622" t="str">
            <v>Mary Li</v>
          </cell>
        </row>
        <row r="1623">
          <cell r="A1623" t="str">
            <v>CPP2HPWAD.EHA.BI03.AD</v>
          </cell>
          <cell r="B1623" t="str">
            <v>20-38</v>
          </cell>
          <cell r="C1623" t="str">
            <v>CPP2HPWAD.EHA.BI03.AD</v>
          </cell>
          <cell r="D1623">
            <v>1505</v>
          </cell>
          <cell r="E1623" t="str">
            <v>Mary Li</v>
          </cell>
        </row>
        <row r="1624">
          <cell r="A1624" t="str">
            <v>CPP2HPWAD.FEMAFFY01.AD</v>
          </cell>
          <cell r="B1624" t="str">
            <v>20-38</v>
          </cell>
          <cell r="C1624" t="str">
            <v>CPP2HPWAD.FEMAFFY01.AD</v>
          </cell>
          <cell r="D1624">
            <v>1505</v>
          </cell>
          <cell r="E1624" t="str">
            <v>Mary Li</v>
          </cell>
        </row>
        <row r="1625">
          <cell r="A1625" t="str">
            <v>CPP2HPWAD.FEMAFFY02.AD</v>
          </cell>
          <cell r="B1625" t="str">
            <v>20-38</v>
          </cell>
          <cell r="C1625" t="str">
            <v>CPP2HPWAD.FEMAFFY02.AD</v>
          </cell>
          <cell r="D1625">
            <v>1505</v>
          </cell>
          <cell r="E1625" t="str">
            <v>Mary Li</v>
          </cell>
        </row>
        <row r="1626">
          <cell r="A1626" t="str">
            <v>CPP2HPWAD.HAP.RICHMD.AD</v>
          </cell>
          <cell r="B1626" t="str">
            <v>20-38</v>
          </cell>
          <cell r="C1626" t="str">
            <v>CPP2HPWAD.HAP.RICHMD.AD</v>
          </cell>
          <cell r="D1626">
            <v>1505</v>
          </cell>
          <cell r="E1626" t="str">
            <v>Mary Li</v>
          </cell>
        </row>
        <row r="1627">
          <cell r="A1627" t="str">
            <v>CPP2HPWAD.HORIZHF.1.AD</v>
          </cell>
          <cell r="B1627" t="str">
            <v>20-38</v>
          </cell>
          <cell r="C1627" t="str">
            <v>CPP2HPWAD.HORIZHF.1.AD</v>
          </cell>
          <cell r="D1627">
            <v>1505</v>
          </cell>
          <cell r="E1627" t="str">
            <v>Mary Li</v>
          </cell>
        </row>
        <row r="1628">
          <cell r="A1628" t="str">
            <v>CPP2HPWAD.HORIZHF.AD</v>
          </cell>
          <cell r="B1628" t="str">
            <v>20-38</v>
          </cell>
          <cell r="C1628" t="str">
            <v>CPP2HPWAD.HORIZHF.AD</v>
          </cell>
          <cell r="D1628">
            <v>1505</v>
          </cell>
          <cell r="E1628" t="str">
            <v>Mary Li</v>
          </cell>
        </row>
        <row r="1629">
          <cell r="A1629" t="str">
            <v>CPP2HPWAD.HORIZHS.AD</v>
          </cell>
          <cell r="B1629" t="str">
            <v>20-38</v>
          </cell>
          <cell r="C1629" t="str">
            <v>CPP2HPWAD.HORIZHS.AD</v>
          </cell>
          <cell r="D1629">
            <v>1505</v>
          </cell>
          <cell r="E1629" t="str">
            <v>Mary Li</v>
          </cell>
        </row>
        <row r="1630">
          <cell r="A1630" t="str">
            <v>CPP2HPWAD.HORIZYTH.AD</v>
          </cell>
          <cell r="B1630" t="str">
            <v>20-38</v>
          </cell>
          <cell r="C1630" t="str">
            <v>CPP2HPWAD.HORIZYTH.AD</v>
          </cell>
          <cell r="D1630">
            <v>1505</v>
          </cell>
          <cell r="E1630" t="str">
            <v>Mary Li</v>
          </cell>
        </row>
        <row r="1631">
          <cell r="A1631" t="str">
            <v>CPP2HPWAD.HSP.BI03.AD</v>
          </cell>
          <cell r="B1631" t="str">
            <v>20-38</v>
          </cell>
          <cell r="C1631" t="str">
            <v>CPP2HPWAD.HSP.BI03.AD</v>
          </cell>
          <cell r="D1631">
            <v>1505</v>
          </cell>
          <cell r="E1631" t="str">
            <v>Mary Li</v>
          </cell>
        </row>
        <row r="1632">
          <cell r="A1632" t="str">
            <v>CPP2HPWAD.HSP.FFY01.AD</v>
          </cell>
          <cell r="B1632" t="str">
            <v>20-38</v>
          </cell>
          <cell r="C1632" t="str">
            <v>CPP2HPWAD.HSP.FFY01.AD</v>
          </cell>
          <cell r="D1632">
            <v>1505</v>
          </cell>
          <cell r="E1632" t="str">
            <v>Mary Li</v>
          </cell>
        </row>
        <row r="1633">
          <cell r="A1633" t="str">
            <v>CPP2HPWAD.HUDCDBG.AD</v>
          </cell>
          <cell r="B1633" t="str">
            <v>20-38</v>
          </cell>
          <cell r="C1633" t="str">
            <v>CPP2HPWAD.HUDCDBG.AD</v>
          </cell>
          <cell r="D1633">
            <v>1505</v>
          </cell>
          <cell r="E1633" t="str">
            <v>Mary Li</v>
          </cell>
        </row>
        <row r="1634">
          <cell r="A1634" t="str">
            <v>CPP2HPWAD.HUDFF.AD</v>
          </cell>
          <cell r="B1634" t="str">
            <v>20-38</v>
          </cell>
          <cell r="C1634" t="str">
            <v>CPP2HPWAD.HUDFF.AD</v>
          </cell>
          <cell r="D1634">
            <v>1505</v>
          </cell>
          <cell r="E1634" t="str">
            <v>Mary Li</v>
          </cell>
        </row>
        <row r="1635">
          <cell r="A1635" t="str">
            <v>CPP2HPWAD.HUDHSTP.AD</v>
          </cell>
          <cell r="B1635" t="str">
            <v>20-38</v>
          </cell>
          <cell r="C1635" t="str">
            <v>CPP2HPWAD.HUDHSTP.AD</v>
          </cell>
          <cell r="D1635">
            <v>1505</v>
          </cell>
          <cell r="E1635" t="str">
            <v>Mary Li</v>
          </cell>
        </row>
        <row r="1636">
          <cell r="A1636" t="str">
            <v>CPP2HPWAD.HUDTP.AD</v>
          </cell>
          <cell r="B1636" t="str">
            <v>20-38</v>
          </cell>
          <cell r="C1636" t="str">
            <v>CPP2HPWAD.HUDTP.AD</v>
          </cell>
          <cell r="D1636">
            <v>1505</v>
          </cell>
          <cell r="E1636" t="str">
            <v>Mary Li</v>
          </cell>
        </row>
        <row r="1637">
          <cell r="A1637" t="str">
            <v>CPP2HPWAD.LIRHF.BI03.AD</v>
          </cell>
          <cell r="B1637" t="str">
            <v>20-38</v>
          </cell>
          <cell r="C1637" t="str">
            <v>CPP2HPWAD.LIRHF.BI03.AD</v>
          </cell>
          <cell r="D1637">
            <v>1505</v>
          </cell>
          <cell r="E1637" t="str">
            <v>Mary Li</v>
          </cell>
        </row>
        <row r="1638">
          <cell r="A1638" t="str">
            <v>CPP2HPWAD.PATHFW.1.AD</v>
          </cell>
          <cell r="B1638" t="str">
            <v>20-38</v>
          </cell>
          <cell r="C1638" t="str">
            <v>CPP2HPWAD.PATHFW.1.AD</v>
          </cell>
          <cell r="D1638">
            <v>1505</v>
          </cell>
          <cell r="E1638" t="str">
            <v>Mary Li</v>
          </cell>
        </row>
        <row r="1639">
          <cell r="A1639" t="str">
            <v>CPP2HPWAD.PATHFW.AD</v>
          </cell>
          <cell r="B1639" t="str">
            <v>20-38</v>
          </cell>
          <cell r="C1639" t="str">
            <v>CPP2HPWAD.PATHFW.AD</v>
          </cell>
          <cell r="D1639">
            <v>1505</v>
          </cell>
          <cell r="E1639" t="str">
            <v>Mary Li</v>
          </cell>
        </row>
        <row r="1640">
          <cell r="A1640" t="str">
            <v>CPP2HPWAD.PATHHYMH.1.AD</v>
          </cell>
          <cell r="B1640" t="str">
            <v>20-38</v>
          </cell>
          <cell r="C1640" t="str">
            <v>CPP2HPWAD.PATHHYMH.1.AD</v>
          </cell>
          <cell r="D1640">
            <v>1505</v>
          </cell>
          <cell r="E1640" t="str">
            <v>Mary Li</v>
          </cell>
        </row>
        <row r="1641">
          <cell r="A1641" t="str">
            <v>CPP2HPWAD.PATHHYMH.AD</v>
          </cell>
          <cell r="B1641" t="str">
            <v>20-38</v>
          </cell>
          <cell r="C1641" t="str">
            <v>CPP2HPWAD.PATHHYMH.AD</v>
          </cell>
          <cell r="D1641">
            <v>1505</v>
          </cell>
          <cell r="E1641" t="str">
            <v>Mary Li</v>
          </cell>
        </row>
        <row r="1642">
          <cell r="A1642" t="str">
            <v>CPP2HPWAD.PATHST.1.AD</v>
          </cell>
          <cell r="B1642" t="str">
            <v>20-38</v>
          </cell>
          <cell r="C1642" t="str">
            <v>CPP2HPWAD.PATHST.1.AD</v>
          </cell>
          <cell r="D1642">
            <v>1505</v>
          </cell>
          <cell r="E1642" t="str">
            <v>Mary Li</v>
          </cell>
        </row>
        <row r="1643">
          <cell r="A1643" t="str">
            <v>CPP2HPWAD.PATHST.AD</v>
          </cell>
          <cell r="B1643" t="str">
            <v>20-38</v>
          </cell>
          <cell r="C1643" t="str">
            <v>CPP2HPWAD.PATHST.AD</v>
          </cell>
          <cell r="D1643">
            <v>1505</v>
          </cell>
          <cell r="E1643" t="str">
            <v>Mary Li</v>
          </cell>
        </row>
        <row r="1644">
          <cell r="A1644" t="str">
            <v>CPP2HPWAD.PDXCDBG.V</v>
          </cell>
          <cell r="B1644" t="str">
            <v>20-38</v>
          </cell>
          <cell r="C1644" t="str">
            <v>CPP2HPWAD.PDXCDBG.V</v>
          </cell>
          <cell r="D1644">
            <v>1505</v>
          </cell>
          <cell r="E1644" t="str">
            <v>Mary Li</v>
          </cell>
        </row>
        <row r="1645">
          <cell r="A1645" t="str">
            <v>CPP2HPWAD.PDXHOME</v>
          </cell>
          <cell r="B1645" t="str">
            <v>20-38</v>
          </cell>
          <cell r="C1645" t="str">
            <v>CPP2HPWAD.PDXHOME</v>
          </cell>
          <cell r="D1645">
            <v>1505</v>
          </cell>
          <cell r="E1645" t="str">
            <v>Mary Li</v>
          </cell>
        </row>
        <row r="1646">
          <cell r="A1646" t="str">
            <v>CPP2HPWAD.SHAP.BI03.AD</v>
          </cell>
          <cell r="B1646" t="str">
            <v>20-38</v>
          </cell>
          <cell r="C1646" t="str">
            <v>CPP2HPWAD.SHAP.BI03.AD</v>
          </cell>
          <cell r="D1646">
            <v>1505</v>
          </cell>
          <cell r="E1646" t="str">
            <v>Mary Li</v>
          </cell>
        </row>
        <row r="1647">
          <cell r="A1647" t="str">
            <v>CPP2HPWAD.SIPCOMHSG</v>
          </cell>
          <cell r="B1647" t="str">
            <v>20-38</v>
          </cell>
          <cell r="C1647" t="str">
            <v>CPP2HPWAD.SIPCOMHSG</v>
          </cell>
          <cell r="D1647">
            <v>1505</v>
          </cell>
          <cell r="E1647" t="str">
            <v>Mary Li</v>
          </cell>
        </row>
        <row r="1648">
          <cell r="A1648" t="str">
            <v>CPP2INTSV.CGF</v>
          </cell>
          <cell r="B1648" t="str">
            <v>20-32</v>
          </cell>
          <cell r="C1648" t="str">
            <v>CPP2INTSV.CGF</v>
          </cell>
          <cell r="D1648">
            <v>1505</v>
          </cell>
          <cell r="E1648" t="str">
            <v>Mary Li</v>
          </cell>
        </row>
        <row r="1649">
          <cell r="A1649" t="str">
            <v>CPP2SCH.ECCE.OCP</v>
          </cell>
          <cell r="B1649" t="str">
            <v>20-34</v>
          </cell>
          <cell r="C1649" t="str">
            <v>CPP2SCH.ECCE.OCP</v>
          </cell>
          <cell r="D1649">
            <v>1505</v>
          </cell>
          <cell r="E1649" t="str">
            <v>Debra Crawford</v>
          </cell>
        </row>
        <row r="1650">
          <cell r="A1650" t="str">
            <v>CPP2SCH.TOUCH.CGF</v>
          </cell>
          <cell r="B1650" t="str">
            <v>20-34</v>
          </cell>
          <cell r="C1650" t="str">
            <v>CPP2SCH.TOUCH.CGF</v>
          </cell>
          <cell r="D1650">
            <v>1505</v>
          </cell>
          <cell r="E1650" t="str">
            <v>Mary Li</v>
          </cell>
        </row>
        <row r="1651">
          <cell r="A1651" t="str">
            <v>CPP2SCH.TOUCH.FED MATCH</v>
          </cell>
          <cell r="B1651" t="str">
            <v>20-34</v>
          </cell>
          <cell r="C1651" t="str">
            <v>CPP2SCH.TOUCH.FED MATCH</v>
          </cell>
          <cell r="D1651">
            <v>1505</v>
          </cell>
          <cell r="E1651" t="str">
            <v>Mary Li</v>
          </cell>
        </row>
        <row r="1652">
          <cell r="A1652" t="str">
            <v>CPP2SCH.TOUCH.SMHD</v>
          </cell>
          <cell r="B1652" t="str">
            <v>20-34</v>
          </cell>
          <cell r="C1652" t="str">
            <v>CPP2SCH.TOUCH.SMHD</v>
          </cell>
          <cell r="D1652">
            <v>1505</v>
          </cell>
          <cell r="E1652" t="str">
            <v>Mary Li</v>
          </cell>
        </row>
        <row r="1653">
          <cell r="A1653" t="str">
            <v>CPP2WEGAD.LIEAPAD.FFY01</v>
          </cell>
          <cell r="B1653" t="str">
            <v>20-37</v>
          </cell>
          <cell r="C1653" t="str">
            <v>CPP2WEGAD.LIEAPAD.FFY01</v>
          </cell>
          <cell r="D1653">
            <v>1505</v>
          </cell>
          <cell r="E1653" t="str">
            <v>Mary Li</v>
          </cell>
        </row>
        <row r="1654">
          <cell r="A1654" t="str">
            <v>CPP2WXEGAD.DOE.FFY01.AD</v>
          </cell>
          <cell r="B1654" t="str">
            <v>20-37</v>
          </cell>
          <cell r="C1654" t="str">
            <v>CPP2WXEGAD.DOE.FFY01.AD</v>
          </cell>
          <cell r="D1654">
            <v>1505</v>
          </cell>
          <cell r="E1654" t="str">
            <v>Mary Li</v>
          </cell>
        </row>
        <row r="1655">
          <cell r="A1655" t="str">
            <v>CPP2WXEGAD.LIEAPAD.FFY02</v>
          </cell>
          <cell r="B1655" t="str">
            <v>20-37</v>
          </cell>
          <cell r="C1655" t="str">
            <v>CPP2WXEGAD.LIEAPAD.FFY02</v>
          </cell>
          <cell r="D1655">
            <v>1505</v>
          </cell>
          <cell r="E1655" t="str">
            <v>Mary Li</v>
          </cell>
        </row>
        <row r="1656">
          <cell r="A1656" t="str">
            <v>CPP2WXEGAD.LPWX.FFY01.AD</v>
          </cell>
          <cell r="B1656" t="str">
            <v>20-37</v>
          </cell>
          <cell r="C1656" t="str">
            <v>CPP2WXEGAD.LPWX.FFY01.AD</v>
          </cell>
          <cell r="D1656">
            <v>1505</v>
          </cell>
          <cell r="E1656" t="str">
            <v>Mary Li</v>
          </cell>
        </row>
        <row r="1657">
          <cell r="A1657" t="str">
            <v>CPP2WXEGAD.OEA01.PGE.AD</v>
          </cell>
          <cell r="B1657" t="str">
            <v>20-37</v>
          </cell>
          <cell r="C1657" t="str">
            <v>CPP2WXEGAD.OEA01.PGE.AD</v>
          </cell>
          <cell r="D1657">
            <v>1505</v>
          </cell>
          <cell r="E1657" t="str">
            <v>Mary Li</v>
          </cell>
        </row>
        <row r="1658">
          <cell r="A1658" t="str">
            <v>CPP2WXEGAD.OEA01.PPL.AD</v>
          </cell>
          <cell r="B1658" t="str">
            <v>20-37</v>
          </cell>
          <cell r="C1658" t="str">
            <v>CPP2WXEGAD.OEA01.PPL.AD</v>
          </cell>
          <cell r="D1658">
            <v>1505</v>
          </cell>
          <cell r="E1658" t="str">
            <v>Mary Li</v>
          </cell>
        </row>
        <row r="1659">
          <cell r="A1659" t="str">
            <v>CPP2WXEGAD.OEA02.PGE.AD</v>
          </cell>
          <cell r="B1659" t="str">
            <v>20-37</v>
          </cell>
          <cell r="C1659" t="str">
            <v>CPP2WXEGAD.OEA02.PGE.AD</v>
          </cell>
          <cell r="D1659">
            <v>1505</v>
          </cell>
          <cell r="E1659" t="str">
            <v>Heather McGillivary</v>
          </cell>
        </row>
        <row r="1660">
          <cell r="A1660" t="str">
            <v>CPP2WXEGAD.PDXBBB.AD</v>
          </cell>
          <cell r="B1660" t="str">
            <v>20-37</v>
          </cell>
          <cell r="C1660" t="str">
            <v>CPP2WXEGAD.PDXBBB.AD</v>
          </cell>
          <cell r="D1660">
            <v>1505</v>
          </cell>
          <cell r="E1660" t="str">
            <v>Mary Li</v>
          </cell>
        </row>
        <row r="1661">
          <cell r="A1661" t="str">
            <v>CPP2WXEGAD.WXREB</v>
          </cell>
          <cell r="B1661" t="str">
            <v>20-37</v>
          </cell>
          <cell r="C1661" t="str">
            <v>CPP2WXEGAD.WXREB</v>
          </cell>
          <cell r="D1661">
            <v>1505</v>
          </cell>
          <cell r="E1661" t="str">
            <v>Mary Li</v>
          </cell>
        </row>
        <row r="1662">
          <cell r="A1662" t="str">
            <v>CPP2WXEGREACH.FFY00.SV</v>
          </cell>
          <cell r="B1662" t="str">
            <v>20-37</v>
          </cell>
          <cell r="C1662" t="str">
            <v>CPP2WXEGREACH.FFY00.SV</v>
          </cell>
          <cell r="D1662">
            <v>1505</v>
          </cell>
          <cell r="E1662" t="str">
            <v>Mary Li</v>
          </cell>
        </row>
        <row r="1663">
          <cell r="A1663" t="str">
            <v>CPP2WXEGREACH.FFY99.SV</v>
          </cell>
          <cell r="B1663" t="str">
            <v>20-37</v>
          </cell>
          <cell r="C1663" t="str">
            <v>CPP2WXEGREACH.FFY99.SV</v>
          </cell>
          <cell r="D1663">
            <v>1505</v>
          </cell>
          <cell r="E1663" t="str">
            <v>Mary Li</v>
          </cell>
        </row>
        <row r="1664">
          <cell r="A1664" t="str">
            <v>CPP2WXEGREACH.PACIF.SV</v>
          </cell>
          <cell r="B1664" t="str">
            <v>20-37</v>
          </cell>
          <cell r="C1664" t="str">
            <v>CPP2WXEGREACH.PACIF.SV</v>
          </cell>
          <cell r="D1664">
            <v>1505</v>
          </cell>
          <cell r="E1664" t="str">
            <v>Mary Li</v>
          </cell>
        </row>
        <row r="1665">
          <cell r="A1665" t="str">
            <v>CPP2WXEGWXOTH.DOE.FFY01</v>
          </cell>
          <cell r="B1665" t="str">
            <v>20-37</v>
          </cell>
          <cell r="C1665" t="str">
            <v>CPP2WXEGWXOTH.DOE.FFY01</v>
          </cell>
          <cell r="D1665">
            <v>1505</v>
          </cell>
          <cell r="E1665" t="str">
            <v>Mary Li</v>
          </cell>
        </row>
        <row r="1666">
          <cell r="A1666" t="str">
            <v>CPP2WXEGWXOTH.LPWX.FFY01</v>
          </cell>
          <cell r="B1666" t="str">
            <v>20-37</v>
          </cell>
          <cell r="C1666" t="str">
            <v>CPP2WXEGWXOTH.LPWX.FFY01</v>
          </cell>
          <cell r="D1666">
            <v>1505</v>
          </cell>
          <cell r="E1666" t="str">
            <v>Mary Li</v>
          </cell>
        </row>
        <row r="1667">
          <cell r="A1667" t="str">
            <v>CPP2WXEGWXOTH.LPWX.FFY02</v>
          </cell>
          <cell r="B1667" t="str">
            <v>20-37</v>
          </cell>
          <cell r="C1667" t="str">
            <v>CPP2WXEGWXOTH.LPWX.FFY02</v>
          </cell>
          <cell r="D1667">
            <v>1505</v>
          </cell>
          <cell r="E1667" t="str">
            <v>Mary Li</v>
          </cell>
        </row>
        <row r="1668">
          <cell r="A1668" t="str">
            <v>CPP2WXEGWXOTH.PDXBBB.PG</v>
          </cell>
          <cell r="B1668" t="str">
            <v>20-37</v>
          </cell>
          <cell r="C1668" t="str">
            <v>CPP2WXEGWXOTH.PDXBBB.PG</v>
          </cell>
          <cell r="D1668">
            <v>1505</v>
          </cell>
          <cell r="E1668" t="str">
            <v>Mary Li</v>
          </cell>
        </row>
        <row r="1669">
          <cell r="A1669" t="str">
            <v>CPP2WXEGWXOTH.STIPEND</v>
          </cell>
          <cell r="B1669" t="str">
            <v>20-37</v>
          </cell>
          <cell r="C1669" t="str">
            <v>CPP2WXEGWXOTH.STIPEND</v>
          </cell>
          <cell r="D1669">
            <v>1505</v>
          </cell>
          <cell r="E1669" t="str">
            <v>Mary Li</v>
          </cell>
        </row>
        <row r="1670">
          <cell r="A1670" t="str">
            <v>CPP2WXEGWXOTH.WXREB</v>
          </cell>
          <cell r="B1670" t="str">
            <v>20-37</v>
          </cell>
          <cell r="C1670" t="str">
            <v>CPP2WXEGWXOTH.WXREB</v>
          </cell>
          <cell r="D1670">
            <v>1505</v>
          </cell>
          <cell r="E1670" t="str">
            <v>Mary Li</v>
          </cell>
        </row>
        <row r="1671">
          <cell r="A1671" t="str">
            <v>CPP2YTHIN.CGF</v>
          </cell>
          <cell r="B1671" t="str">
            <v>20-32</v>
          </cell>
          <cell r="C1671" t="str">
            <v>CPP2YTHIN.CGF</v>
          </cell>
          <cell r="D1671">
            <v>1505</v>
          </cell>
          <cell r="E1671" t="str">
            <v>Mary Li</v>
          </cell>
        </row>
        <row r="1672">
          <cell r="A1672" t="str">
            <v>CPP2YTHIN.FED MATCH</v>
          </cell>
          <cell r="B1672" t="str">
            <v>20-32</v>
          </cell>
          <cell r="C1672" t="str">
            <v>CPP2YTHIN.FED MATCH</v>
          </cell>
          <cell r="D1672">
            <v>1505</v>
          </cell>
          <cell r="E1672" t="str">
            <v>Mary Li</v>
          </cell>
        </row>
        <row r="1673">
          <cell r="A1673" t="str">
            <v>CRISIS CALL CGF</v>
          </cell>
          <cell r="B1673" t="str">
            <v>20-86</v>
          </cell>
          <cell r="C1673" t="str">
            <v>CRISIS CALL CGF</v>
          </cell>
          <cell r="D1673">
            <v>1000</v>
          </cell>
          <cell r="E1673" t="str">
            <v>PETER DAVIDSON</v>
          </cell>
        </row>
        <row r="1674">
          <cell r="A1674" t="str">
            <v>CRISIS CALL LA</v>
          </cell>
          <cell r="B1674" t="str">
            <v>20-86</v>
          </cell>
          <cell r="C1674" t="str">
            <v>CRISIS CALL LA</v>
          </cell>
          <cell r="D1674">
            <v>1505</v>
          </cell>
          <cell r="E1674" t="str">
            <v>PETER DAVIDSON</v>
          </cell>
        </row>
        <row r="1675">
          <cell r="A1675" t="str">
            <v>CRISIS CALL XIX</v>
          </cell>
          <cell r="B1675" t="str">
            <v>20-86</v>
          </cell>
          <cell r="C1675" t="str">
            <v>CRISIS CALL XIX</v>
          </cell>
          <cell r="D1675">
            <v>3002</v>
          </cell>
          <cell r="E1675" t="str">
            <v>PETER DAVIDSON</v>
          </cell>
        </row>
        <row r="1676">
          <cell r="A1676" t="str">
            <v>CRISIS WARM 25</v>
          </cell>
          <cell r="B1676" t="str">
            <v>20-86</v>
          </cell>
          <cell r="C1676" t="str">
            <v>CRISIS WARM 25</v>
          </cell>
          <cell r="D1676">
            <v>1000</v>
          </cell>
          <cell r="E1676" t="str">
            <v>Peter Davidson</v>
          </cell>
        </row>
        <row r="1677">
          <cell r="A1677" t="str">
            <v>CRISIS WARM XIX ADM</v>
          </cell>
          <cell r="B1677" t="str">
            <v>20-86</v>
          </cell>
          <cell r="C1677" t="str">
            <v>CRISIS WARM XIX ADM</v>
          </cell>
          <cell r="D1677">
            <v>1000</v>
          </cell>
          <cell r="E1677" t="str">
            <v>Peter Davidson</v>
          </cell>
        </row>
        <row r="1678">
          <cell r="A1678" t="str">
            <v>DCCPECCE-CCFC.GRST</v>
          </cell>
          <cell r="B1678" t="str">
            <v>20-34</v>
          </cell>
          <cell r="C1678" t="str">
            <v>DCCPECCE-CCFC.GRST</v>
          </cell>
          <cell r="D1678">
            <v>1505</v>
          </cell>
          <cell r="E1678" t="str">
            <v>Mary Li</v>
          </cell>
        </row>
        <row r="1679">
          <cell r="A1679" t="str">
            <v>DCPPCOMSVFCSCULT.CSBG01A</v>
          </cell>
          <cell r="B1679" t="str">
            <v>20-33</v>
          </cell>
          <cell r="C1679" t="str">
            <v>DCPPCOMSVFCSCULT.CSBG01A</v>
          </cell>
          <cell r="D1679">
            <v>1505</v>
          </cell>
          <cell r="E1679" t="str">
            <v>Mary Li</v>
          </cell>
        </row>
        <row r="1680">
          <cell r="A1680" t="str">
            <v>DCPPCOMSVFCSCULTCSBGY00A</v>
          </cell>
          <cell r="B1680" t="str">
            <v>20-33</v>
          </cell>
          <cell r="C1680" t="str">
            <v>DCPPCOMSVFCSCULTCSBGY00A</v>
          </cell>
          <cell r="D1680">
            <v>1505</v>
          </cell>
          <cell r="E1680" t="str">
            <v>Mary Li</v>
          </cell>
        </row>
        <row r="1681">
          <cell r="A1681" t="str">
            <v>DCPPCOMSVFCSOTH.CSBG.01A</v>
          </cell>
          <cell r="B1681" t="str">
            <v>20-33</v>
          </cell>
          <cell r="C1681" t="str">
            <v>DCPPCOMSVFCSOTH.CSBG.01A</v>
          </cell>
          <cell r="D1681">
            <v>1505</v>
          </cell>
          <cell r="E1681" t="str">
            <v>Mary Li</v>
          </cell>
        </row>
        <row r="1682">
          <cell r="A1682" t="str">
            <v>DCPPCOMSVFCSOTHCGF</v>
          </cell>
          <cell r="B1682" t="str">
            <v>20-33</v>
          </cell>
          <cell r="C1682" t="str">
            <v>DCPPCOMSVFCSOTHCGF</v>
          </cell>
          <cell r="D1682">
            <v>1505</v>
          </cell>
          <cell r="E1682" t="str">
            <v>Mary Li</v>
          </cell>
        </row>
        <row r="1683">
          <cell r="A1683" t="str">
            <v>DCPPCOMSVFCSOTHCSBGY00A</v>
          </cell>
          <cell r="B1683" t="str">
            <v>20-33</v>
          </cell>
          <cell r="C1683" t="str">
            <v>DCPPCOMSVFCSOTHCSBGY00A</v>
          </cell>
          <cell r="D1683">
            <v>1505</v>
          </cell>
          <cell r="E1683" t="str">
            <v>Mary Li</v>
          </cell>
        </row>
        <row r="1684">
          <cell r="A1684" t="str">
            <v>DCPPCOMSVFCSOTHEHABI01AD</v>
          </cell>
          <cell r="B1684" t="str">
            <v>20-33</v>
          </cell>
          <cell r="C1684" t="str">
            <v>DCPPCOMSVFCSOTHEHABI01AD</v>
          </cell>
          <cell r="D1684">
            <v>1505</v>
          </cell>
          <cell r="E1684" t="str">
            <v>Mary Li</v>
          </cell>
        </row>
        <row r="1685">
          <cell r="A1685" t="str">
            <v>DCPPCOMSVFRCCULTSPCGF</v>
          </cell>
          <cell r="B1685" t="str">
            <v>20-33</v>
          </cell>
          <cell r="C1685" t="str">
            <v>DCPPCOMSVFRCCULTSPCGF</v>
          </cell>
          <cell r="D1685">
            <v>1505</v>
          </cell>
          <cell r="E1685" t="str">
            <v>Mary Li</v>
          </cell>
        </row>
        <row r="1686">
          <cell r="A1686" t="str">
            <v>DCPPCOMSVFRCMARSHCGF</v>
          </cell>
          <cell r="B1686" t="str">
            <v>20-33</v>
          </cell>
          <cell r="C1686" t="str">
            <v>DCPPCOMSVFRCMARSHCGF</v>
          </cell>
          <cell r="D1686">
            <v>1505</v>
          </cell>
          <cell r="E1686" t="str">
            <v>Mary Li</v>
          </cell>
        </row>
        <row r="1687">
          <cell r="A1687" t="str">
            <v>DCPPCOMSVFRCMARSHDHS</v>
          </cell>
          <cell r="B1687" t="str">
            <v>20-33</v>
          </cell>
          <cell r="C1687" t="str">
            <v>DCPPCOMSVFRCMARSHDHS</v>
          </cell>
          <cell r="D1687">
            <v>1505</v>
          </cell>
          <cell r="E1687" t="str">
            <v>Mary Li</v>
          </cell>
        </row>
        <row r="1688">
          <cell r="A1688" t="str">
            <v>DCPPCOMSVFRCMARSHDHSFED</v>
          </cell>
          <cell r="B1688" t="str">
            <v>20-33</v>
          </cell>
          <cell r="C1688" t="str">
            <v>DCPPCOMSVFRCMARSHDHSFED</v>
          </cell>
          <cell r="D1688">
            <v>1505</v>
          </cell>
          <cell r="E1688" t="str">
            <v>Debra Crawford</v>
          </cell>
        </row>
        <row r="1689">
          <cell r="A1689" t="str">
            <v>DCPPCOMSVFRCOTHERCGF</v>
          </cell>
          <cell r="B1689" t="str">
            <v>20-33</v>
          </cell>
          <cell r="C1689" t="str">
            <v>DCPPCOMSVFRCOTHERCGF</v>
          </cell>
          <cell r="D1689">
            <v>1505</v>
          </cell>
          <cell r="E1689" t="str">
            <v>Mary Li</v>
          </cell>
        </row>
        <row r="1690">
          <cell r="A1690" t="str">
            <v>DCPPCOMSVFRCROOSCGFM</v>
          </cell>
          <cell r="B1690" t="str">
            <v>20-33</v>
          </cell>
          <cell r="C1690" t="str">
            <v>DCPPCOMSVFRCROOSCGFM</v>
          </cell>
          <cell r="D1690">
            <v>1505</v>
          </cell>
          <cell r="E1690" t="str">
            <v>Mary Li</v>
          </cell>
        </row>
        <row r="1691">
          <cell r="A1691" t="str">
            <v>DCPPCOMSVFRCROOSDHS</v>
          </cell>
          <cell r="B1691" t="str">
            <v>20-33</v>
          </cell>
          <cell r="C1691" t="str">
            <v>DCPPCOMSVFRCROOSDHS</v>
          </cell>
          <cell r="D1691">
            <v>1505</v>
          </cell>
          <cell r="E1691" t="str">
            <v>Mary Li</v>
          </cell>
        </row>
        <row r="1692">
          <cell r="A1692" t="str">
            <v>DCPPCOMSVFRCROOSDHSFED</v>
          </cell>
          <cell r="B1692" t="str">
            <v>20-33</v>
          </cell>
          <cell r="C1692" t="str">
            <v>DCPPCOMSVFRCROOSDHSFED</v>
          </cell>
          <cell r="D1692">
            <v>1505</v>
          </cell>
          <cell r="E1692" t="str">
            <v>Debra Crawford</v>
          </cell>
        </row>
        <row r="1693">
          <cell r="A1693" t="str">
            <v>DCPPDMGT OEA00 PGE AD</v>
          </cell>
          <cell r="B1693" t="str">
            <v>20-31</v>
          </cell>
          <cell r="C1693" t="str">
            <v>DCPPDMGT OEA00 PGE AD</v>
          </cell>
          <cell r="D1693">
            <v>1505</v>
          </cell>
          <cell r="E1693" t="str">
            <v>Mary Li</v>
          </cell>
        </row>
        <row r="1694">
          <cell r="A1694" t="str">
            <v>DCPPDMGT.LIEAPAD.FFY01</v>
          </cell>
          <cell r="B1694" t="str">
            <v>20-31</v>
          </cell>
          <cell r="C1694" t="str">
            <v>DCPPDMGT.LIEAPAD.FFY01</v>
          </cell>
          <cell r="D1694">
            <v>1505</v>
          </cell>
          <cell r="E1694" t="str">
            <v>Mary Li</v>
          </cell>
        </row>
        <row r="1695">
          <cell r="A1695" t="str">
            <v>DCPPDMGTCGF</v>
          </cell>
          <cell r="B1695" t="str">
            <v>20-31</v>
          </cell>
          <cell r="C1695" t="str">
            <v>DCPPDMGTCGF</v>
          </cell>
          <cell r="D1695">
            <v>1505</v>
          </cell>
          <cell r="E1695" t="str">
            <v>Mary Li</v>
          </cell>
        </row>
        <row r="1696">
          <cell r="A1696" t="str">
            <v>DCPPDMGTCSBGFFY00AD</v>
          </cell>
          <cell r="B1696" t="str">
            <v>20-31</v>
          </cell>
          <cell r="C1696" t="str">
            <v>DCPPDMGTCSBGFFY00AD</v>
          </cell>
          <cell r="D1696">
            <v>1505</v>
          </cell>
          <cell r="E1696" t="str">
            <v>Mary Li</v>
          </cell>
        </row>
        <row r="1697">
          <cell r="A1697" t="str">
            <v>DCPPDMGTCSBGFFY01AD</v>
          </cell>
          <cell r="B1697" t="str">
            <v>20-31</v>
          </cell>
          <cell r="C1697" t="str">
            <v>DCPPDMGTCSBGFFY01AD</v>
          </cell>
          <cell r="D1697">
            <v>1505</v>
          </cell>
          <cell r="E1697" t="str">
            <v>Mary Li</v>
          </cell>
        </row>
        <row r="1698">
          <cell r="A1698" t="str">
            <v>DCPPDMGTHUDCDBGPAD</v>
          </cell>
          <cell r="B1698" t="str">
            <v>20-31</v>
          </cell>
          <cell r="C1698" t="str">
            <v>DCPPDMGTHUDCDBGPAD</v>
          </cell>
          <cell r="D1698">
            <v>1505</v>
          </cell>
          <cell r="E1698" t="str">
            <v>Mary Li</v>
          </cell>
        </row>
        <row r="1699">
          <cell r="A1699" t="str">
            <v>DCPPDMGTHUDFFAD</v>
          </cell>
          <cell r="B1699" t="str">
            <v>20-31</v>
          </cell>
          <cell r="C1699" t="str">
            <v>DCPPDMGTHUDFFAD</v>
          </cell>
          <cell r="D1699">
            <v>1505</v>
          </cell>
          <cell r="E1699" t="str">
            <v>Mary Li</v>
          </cell>
        </row>
        <row r="1700">
          <cell r="A1700" t="str">
            <v>DCPPDMGTHUDTPAD</v>
          </cell>
          <cell r="B1700" t="str">
            <v>20-31</v>
          </cell>
          <cell r="C1700" t="str">
            <v>DCPPDMGTHUDTPAD</v>
          </cell>
          <cell r="D1700">
            <v>1505</v>
          </cell>
          <cell r="E1700" t="str">
            <v>Mary Li</v>
          </cell>
        </row>
        <row r="1701">
          <cell r="A1701" t="str">
            <v>DCPPDMGTLIEAPADFFY00</v>
          </cell>
          <cell r="B1701" t="str">
            <v>20-31</v>
          </cell>
          <cell r="C1701" t="str">
            <v>DCPPDMGTLIEAPADFFY00</v>
          </cell>
          <cell r="D1701">
            <v>1505</v>
          </cell>
          <cell r="E1701" t="str">
            <v>Mary Li</v>
          </cell>
        </row>
        <row r="1702">
          <cell r="A1702" t="str">
            <v>DCPPDMGTLIEAPWXFFY00AD</v>
          </cell>
          <cell r="B1702" t="str">
            <v>20-31</v>
          </cell>
          <cell r="C1702" t="str">
            <v>DCPPDMGTLIEAPWXFFY00AD</v>
          </cell>
          <cell r="D1702">
            <v>1505</v>
          </cell>
          <cell r="E1702" t="str">
            <v>Mary Li</v>
          </cell>
        </row>
        <row r="1703">
          <cell r="A1703" t="str">
            <v>DCPPDMGTLIEAPWXFFY00AD</v>
          </cell>
          <cell r="B1703" t="str">
            <v>20-31</v>
          </cell>
          <cell r="C1703" t="str">
            <v>DCPPDMGTLIEAPWXFFY00AD</v>
          </cell>
          <cell r="D1703">
            <v>1505</v>
          </cell>
          <cell r="E1703" t="str">
            <v>Herrmann Keiko</v>
          </cell>
        </row>
        <row r="1704">
          <cell r="A1704" t="str">
            <v>DCPPDMGTLIEAPWXFFY01AD</v>
          </cell>
          <cell r="B1704" t="str">
            <v>20-31</v>
          </cell>
          <cell r="C1704" t="str">
            <v>DCPPDMGTLIEAPWXFFY01AD</v>
          </cell>
          <cell r="D1704">
            <v>1505</v>
          </cell>
          <cell r="E1704" t="str">
            <v>Mary Li</v>
          </cell>
        </row>
        <row r="1705">
          <cell r="A1705" t="str">
            <v>DCPPDMGTPATHFWAD</v>
          </cell>
          <cell r="B1705" t="str">
            <v>20-31</v>
          </cell>
          <cell r="C1705" t="str">
            <v>DCPPDMGTPATHFWAD</v>
          </cell>
          <cell r="D1705">
            <v>1505</v>
          </cell>
          <cell r="E1705" t="str">
            <v>Mary Li</v>
          </cell>
        </row>
        <row r="1706">
          <cell r="A1706" t="str">
            <v>DCPPDMGTPATHSTAD</v>
          </cell>
          <cell r="B1706" t="str">
            <v>20-31</v>
          </cell>
          <cell r="C1706" t="str">
            <v>DCPPDMGTPATHSTAD</v>
          </cell>
          <cell r="D1706">
            <v>1505</v>
          </cell>
          <cell r="E1706" t="str">
            <v>Mary Li</v>
          </cell>
        </row>
        <row r="1707">
          <cell r="A1707" t="str">
            <v>DCPPDVHSGHORIZDV1AD</v>
          </cell>
          <cell r="B1707" t="str">
            <v>20-38</v>
          </cell>
          <cell r="C1707" t="str">
            <v>DCPPDVHSGHORIZDV1AD</v>
          </cell>
          <cell r="D1707">
            <v>1505</v>
          </cell>
          <cell r="E1707" t="str">
            <v>Mary Li</v>
          </cell>
        </row>
        <row r="1708">
          <cell r="A1708" t="str">
            <v>DCPPDVHSGHORIZDV2AD</v>
          </cell>
          <cell r="B1708" t="str">
            <v>20-38</v>
          </cell>
          <cell r="C1708" t="str">
            <v>DCPPDVHSGHORIZDV2AD</v>
          </cell>
          <cell r="D1708">
            <v>1505</v>
          </cell>
          <cell r="E1708" t="str">
            <v>Mary Li</v>
          </cell>
        </row>
        <row r="1709">
          <cell r="A1709" t="str">
            <v>DCPPDVHSGHORIZDVFAD</v>
          </cell>
          <cell r="B1709" t="str">
            <v>20-38</v>
          </cell>
          <cell r="C1709" t="str">
            <v>DCPPDVHSGHORIZDVFAD</v>
          </cell>
          <cell r="D1709">
            <v>1505</v>
          </cell>
          <cell r="E1709" t="str">
            <v>Mary Li</v>
          </cell>
        </row>
        <row r="1710">
          <cell r="A1710" t="str">
            <v>DCPPDVHSGSHAPBI01AD</v>
          </cell>
          <cell r="B1710" t="str">
            <v>20-36</v>
          </cell>
          <cell r="C1710" t="str">
            <v>DCPPDVHSGSHAPBI01AD</v>
          </cell>
          <cell r="D1710">
            <v>1505</v>
          </cell>
          <cell r="E1710" t="str">
            <v>Mary Li</v>
          </cell>
        </row>
        <row r="1711">
          <cell r="A1711" t="str">
            <v>DCPPDVOTH</v>
          </cell>
          <cell r="B1711" t="str">
            <v>20-36</v>
          </cell>
          <cell r="C1711" t="str">
            <v>DCPPDVOTH</v>
          </cell>
          <cell r="D1711">
            <v>1505</v>
          </cell>
          <cell r="E1711" t="str">
            <v>Mary Li</v>
          </cell>
        </row>
        <row r="1712">
          <cell r="A1712" t="str">
            <v>DCPPHPWEMAOTHCGF</v>
          </cell>
          <cell r="B1712" t="str">
            <v>20-38</v>
          </cell>
          <cell r="C1712" t="str">
            <v>DCPPHPWEMAOTHCGF</v>
          </cell>
          <cell r="D1712">
            <v>1505</v>
          </cell>
          <cell r="E1712" t="str">
            <v>Mary Li</v>
          </cell>
        </row>
        <row r="1713">
          <cell r="A1713" t="str">
            <v>DCPPHPWEMAOTHEHABI01AD</v>
          </cell>
          <cell r="B1713" t="str">
            <v>20-38</v>
          </cell>
          <cell r="C1713" t="str">
            <v>DCPPHPWEMAOTHEHABI01AD</v>
          </cell>
          <cell r="D1713">
            <v>1505</v>
          </cell>
          <cell r="E1713" t="str">
            <v>Mary Li</v>
          </cell>
        </row>
        <row r="1714">
          <cell r="A1714" t="str">
            <v>DCPPHPWEMAOTHHORIZHSAD</v>
          </cell>
          <cell r="B1714" t="str">
            <v>20-38</v>
          </cell>
          <cell r="C1714" t="str">
            <v>DCPPHPWEMAOTHHORIZHSAD</v>
          </cell>
          <cell r="D1714">
            <v>1505</v>
          </cell>
          <cell r="E1714" t="str">
            <v>Mary Li</v>
          </cell>
        </row>
        <row r="1715">
          <cell r="A1715" t="str">
            <v>DCPPHPWEMAOTHPDXCDBGV</v>
          </cell>
          <cell r="B1715" t="str">
            <v>20-38</v>
          </cell>
          <cell r="C1715" t="str">
            <v>DCPPHPWEMAOTHPDXCDBGV</v>
          </cell>
          <cell r="D1715">
            <v>1505</v>
          </cell>
          <cell r="E1715" t="str">
            <v>Mary Li</v>
          </cell>
        </row>
        <row r="1716">
          <cell r="A1716" t="str">
            <v>DCPPHPWEMAOTHSHAPBI01AD</v>
          </cell>
          <cell r="B1716" t="str">
            <v>20-38</v>
          </cell>
          <cell r="C1716" t="str">
            <v>DCPPHPWEMAOTHSHAPBI01AD</v>
          </cell>
          <cell r="D1716">
            <v>1505</v>
          </cell>
          <cell r="E1716" t="str">
            <v>Mary Li</v>
          </cell>
        </row>
        <row r="1717">
          <cell r="A1717" t="str">
            <v>DCPPHPWFBPCGF</v>
          </cell>
          <cell r="B1717" t="str">
            <v>20-38</v>
          </cell>
          <cell r="C1717" t="str">
            <v>DCPPHPWFBPCGF</v>
          </cell>
          <cell r="D1717">
            <v>1505</v>
          </cell>
          <cell r="E1717" t="str">
            <v>Mary Li</v>
          </cell>
        </row>
        <row r="1718">
          <cell r="A1718" t="str">
            <v>DCPPHPWFBPHOME</v>
          </cell>
          <cell r="B1718" t="str">
            <v>20-31</v>
          </cell>
          <cell r="C1718" t="str">
            <v>DCPPHPWFBPHOME</v>
          </cell>
          <cell r="D1718">
            <v>1505</v>
          </cell>
          <cell r="E1718" t="str">
            <v>Mary Li</v>
          </cell>
        </row>
        <row r="1719">
          <cell r="A1719" t="str">
            <v>DCPPHPWHMSV.HUDFFAD</v>
          </cell>
          <cell r="B1719" t="str">
            <v>20-38</v>
          </cell>
          <cell r="C1719" t="str">
            <v>DCPPHPWHMSV.HUDFFAD</v>
          </cell>
          <cell r="D1719">
            <v>1505</v>
          </cell>
          <cell r="E1719" t="str">
            <v>Mary Li</v>
          </cell>
        </row>
        <row r="1720">
          <cell r="A1720" t="str">
            <v>DCPPHPWHMSVCGF</v>
          </cell>
          <cell r="B1720" t="str">
            <v>20-38</v>
          </cell>
          <cell r="C1720" t="str">
            <v>DCPPHPWHMSVCGF</v>
          </cell>
          <cell r="D1720">
            <v>1505</v>
          </cell>
          <cell r="E1720" t="str">
            <v>Mary Li</v>
          </cell>
        </row>
        <row r="1721">
          <cell r="A1721" t="str">
            <v>DCPPHPWHMSVHORIZHFAD</v>
          </cell>
          <cell r="B1721" t="str">
            <v>20-38</v>
          </cell>
          <cell r="C1721" t="str">
            <v>DCPPHPWHMSVHORIZHFAD</v>
          </cell>
          <cell r="D1721">
            <v>1505</v>
          </cell>
          <cell r="E1721" t="str">
            <v>Mary Li</v>
          </cell>
        </row>
        <row r="1722">
          <cell r="A1722" t="str">
            <v>DCPPHPWHMSVSHAPBI01AD</v>
          </cell>
          <cell r="B1722" t="str">
            <v>20-38</v>
          </cell>
          <cell r="C1722" t="str">
            <v>DCPPHPWHMSVSHAPBI01AD</v>
          </cell>
          <cell r="D1722">
            <v>1505</v>
          </cell>
          <cell r="E1722" t="str">
            <v>Mary Li</v>
          </cell>
        </row>
        <row r="1723">
          <cell r="A1723" t="str">
            <v>DCPPHPWHMYTHCGF</v>
          </cell>
          <cell r="B1723" t="str">
            <v>20-38</v>
          </cell>
          <cell r="C1723" t="str">
            <v>DCPPHPWHMYTHCGF</v>
          </cell>
          <cell r="D1723">
            <v>1505</v>
          </cell>
          <cell r="E1723" t="str">
            <v>Mary Li</v>
          </cell>
        </row>
        <row r="1724">
          <cell r="A1724" t="str">
            <v>DCPPHPWHMYTHHORIZYAD</v>
          </cell>
          <cell r="B1724" t="str">
            <v>20-38</v>
          </cell>
          <cell r="C1724" t="str">
            <v>DCPPHPWHMYTHHORIZYAD</v>
          </cell>
          <cell r="D1724">
            <v>1505</v>
          </cell>
          <cell r="E1724" t="str">
            <v>Mary Li</v>
          </cell>
        </row>
        <row r="1725">
          <cell r="A1725" t="str">
            <v>DCPPHPWPROJHUDCDBGPA</v>
          </cell>
          <cell r="B1725" t="str">
            <v>20-38</v>
          </cell>
          <cell r="C1725" t="str">
            <v>DCPPHPWPROJHUDCDBGPA</v>
          </cell>
          <cell r="D1725">
            <v>1505</v>
          </cell>
          <cell r="E1725" t="str">
            <v>Mary Li</v>
          </cell>
        </row>
        <row r="1726">
          <cell r="A1726" t="str">
            <v>DCPPINTSVOTHCGF</v>
          </cell>
          <cell r="B1726" t="str">
            <v>20-32</v>
          </cell>
          <cell r="C1726" t="str">
            <v>DCPPINTSVOTHCGF</v>
          </cell>
          <cell r="D1726">
            <v>1505</v>
          </cell>
          <cell r="E1726" t="str">
            <v>Mary Li</v>
          </cell>
        </row>
        <row r="1727">
          <cell r="A1727" t="str">
            <v>DCPPTOUCHSTONECGF</v>
          </cell>
          <cell r="B1727" t="str">
            <v>20-34</v>
          </cell>
          <cell r="C1727" t="str">
            <v>DCPPTOUCHSTONECGF</v>
          </cell>
          <cell r="D1727">
            <v>1505</v>
          </cell>
          <cell r="E1727" t="str">
            <v>Mary Li</v>
          </cell>
        </row>
        <row r="1728">
          <cell r="A1728" t="str">
            <v>DCPPTOUCHSTONESMHD</v>
          </cell>
          <cell r="B1728" t="str">
            <v>20-34</v>
          </cell>
          <cell r="C1728" t="str">
            <v>DCPPTOUCHSTONESMHD</v>
          </cell>
          <cell r="D1728">
            <v>1505</v>
          </cell>
          <cell r="E1728" t="str">
            <v>Mary Li</v>
          </cell>
        </row>
        <row r="1729">
          <cell r="A1729" t="str">
            <v>DCPPWXEGEGYLIEAPADFFY00</v>
          </cell>
          <cell r="B1729" t="str">
            <v>20-37</v>
          </cell>
          <cell r="C1729" t="str">
            <v>DCPPWXEGEGYLIEAPADFFY00</v>
          </cell>
          <cell r="D1729">
            <v>1505</v>
          </cell>
          <cell r="E1729" t="str">
            <v>Mary Li</v>
          </cell>
        </row>
        <row r="1730">
          <cell r="A1730" t="str">
            <v>DCPPWXEGREACHFFY99PR</v>
          </cell>
          <cell r="B1730" t="str">
            <v>20-37</v>
          </cell>
          <cell r="C1730" t="str">
            <v>DCPPWXEGREACHFFY99PR</v>
          </cell>
          <cell r="D1730">
            <v>1505</v>
          </cell>
          <cell r="E1730" t="str">
            <v>Mary Li</v>
          </cell>
        </row>
        <row r="1731">
          <cell r="A1731" t="str">
            <v>DCPPWXEGWXOTH.LIEAPWX01P</v>
          </cell>
          <cell r="B1731" t="str">
            <v>20-37</v>
          </cell>
          <cell r="C1731" t="str">
            <v>DCPPWXEGWXOTH.LIEAPWX01P</v>
          </cell>
          <cell r="D1731">
            <v>1505</v>
          </cell>
          <cell r="E1731" t="str">
            <v>Mary Li</v>
          </cell>
        </row>
        <row r="1732">
          <cell r="A1732" t="str">
            <v>DCPPWXEGWXOTH.LPWXFFY00A</v>
          </cell>
          <cell r="B1732" t="str">
            <v>20-37</v>
          </cell>
          <cell r="C1732" t="str">
            <v>DCPPWXEGWXOTH.LPWXFFY00A</v>
          </cell>
          <cell r="D1732">
            <v>1505</v>
          </cell>
          <cell r="E1732" t="str">
            <v>Mary Li</v>
          </cell>
        </row>
        <row r="1733">
          <cell r="A1733" t="str">
            <v>DCPPWXEGWXOTHDOEFFY00PG</v>
          </cell>
          <cell r="B1733" t="str">
            <v>20-37</v>
          </cell>
          <cell r="C1733" t="str">
            <v>DCPPWXEGWXOTHDOEFFY00PG</v>
          </cell>
          <cell r="D1733">
            <v>1505</v>
          </cell>
          <cell r="E1733" t="str">
            <v>Mary Li</v>
          </cell>
        </row>
        <row r="1734">
          <cell r="A1734" t="str">
            <v>DCPPWXEGWXOTHLPWXFFY00PG</v>
          </cell>
          <cell r="B1734" t="str">
            <v>20-37</v>
          </cell>
          <cell r="C1734" t="str">
            <v>DCPPWXEGWXOTHLPWXFFY00PG</v>
          </cell>
          <cell r="D1734">
            <v>1505</v>
          </cell>
          <cell r="E1734" t="str">
            <v>Mary Li</v>
          </cell>
        </row>
        <row r="1735">
          <cell r="A1735" t="str">
            <v>DCPPWXEGWXOTHPDXBBBPG</v>
          </cell>
          <cell r="B1735" t="str">
            <v>20-37</v>
          </cell>
          <cell r="C1735" t="str">
            <v>DCPPWXEGWXOTHPDXBBBPG</v>
          </cell>
          <cell r="D1735">
            <v>1505</v>
          </cell>
          <cell r="E1735" t="str">
            <v>Mary Li</v>
          </cell>
        </row>
        <row r="1736">
          <cell r="A1736" t="str">
            <v>DCPPWXEGWXOTHPDXBBBSPT</v>
          </cell>
          <cell r="B1736" t="str">
            <v>20-37</v>
          </cell>
          <cell r="C1736" t="str">
            <v>DCPPWXEGWXOTHPDXBBBSPT</v>
          </cell>
          <cell r="D1736">
            <v>1505</v>
          </cell>
          <cell r="E1736" t="str">
            <v>Mary Li</v>
          </cell>
        </row>
        <row r="1737">
          <cell r="A1737" t="str">
            <v>DCPPWXEGWXOTHSTIPEND</v>
          </cell>
          <cell r="B1737" t="str">
            <v>20-37</v>
          </cell>
          <cell r="C1737" t="str">
            <v>DCPPWXEGWXOTHSTIPEND</v>
          </cell>
          <cell r="D1737">
            <v>1505</v>
          </cell>
          <cell r="E1737" t="str">
            <v>Mary Li</v>
          </cell>
        </row>
        <row r="1738">
          <cell r="A1738" t="str">
            <v>DCPPYTHINOCGF</v>
          </cell>
          <cell r="B1738" t="str">
            <v>20-32</v>
          </cell>
          <cell r="C1738" t="str">
            <v>DCPPYTHINOCGF</v>
          </cell>
          <cell r="D1738">
            <v>1505</v>
          </cell>
          <cell r="E1738" t="str">
            <v>Mary Li</v>
          </cell>
        </row>
        <row r="1739">
          <cell r="A1739" t="str">
            <v>DCPPYTHINOCGF</v>
          </cell>
          <cell r="B1739" t="str">
            <v>20-32</v>
          </cell>
          <cell r="C1739" t="str">
            <v>DCPPYTHINOCGF</v>
          </cell>
          <cell r="D1739">
            <v>1505</v>
          </cell>
          <cell r="E1739" t="str">
            <v>Mary Li</v>
          </cell>
        </row>
        <row r="1740">
          <cell r="A1740" t="str">
            <v>DCS-EM002</v>
          </cell>
          <cell r="B1740" t="str">
            <v>91-20</v>
          </cell>
          <cell r="C1740" t="str">
            <v>DCS-EM002</v>
          </cell>
          <cell r="D1740">
            <v>1505</v>
          </cell>
          <cell r="E1740" t="str">
            <v>Tom Simpson</v>
          </cell>
        </row>
        <row r="1741">
          <cell r="A1741" t="str">
            <v>DD ADM 48</v>
          </cell>
          <cell r="B1741" t="str">
            <v>20-50</v>
          </cell>
          <cell r="C1741" t="str">
            <v>DD ADM 48</v>
          </cell>
          <cell r="D1741">
            <v>1505</v>
          </cell>
          <cell r="E1741" t="str">
            <v>Gloria Wang</v>
          </cell>
        </row>
        <row r="1742">
          <cell r="A1742" t="str">
            <v>DD ADM 57</v>
          </cell>
          <cell r="B1742" t="str">
            <v>20-50</v>
          </cell>
          <cell r="C1742" t="str">
            <v>DD ADM 57</v>
          </cell>
          <cell r="D1742">
            <v>1505</v>
          </cell>
          <cell r="E1742" t="str">
            <v>Gloria Wang</v>
          </cell>
        </row>
        <row r="1743">
          <cell r="A1743" t="str">
            <v>DD ADM LA</v>
          </cell>
          <cell r="B1743" t="str">
            <v>20-50</v>
          </cell>
          <cell r="C1743" t="str">
            <v>DD ADM LA</v>
          </cell>
          <cell r="D1743">
            <v>1505</v>
          </cell>
          <cell r="E1743" t="str">
            <v>HOWARD KLINK</v>
          </cell>
        </row>
        <row r="1744">
          <cell r="A1744" t="str">
            <v>DD ADSD 48</v>
          </cell>
          <cell r="B1744" t="str">
            <v>20-50</v>
          </cell>
          <cell r="C1744" t="str">
            <v>DD ADSD 48</v>
          </cell>
          <cell r="D1744">
            <v>1505</v>
          </cell>
          <cell r="E1744" t="str">
            <v>HOWARD KLINK</v>
          </cell>
        </row>
        <row r="1745">
          <cell r="A1745" t="str">
            <v>DD BRK 148</v>
          </cell>
          <cell r="B1745" t="str">
            <v>20-50</v>
          </cell>
          <cell r="C1745" t="str">
            <v>DD BRK 148</v>
          </cell>
          <cell r="D1745">
            <v>1505</v>
          </cell>
          <cell r="E1745" t="str">
            <v>HOWARD KLINK</v>
          </cell>
        </row>
        <row r="1746">
          <cell r="A1746" t="str">
            <v>DD BRK 149</v>
          </cell>
          <cell r="B1746" t="str">
            <v>20-50</v>
          </cell>
          <cell r="C1746" t="str">
            <v>DD BRK 149</v>
          </cell>
          <cell r="D1746">
            <v>1505</v>
          </cell>
          <cell r="E1746" t="str">
            <v>HOWARD KLINK</v>
          </cell>
        </row>
        <row r="1747">
          <cell r="A1747" t="str">
            <v>DD BS 147</v>
          </cell>
          <cell r="B1747" t="str">
            <v>20-50</v>
          </cell>
          <cell r="C1747" t="str">
            <v>DD BS 147</v>
          </cell>
          <cell r="D1747">
            <v>1505</v>
          </cell>
          <cell r="E1747" t="str">
            <v>Gloria Wang</v>
          </cell>
        </row>
        <row r="1748">
          <cell r="A1748" t="str">
            <v>DD BS 48</v>
          </cell>
          <cell r="B1748" t="str">
            <v>20-50</v>
          </cell>
          <cell r="C1748" t="str">
            <v>DD BS 48</v>
          </cell>
          <cell r="D1748">
            <v>1505</v>
          </cell>
          <cell r="E1748" t="str">
            <v>Gloria Wang</v>
          </cell>
        </row>
        <row r="1749">
          <cell r="A1749" t="str">
            <v>DD BS CGF</v>
          </cell>
          <cell r="B1749" t="str">
            <v>20-50</v>
          </cell>
          <cell r="C1749" t="str">
            <v>DD BS CGF</v>
          </cell>
          <cell r="D1749">
            <v>1000</v>
          </cell>
          <cell r="E1749" t="str">
            <v>Gloria Wang</v>
          </cell>
        </row>
        <row r="1750">
          <cell r="A1750" t="str">
            <v>DD BS LA</v>
          </cell>
          <cell r="B1750" t="str">
            <v>20-50</v>
          </cell>
          <cell r="C1750" t="str">
            <v>DD BS LA</v>
          </cell>
          <cell r="D1750">
            <v>1505</v>
          </cell>
          <cell r="E1750" t="str">
            <v>Gloria Wang</v>
          </cell>
        </row>
        <row r="1751">
          <cell r="A1751" t="str">
            <v>DD CLT 147</v>
          </cell>
          <cell r="B1751" t="str">
            <v>20-50</v>
          </cell>
          <cell r="C1751" t="str">
            <v>DD CLT 147</v>
          </cell>
          <cell r="D1751">
            <v>1505</v>
          </cell>
          <cell r="E1751" t="str">
            <v>Howard Klink</v>
          </cell>
        </row>
        <row r="1752">
          <cell r="A1752" t="str">
            <v>DD CLT 157</v>
          </cell>
          <cell r="B1752" t="str">
            <v>20-50</v>
          </cell>
          <cell r="C1752" t="str">
            <v>DD CLT 157</v>
          </cell>
          <cell r="D1752">
            <v>1505</v>
          </cell>
          <cell r="E1752" t="str">
            <v>Rex Surface</v>
          </cell>
        </row>
        <row r="1753">
          <cell r="A1753" t="str">
            <v>DD CLT 48</v>
          </cell>
          <cell r="B1753" t="str">
            <v>20-50</v>
          </cell>
          <cell r="C1753" t="str">
            <v>DD CLT 48</v>
          </cell>
          <cell r="D1753">
            <v>1505</v>
          </cell>
          <cell r="E1753" t="str">
            <v>HOWARD KLINK</v>
          </cell>
        </row>
        <row r="1754">
          <cell r="A1754" t="str">
            <v>DD CLT PFY RECON</v>
          </cell>
          <cell r="B1754" t="str">
            <v>20-50</v>
          </cell>
          <cell r="C1754" t="str">
            <v>DD CLT PFY RECON</v>
          </cell>
          <cell r="D1754">
            <v>1505</v>
          </cell>
          <cell r="E1754" t="str">
            <v>Patrice Botsford</v>
          </cell>
        </row>
        <row r="1755">
          <cell r="A1755" t="str">
            <v>DD COMP 48</v>
          </cell>
          <cell r="B1755" t="str">
            <v>20-50</v>
          </cell>
          <cell r="C1755" t="str">
            <v>DD COMP 48</v>
          </cell>
          <cell r="D1755">
            <v>1505</v>
          </cell>
          <cell r="E1755" t="str">
            <v>HOWARD KLINK</v>
          </cell>
        </row>
        <row r="1756">
          <cell r="A1756" t="str">
            <v>DD IPS 147</v>
          </cell>
          <cell r="B1756" t="str">
            <v>20-50</v>
          </cell>
          <cell r="C1756" t="str">
            <v>DD IPS 147</v>
          </cell>
          <cell r="D1756">
            <v>1505</v>
          </cell>
          <cell r="E1756" t="str">
            <v>Howard Klink</v>
          </cell>
        </row>
        <row r="1757">
          <cell r="A1757" t="str">
            <v>DD IPS 30</v>
          </cell>
          <cell r="B1757" t="str">
            <v>20-50</v>
          </cell>
          <cell r="C1757" t="str">
            <v>DD IPS 30</v>
          </cell>
          <cell r="D1757">
            <v>1505</v>
          </cell>
          <cell r="E1757" t="str">
            <v>HOWARD KLINK</v>
          </cell>
        </row>
        <row r="1758">
          <cell r="A1758" t="str">
            <v>DD IPS 48</v>
          </cell>
          <cell r="B1758" t="str">
            <v>20-50</v>
          </cell>
          <cell r="C1758" t="str">
            <v>DD IPS 48</v>
          </cell>
          <cell r="D1758">
            <v>1505</v>
          </cell>
          <cell r="E1758" t="str">
            <v>HOWARD KLINK</v>
          </cell>
        </row>
        <row r="1759">
          <cell r="A1759" t="str">
            <v>DD KIDS 44</v>
          </cell>
          <cell r="B1759" t="str">
            <v>20-50</v>
          </cell>
          <cell r="C1759" t="str">
            <v>DD KIDS 44</v>
          </cell>
          <cell r="D1759">
            <v>1505</v>
          </cell>
          <cell r="E1759" t="str">
            <v>HOWARD KLINK</v>
          </cell>
        </row>
        <row r="1760">
          <cell r="A1760" t="str">
            <v>DD KIDS 48</v>
          </cell>
          <cell r="B1760" t="str">
            <v>20-50</v>
          </cell>
          <cell r="C1760" t="str">
            <v>DD KIDS 48</v>
          </cell>
          <cell r="D1760">
            <v>1505</v>
          </cell>
          <cell r="E1760" t="str">
            <v>HOWARD KLINK</v>
          </cell>
        </row>
        <row r="1761">
          <cell r="A1761" t="str">
            <v>DD KIDS CGF</v>
          </cell>
          <cell r="B1761" t="str">
            <v>20-50</v>
          </cell>
          <cell r="C1761" t="str">
            <v>DD KIDS CGF</v>
          </cell>
          <cell r="D1761">
            <v>1000</v>
          </cell>
          <cell r="E1761" t="str">
            <v>HOWARD KLINK</v>
          </cell>
        </row>
        <row r="1762">
          <cell r="A1762" t="str">
            <v>DD MAQ QA 48</v>
          </cell>
          <cell r="B1762" t="str">
            <v>20-50</v>
          </cell>
          <cell r="C1762" t="str">
            <v>DD MAQ QA 48</v>
          </cell>
          <cell r="D1762">
            <v>1505</v>
          </cell>
          <cell r="E1762" t="str">
            <v>HOWARD KLINK</v>
          </cell>
        </row>
        <row r="1763">
          <cell r="A1763" t="str">
            <v>DD MQA 147</v>
          </cell>
          <cell r="B1763" t="str">
            <v>20-50</v>
          </cell>
          <cell r="C1763" t="str">
            <v>DD MQA 147</v>
          </cell>
          <cell r="D1763">
            <v>1505</v>
          </cell>
          <cell r="E1763" t="str">
            <v>Howard Klink</v>
          </cell>
        </row>
        <row r="1764">
          <cell r="A1764" t="str">
            <v>DD MQA 57</v>
          </cell>
          <cell r="B1764" t="str">
            <v>20-50</v>
          </cell>
          <cell r="C1764" t="str">
            <v>DD MQA 57</v>
          </cell>
          <cell r="D1764">
            <v>1505</v>
          </cell>
          <cell r="E1764" t="str">
            <v>HOWARD KLINK</v>
          </cell>
        </row>
        <row r="1765">
          <cell r="A1765" t="str">
            <v>DD MQA NIS 48</v>
          </cell>
          <cell r="B1765" t="str">
            <v>20-50</v>
          </cell>
          <cell r="C1765" t="str">
            <v>DD MQA NIS 48</v>
          </cell>
          <cell r="D1765">
            <v>1505</v>
          </cell>
          <cell r="E1765" t="str">
            <v>HOWARD KLINK</v>
          </cell>
        </row>
        <row r="1766">
          <cell r="A1766" t="str">
            <v>DD MQA T19 48</v>
          </cell>
          <cell r="B1766" t="str">
            <v>20-50</v>
          </cell>
          <cell r="C1766" t="str">
            <v>DD MQA T19 48</v>
          </cell>
          <cell r="D1766">
            <v>1505</v>
          </cell>
          <cell r="E1766" t="str">
            <v>HOWARD KLINK</v>
          </cell>
        </row>
        <row r="1767">
          <cell r="A1767" t="str">
            <v>DD REG 157</v>
          </cell>
          <cell r="B1767" t="str">
            <v>20-50</v>
          </cell>
          <cell r="C1767" t="str">
            <v>DD REG 157</v>
          </cell>
          <cell r="D1767">
            <v>1505</v>
          </cell>
          <cell r="E1767" t="str">
            <v>HOWARD KLINK</v>
          </cell>
        </row>
        <row r="1768">
          <cell r="A1768" t="str">
            <v>DD TM1 48</v>
          </cell>
          <cell r="B1768" t="str">
            <v>20-50</v>
          </cell>
          <cell r="C1768" t="str">
            <v>DD TM1 48</v>
          </cell>
          <cell r="D1768">
            <v>1505</v>
          </cell>
          <cell r="E1768" t="str">
            <v>Gloria Wang</v>
          </cell>
        </row>
        <row r="1769">
          <cell r="A1769" t="str">
            <v>DD TM2 48</v>
          </cell>
          <cell r="B1769" t="str">
            <v>20-50</v>
          </cell>
          <cell r="C1769" t="str">
            <v>DD TM2 48</v>
          </cell>
          <cell r="D1769">
            <v>1505</v>
          </cell>
          <cell r="E1769" t="str">
            <v>Gloria Wang</v>
          </cell>
        </row>
        <row r="1770">
          <cell r="A1770" t="str">
            <v>DD TM2 LA</v>
          </cell>
          <cell r="B1770" t="str">
            <v>20-50</v>
          </cell>
          <cell r="C1770" t="str">
            <v>DD TM2 LA</v>
          </cell>
          <cell r="D1770">
            <v>1505</v>
          </cell>
          <cell r="E1770" t="str">
            <v>Rex Surface</v>
          </cell>
        </row>
        <row r="1771">
          <cell r="A1771" t="str">
            <v>DD TM3 48</v>
          </cell>
          <cell r="B1771" t="str">
            <v>20-50</v>
          </cell>
          <cell r="C1771" t="str">
            <v>DD TM3 48</v>
          </cell>
          <cell r="D1771">
            <v>1505</v>
          </cell>
          <cell r="E1771" t="str">
            <v>Gloria Wang</v>
          </cell>
        </row>
        <row r="1772">
          <cell r="A1772" t="str">
            <v>DDCLT LA</v>
          </cell>
          <cell r="B1772" t="str">
            <v>20-50</v>
          </cell>
          <cell r="C1772" t="str">
            <v>DDCLT LA</v>
          </cell>
          <cell r="D1772">
            <v>1505</v>
          </cell>
          <cell r="E1772" t="str">
            <v>Patrice Botsford</v>
          </cell>
        </row>
        <row r="1773">
          <cell r="A1773" t="str">
            <v>DDSD ADT 48</v>
          </cell>
          <cell r="B1773" t="str">
            <v>20-50</v>
          </cell>
          <cell r="C1773" t="str">
            <v>DDSD ADT 48</v>
          </cell>
          <cell r="D1773">
            <v>1505</v>
          </cell>
          <cell r="E1773" t="str">
            <v>Howard Klink</v>
          </cell>
        </row>
        <row r="1774">
          <cell r="A1774" t="str">
            <v>DDSD ADT CO</v>
          </cell>
          <cell r="B1774" t="str">
            <v>20-50</v>
          </cell>
          <cell r="C1774" t="str">
            <v>DDSD ADT CO</v>
          </cell>
          <cell r="D1774">
            <v>1505</v>
          </cell>
          <cell r="E1774" t="str">
            <v>Howard Klink</v>
          </cell>
        </row>
        <row r="1775">
          <cell r="A1775" t="str">
            <v>DDSD ADT CO 48</v>
          </cell>
          <cell r="B1775" t="str">
            <v>20-50</v>
          </cell>
          <cell r="C1775" t="str">
            <v>DDSD ADT CO 48</v>
          </cell>
          <cell r="D1775">
            <v>1505</v>
          </cell>
          <cell r="E1775" t="str">
            <v>Howard Klink</v>
          </cell>
        </row>
        <row r="1776">
          <cell r="A1776" t="str">
            <v>DDSD BRK 148</v>
          </cell>
          <cell r="B1776" t="str">
            <v>20-50</v>
          </cell>
          <cell r="C1776" t="str">
            <v>DDSD BRK 148</v>
          </cell>
          <cell r="D1776">
            <v>1505</v>
          </cell>
          <cell r="E1776" t="str">
            <v>Howard Klink</v>
          </cell>
        </row>
        <row r="1777">
          <cell r="A1777" t="str">
            <v>DDSD BRK SU 57</v>
          </cell>
          <cell r="B1777" t="str">
            <v>20-50</v>
          </cell>
          <cell r="C1777" t="str">
            <v>DDSD BRK SU 57</v>
          </cell>
          <cell r="D1777">
            <v>1505</v>
          </cell>
          <cell r="E1777" t="str">
            <v>Howard Klink</v>
          </cell>
        </row>
        <row r="1778">
          <cell r="A1778" t="str">
            <v>DDSD Brokerage SMHG DD48</v>
          </cell>
          <cell r="B1778" t="str">
            <v>20-50</v>
          </cell>
          <cell r="C1778" t="str">
            <v>DDSD Brokerage SMHG DD48</v>
          </cell>
          <cell r="D1778">
            <v>1505</v>
          </cell>
          <cell r="E1778" t="str">
            <v>Aimee Ortiz</v>
          </cell>
        </row>
        <row r="1779">
          <cell r="A1779" t="str">
            <v>DDSD CD ADT 48</v>
          </cell>
          <cell r="B1779" t="str">
            <v>20-50</v>
          </cell>
          <cell r="C1779" t="str">
            <v>DDSD CD ADT 48</v>
          </cell>
          <cell r="D1779">
            <v>1505</v>
          </cell>
          <cell r="E1779" t="str">
            <v>Howard Klink</v>
          </cell>
        </row>
        <row r="1780">
          <cell r="A1780" t="str">
            <v>DDSD CD CTC 48</v>
          </cell>
          <cell r="B1780" t="str">
            <v>20-50</v>
          </cell>
          <cell r="C1780" t="str">
            <v>DDSD CD CTC 48</v>
          </cell>
          <cell r="D1780" t="str">
            <v>1505</v>
          </cell>
          <cell r="E1780" t="str">
            <v>Howard Klink</v>
          </cell>
        </row>
        <row r="1781">
          <cell r="A1781" t="str">
            <v>DDSD CD REG OFF 157</v>
          </cell>
          <cell r="B1781" t="str">
            <v>20-50</v>
          </cell>
          <cell r="C1781" t="str">
            <v>DDSD CD REG OFF 157</v>
          </cell>
          <cell r="D1781" t="str">
            <v>1505</v>
          </cell>
          <cell r="E1781" t="str">
            <v>Howard Klink</v>
          </cell>
        </row>
        <row r="1782">
          <cell r="A1782" t="str">
            <v>DDSD COM HSP CGF</v>
          </cell>
          <cell r="B1782" t="str">
            <v>20-50</v>
          </cell>
          <cell r="C1782" t="str">
            <v>DDSD COM HSP CGF</v>
          </cell>
          <cell r="D1782" t="str">
            <v>1505</v>
          </cell>
          <cell r="E1782" t="str">
            <v>Howard Klink</v>
          </cell>
        </row>
        <row r="1783">
          <cell r="A1783" t="str">
            <v>DDSD COM PRT 48</v>
          </cell>
          <cell r="B1783" t="str">
            <v>20-50</v>
          </cell>
          <cell r="C1783" t="str">
            <v>DDSD COM PRT 48</v>
          </cell>
          <cell r="D1783" t="str">
            <v>1505</v>
          </cell>
          <cell r="E1783" t="str">
            <v>Howard Klink</v>
          </cell>
        </row>
        <row r="1784">
          <cell r="A1784" t="str">
            <v>DDSD COM PRT CGF</v>
          </cell>
          <cell r="B1784" t="str">
            <v>20-50</v>
          </cell>
          <cell r="C1784" t="str">
            <v>DDSD COM PRT CGF</v>
          </cell>
          <cell r="D1784" t="str">
            <v>1505</v>
          </cell>
          <cell r="E1784" t="str">
            <v>Howard Klink</v>
          </cell>
        </row>
        <row r="1785">
          <cell r="A1785" t="str">
            <v>DDSD DAY EMP 90</v>
          </cell>
          <cell r="B1785" t="str">
            <v>20-50</v>
          </cell>
          <cell r="C1785" t="str">
            <v>DDSD DAY EMP 90</v>
          </cell>
          <cell r="D1785" t="str">
            <v>1505</v>
          </cell>
          <cell r="E1785" t="str">
            <v>Howard Klink</v>
          </cell>
        </row>
        <row r="1786">
          <cell r="A1786" t="str">
            <v>DDSD DAY TRA 48</v>
          </cell>
          <cell r="B1786" t="str">
            <v>20-50</v>
          </cell>
          <cell r="C1786" t="str">
            <v>DDSD DAY TRA 48</v>
          </cell>
          <cell r="D1786" t="str">
            <v>1505</v>
          </cell>
          <cell r="E1786" t="str">
            <v>Howard Klink</v>
          </cell>
        </row>
        <row r="1787">
          <cell r="A1787" t="str">
            <v>DDSD DAY VOC 48</v>
          </cell>
          <cell r="B1787" t="str">
            <v>20-50</v>
          </cell>
          <cell r="C1787" t="str">
            <v>DDSD DAY VOC 48</v>
          </cell>
          <cell r="D1787" t="str">
            <v>1505</v>
          </cell>
          <cell r="E1787" t="str">
            <v>Howard Klink</v>
          </cell>
        </row>
        <row r="1788">
          <cell r="A1788" t="str">
            <v>DDSD HST 48</v>
          </cell>
          <cell r="B1788" t="str">
            <v>20-50</v>
          </cell>
          <cell r="C1788" t="str">
            <v>DDSD HST 48</v>
          </cell>
          <cell r="D1788" t="str">
            <v>1505</v>
          </cell>
          <cell r="E1788" t="str">
            <v>Howard Klink</v>
          </cell>
        </row>
        <row r="1789">
          <cell r="A1789" t="str">
            <v>DDSD I&amp;A INT 48</v>
          </cell>
          <cell r="B1789" t="str">
            <v>20-50</v>
          </cell>
          <cell r="C1789" t="str">
            <v>DDSD I&amp;A INT 48</v>
          </cell>
          <cell r="D1789" t="str">
            <v>1505</v>
          </cell>
          <cell r="E1789" t="str">
            <v>Howard Klink</v>
          </cell>
        </row>
        <row r="1790">
          <cell r="A1790" t="str">
            <v>DDSD MGT 48</v>
          </cell>
          <cell r="B1790" t="str">
            <v>20-50</v>
          </cell>
          <cell r="C1790" t="str">
            <v>DDSD MGT 48</v>
          </cell>
          <cell r="D1790" t="str">
            <v>1505</v>
          </cell>
          <cell r="E1790" t="str">
            <v>Howard Klink</v>
          </cell>
        </row>
        <row r="1791">
          <cell r="A1791" t="str">
            <v>DDSD MGT LA</v>
          </cell>
          <cell r="B1791" t="str">
            <v>20-50</v>
          </cell>
          <cell r="C1791" t="str">
            <v>DDSD MGT LA</v>
          </cell>
          <cell r="D1791" t="str">
            <v>1505</v>
          </cell>
          <cell r="E1791" t="str">
            <v>Howard Klink</v>
          </cell>
        </row>
        <row r="1792">
          <cell r="A1792" t="str">
            <v>DDSD MTG 48</v>
          </cell>
          <cell r="B1792" t="str">
            <v>20-50</v>
          </cell>
          <cell r="C1792" t="str">
            <v>DDSD MTG 48</v>
          </cell>
          <cell r="D1792" t="str">
            <v>1505</v>
          </cell>
          <cell r="E1792" t="str">
            <v>Howard Klink</v>
          </cell>
        </row>
        <row r="1793">
          <cell r="A1793" t="str">
            <v>DDSD PRO 48</v>
          </cell>
          <cell r="B1793" t="str">
            <v>20-50</v>
          </cell>
          <cell r="C1793" t="str">
            <v>DDSD PRO 48</v>
          </cell>
          <cell r="D1793" t="str">
            <v>1505</v>
          </cell>
          <cell r="E1793" t="str">
            <v>Howard Klink</v>
          </cell>
        </row>
        <row r="1794">
          <cell r="A1794" t="str">
            <v>DDSD RES CIP 48</v>
          </cell>
          <cell r="B1794" t="str">
            <v>20-50</v>
          </cell>
          <cell r="C1794" t="str">
            <v>DDSD RES CIP 48</v>
          </cell>
          <cell r="D1794" t="str">
            <v>1505</v>
          </cell>
          <cell r="E1794" t="str">
            <v>Howard Klink</v>
          </cell>
        </row>
        <row r="1795">
          <cell r="A1795" t="str">
            <v>DDSD RES FC 48</v>
          </cell>
          <cell r="B1795" t="str">
            <v>20-50</v>
          </cell>
          <cell r="C1795" t="str">
            <v>DDSD RES FC 48</v>
          </cell>
          <cell r="D1795" t="str">
            <v>1505</v>
          </cell>
          <cell r="E1795" t="str">
            <v>Howard Klink</v>
          </cell>
        </row>
        <row r="1796">
          <cell r="A1796" t="str">
            <v>DDSD RES OP 48</v>
          </cell>
          <cell r="B1796" t="str">
            <v>20-50</v>
          </cell>
          <cell r="C1796" t="str">
            <v>DDSD RES OP 48</v>
          </cell>
          <cell r="D1796" t="str">
            <v>1505</v>
          </cell>
          <cell r="E1796" t="str">
            <v>Howard Klink</v>
          </cell>
        </row>
        <row r="1797">
          <cell r="A1797" t="str">
            <v>DDSD SDS CNT 49</v>
          </cell>
          <cell r="B1797" t="str">
            <v>20-50</v>
          </cell>
          <cell r="C1797" t="str">
            <v>DDSD SDS CNT 49</v>
          </cell>
          <cell r="D1797" t="str">
            <v>1505</v>
          </cell>
          <cell r="E1797" t="str">
            <v>Howard Klink</v>
          </cell>
        </row>
        <row r="1798">
          <cell r="A1798" t="str">
            <v>DDSD SPR CR 48</v>
          </cell>
          <cell r="B1798" t="str">
            <v>20-50</v>
          </cell>
          <cell r="C1798" t="str">
            <v>DDSD SPR CR 48</v>
          </cell>
          <cell r="D1798" t="str">
            <v>1505</v>
          </cell>
          <cell r="E1798" t="str">
            <v>Howard Klink</v>
          </cell>
        </row>
        <row r="1799">
          <cell r="A1799" t="str">
            <v>DDSD SPR QUA 48</v>
          </cell>
          <cell r="B1799" t="str">
            <v>20-50</v>
          </cell>
          <cell r="C1799" t="str">
            <v>DDSD SPR QUA 48</v>
          </cell>
          <cell r="D1799" t="str">
            <v>1505</v>
          </cell>
          <cell r="E1799" t="str">
            <v>Howard Klink</v>
          </cell>
        </row>
        <row r="1800">
          <cell r="A1800" t="str">
            <v>DDSD SPR TR 48</v>
          </cell>
          <cell r="B1800" t="str">
            <v>20-50</v>
          </cell>
          <cell r="C1800" t="str">
            <v>DDSD SPR TR 48</v>
          </cell>
          <cell r="D1800" t="str">
            <v>1505</v>
          </cell>
          <cell r="E1800" t="str">
            <v>Howard Klink</v>
          </cell>
        </row>
        <row r="1801">
          <cell r="A1801" t="str">
            <v>DDSD SPR TR 57</v>
          </cell>
          <cell r="B1801" t="str">
            <v>20-50</v>
          </cell>
          <cell r="C1801" t="str">
            <v>DDSD SPR TR 57</v>
          </cell>
          <cell r="D1801" t="str">
            <v>1505</v>
          </cell>
          <cell r="E1801" t="str">
            <v>Howard Klink</v>
          </cell>
        </row>
        <row r="1802">
          <cell r="A1802" t="str">
            <v>DDSD YTH 48</v>
          </cell>
          <cell r="B1802" t="str">
            <v>20-50</v>
          </cell>
          <cell r="C1802" t="str">
            <v>DDSD YTH 48</v>
          </cell>
          <cell r="D1802" t="str">
            <v>1505</v>
          </cell>
          <cell r="E1802" t="str">
            <v>Howard Klink</v>
          </cell>
        </row>
        <row r="1803">
          <cell r="A1803" t="str">
            <v>DO  NOT USE 4XA03</v>
          </cell>
          <cell r="B1803" t="str">
            <v>40-DELETES</v>
          </cell>
          <cell r="C1803" t="str">
            <v>DO  NOT USE 4XA03</v>
          </cell>
          <cell r="D1803" t="str">
            <v>1505</v>
          </cell>
          <cell r="E1803" t="str">
            <v>Mark Spofford</v>
          </cell>
        </row>
        <row r="1804">
          <cell r="A1804" t="str">
            <v>DV03 CRD.BYRNE</v>
          </cell>
          <cell r="B1804" t="str">
            <v>20-36</v>
          </cell>
          <cell r="C1804" t="str">
            <v>DV03 CRD.BYRNE</v>
          </cell>
          <cell r="D1804" t="str">
            <v>1505</v>
          </cell>
          <cell r="E1804" t="str">
            <v>DON CARLSON</v>
          </cell>
        </row>
        <row r="1805">
          <cell r="A1805" t="str">
            <v>DV03 CRD.BYRNE2</v>
          </cell>
          <cell r="B1805" t="str">
            <v>20-36</v>
          </cell>
          <cell r="C1805" t="str">
            <v>DV03 CRD.BYRNE2</v>
          </cell>
          <cell r="D1805" t="str">
            <v>1505</v>
          </cell>
          <cell r="E1805" t="str">
            <v>Chiquita Rollins</v>
          </cell>
        </row>
        <row r="1806">
          <cell r="A1806" t="str">
            <v>DV03 CRD.BYRNE3</v>
          </cell>
          <cell r="B1806" t="str">
            <v>20-36</v>
          </cell>
          <cell r="C1806" t="str">
            <v>DV03 CRD.BYRNE3</v>
          </cell>
          <cell r="D1806" t="str">
            <v>1505</v>
          </cell>
          <cell r="E1806" t="str">
            <v>Chiquita Rollins</v>
          </cell>
        </row>
        <row r="1807">
          <cell r="A1807" t="str">
            <v>DV03 CRD.BYRNEMATCH</v>
          </cell>
          <cell r="B1807" t="str">
            <v>20-36</v>
          </cell>
          <cell r="C1807" t="str">
            <v>DV03 CRD.BYRNEMATCH</v>
          </cell>
          <cell r="D1807" t="str">
            <v>1000</v>
          </cell>
          <cell r="E1807" t="str">
            <v>DON CARLSON</v>
          </cell>
        </row>
        <row r="1808">
          <cell r="A1808" t="str">
            <v>DV03 CRD.CGF</v>
          </cell>
          <cell r="B1808" t="str">
            <v>20-36</v>
          </cell>
          <cell r="C1808" t="str">
            <v>DV03 CRD.CGF</v>
          </cell>
          <cell r="D1808" t="str">
            <v>1000</v>
          </cell>
          <cell r="E1808" t="str">
            <v>DON CARLSON</v>
          </cell>
        </row>
        <row r="1809">
          <cell r="A1809" t="str">
            <v>DV03 CRD.OSHA</v>
          </cell>
          <cell r="B1809" t="str">
            <v>20-36</v>
          </cell>
          <cell r="C1809" t="str">
            <v>DV03 CRD.OSHA</v>
          </cell>
          <cell r="D1809" t="str">
            <v>1505</v>
          </cell>
          <cell r="E1809" t="str">
            <v>DON CARLSON</v>
          </cell>
        </row>
        <row r="1810">
          <cell r="A1810" t="str">
            <v>DV03 CRD.PDX</v>
          </cell>
          <cell r="B1810" t="str">
            <v>20-36</v>
          </cell>
          <cell r="C1810" t="str">
            <v>DV03 CRD.PDX</v>
          </cell>
          <cell r="D1810" t="str">
            <v>1505</v>
          </cell>
          <cell r="E1810" t="str">
            <v>DON CARLSON</v>
          </cell>
        </row>
        <row r="1811">
          <cell r="A1811" t="str">
            <v>DV03 CRD.SAFE</v>
          </cell>
          <cell r="B1811" t="str">
            <v>20-36</v>
          </cell>
          <cell r="C1811" t="str">
            <v>DV03 CRD.SAFE</v>
          </cell>
          <cell r="D1811" t="str">
            <v>1505</v>
          </cell>
          <cell r="E1811" t="str">
            <v>Debra Crawford</v>
          </cell>
        </row>
        <row r="1812">
          <cell r="A1812" t="str">
            <v>DV03 CRD.SRP</v>
          </cell>
          <cell r="B1812" t="str">
            <v>20-36</v>
          </cell>
          <cell r="C1812" t="str">
            <v>DV03 CRD.SRP</v>
          </cell>
          <cell r="D1812" t="str">
            <v>1505</v>
          </cell>
          <cell r="E1812" t="str">
            <v>DON CARLSON</v>
          </cell>
        </row>
        <row r="1813">
          <cell r="A1813" t="str">
            <v>DV03 CRD.VAWA</v>
          </cell>
          <cell r="B1813" t="str">
            <v>20-36</v>
          </cell>
          <cell r="C1813" t="str">
            <v>DV03 CRD.VAWA</v>
          </cell>
          <cell r="D1813" t="str">
            <v>1505</v>
          </cell>
          <cell r="E1813" t="str">
            <v>DON CARLSON</v>
          </cell>
        </row>
        <row r="1814">
          <cell r="A1814" t="str">
            <v>DV03 SVC.CGF</v>
          </cell>
          <cell r="B1814" t="str">
            <v>20-36</v>
          </cell>
          <cell r="C1814" t="str">
            <v>DV03 SVC.CGF</v>
          </cell>
          <cell r="D1814" t="str">
            <v>1000</v>
          </cell>
          <cell r="E1814" t="str">
            <v>DON CARLSON</v>
          </cell>
        </row>
        <row r="1815">
          <cell r="A1815" t="str">
            <v>DV03 SVC.EHABI-03</v>
          </cell>
          <cell r="B1815" t="str">
            <v>20-36</v>
          </cell>
          <cell r="C1815" t="str">
            <v>DV03 SVC.EHABI-03</v>
          </cell>
          <cell r="D1815" t="str">
            <v>1505</v>
          </cell>
          <cell r="E1815" t="str">
            <v>DON CARLSON</v>
          </cell>
        </row>
        <row r="1816">
          <cell r="A1816" t="str">
            <v>DV03 SVC.EHABI-05</v>
          </cell>
          <cell r="B1816" t="str">
            <v>20-36</v>
          </cell>
          <cell r="C1816" t="str">
            <v>DV03 SVC.EHABI-05</v>
          </cell>
          <cell r="D1816" t="str">
            <v>1505</v>
          </cell>
          <cell r="E1816" t="str">
            <v>Chiquita Rollins</v>
          </cell>
        </row>
        <row r="1817">
          <cell r="A1817" t="str">
            <v>DV03 SVC.FFP</v>
          </cell>
          <cell r="B1817" t="str">
            <v>20-36</v>
          </cell>
          <cell r="C1817" t="str">
            <v>DV03 SVC.FFP</v>
          </cell>
          <cell r="D1817" t="str">
            <v>1505</v>
          </cell>
          <cell r="E1817" t="str">
            <v>DON CARLSON</v>
          </cell>
        </row>
        <row r="1818">
          <cell r="A1818" t="str">
            <v>DV03 SVC.FFPCGF</v>
          </cell>
          <cell r="B1818" t="str">
            <v>20-36</v>
          </cell>
          <cell r="C1818" t="str">
            <v>DV03 SVC.FFPCGF</v>
          </cell>
          <cell r="D1818" t="str">
            <v>1000</v>
          </cell>
          <cell r="E1818" t="str">
            <v>DON CARLSON</v>
          </cell>
        </row>
        <row r="1819">
          <cell r="A1819" t="str">
            <v>DV03 SVC.HORIZDV1</v>
          </cell>
          <cell r="B1819" t="str">
            <v>20-36</v>
          </cell>
          <cell r="C1819" t="str">
            <v>DV03 SVC.HORIZDV1</v>
          </cell>
          <cell r="D1819" t="str">
            <v>1505</v>
          </cell>
          <cell r="E1819" t="str">
            <v>DON CARLSON</v>
          </cell>
        </row>
        <row r="1820">
          <cell r="A1820" t="str">
            <v>DV03 SVC.HORIZDV2</v>
          </cell>
          <cell r="B1820" t="str">
            <v>20-36</v>
          </cell>
          <cell r="C1820" t="str">
            <v>DV03 SVC.HORIZDV2</v>
          </cell>
          <cell r="D1820" t="str">
            <v>1505</v>
          </cell>
          <cell r="E1820" t="str">
            <v>DON CARLSON</v>
          </cell>
        </row>
        <row r="1821">
          <cell r="A1821" t="str">
            <v>DV03 SVC.SHAPBI-03</v>
          </cell>
          <cell r="B1821" t="str">
            <v>20-36</v>
          </cell>
          <cell r="C1821" t="str">
            <v>DV03 SVC.SHAPBI-03</v>
          </cell>
          <cell r="D1821" t="str">
            <v>1505</v>
          </cell>
          <cell r="E1821" t="str">
            <v>DON CARLSON</v>
          </cell>
        </row>
        <row r="1822">
          <cell r="A1822" t="str">
            <v>DV03 SVC.SHAPBI-05</v>
          </cell>
          <cell r="B1822" t="str">
            <v>20-36</v>
          </cell>
          <cell r="C1822" t="str">
            <v>DV03 SVC.SHAPBI-05</v>
          </cell>
          <cell r="D1822" t="str">
            <v>1505</v>
          </cell>
          <cell r="E1822" t="str">
            <v>Chiquita Rollins</v>
          </cell>
        </row>
        <row r="1823">
          <cell r="A1823" t="str">
            <v>ECCA CARES CGF</v>
          </cell>
          <cell r="B1823" t="str">
            <v>20-84</v>
          </cell>
          <cell r="C1823" t="str">
            <v>ECCA CARES CGF</v>
          </cell>
          <cell r="D1823" t="str">
            <v>1000</v>
          </cell>
          <cell r="E1823" t="str">
            <v>PETER DAVIDSON</v>
          </cell>
        </row>
        <row r="1824">
          <cell r="A1824" t="str">
            <v>ECCA CRC CAMI</v>
          </cell>
          <cell r="B1824" t="str">
            <v>20-84</v>
          </cell>
          <cell r="C1824" t="str">
            <v>ECCA CRC CAMI</v>
          </cell>
          <cell r="D1824" t="str">
            <v>1505</v>
          </cell>
          <cell r="E1824" t="str">
            <v>PETER DAVIDSON</v>
          </cell>
        </row>
        <row r="1825">
          <cell r="A1825" t="str">
            <v>ECCA CRC CGF</v>
          </cell>
          <cell r="B1825" t="str">
            <v>20-84</v>
          </cell>
          <cell r="C1825" t="str">
            <v>ECCA CRC CGF</v>
          </cell>
          <cell r="D1825" t="str">
            <v>1000</v>
          </cell>
          <cell r="E1825" t="str">
            <v>PETER DAVIDSON</v>
          </cell>
        </row>
        <row r="1826">
          <cell r="A1826" t="str">
            <v>ECCA CRC DHS</v>
          </cell>
          <cell r="B1826" t="str">
            <v>20-84</v>
          </cell>
          <cell r="C1826" t="str">
            <v>ECCA CRC DHS</v>
          </cell>
          <cell r="D1826" t="str">
            <v>1505</v>
          </cell>
          <cell r="E1826" t="str">
            <v>PETER DAVIDSON</v>
          </cell>
        </row>
        <row r="1827">
          <cell r="A1827" t="str">
            <v>ECCA CRC FFP</v>
          </cell>
          <cell r="B1827" t="str">
            <v>20-84</v>
          </cell>
          <cell r="C1827" t="str">
            <v>ECCA CRC FFP</v>
          </cell>
          <cell r="D1827" t="str">
            <v>1505</v>
          </cell>
          <cell r="E1827" t="str">
            <v>PETER DAVIDSON</v>
          </cell>
        </row>
        <row r="1828">
          <cell r="A1828" t="str">
            <v>ECCA CRC RNT</v>
          </cell>
          <cell r="B1828" t="str">
            <v>20-84</v>
          </cell>
          <cell r="C1828" t="str">
            <v>ECCA CRC RNT</v>
          </cell>
          <cell r="D1828" t="str">
            <v>1505</v>
          </cell>
          <cell r="E1828" t="str">
            <v>PETER DAVIDSON</v>
          </cell>
        </row>
        <row r="1829">
          <cell r="A1829" t="str">
            <v>ECCA EC CGF</v>
          </cell>
          <cell r="B1829" t="str">
            <v>20-84</v>
          </cell>
          <cell r="C1829" t="str">
            <v>ECCA EC CGF</v>
          </cell>
          <cell r="D1829" t="str">
            <v>1000</v>
          </cell>
          <cell r="E1829" t="str">
            <v>PETER DAVIDSON</v>
          </cell>
        </row>
        <row r="1830">
          <cell r="A1830" t="str">
            <v>ECCA EC FS</v>
          </cell>
          <cell r="B1830" t="str">
            <v>20-84</v>
          </cell>
          <cell r="C1830" t="str">
            <v>ECCA EC FS</v>
          </cell>
          <cell r="D1830" t="str">
            <v>1505</v>
          </cell>
          <cell r="E1830" t="str">
            <v>PETER DAVIDSON</v>
          </cell>
        </row>
        <row r="1831">
          <cell r="A1831" t="str">
            <v>ECCA EC GS</v>
          </cell>
          <cell r="B1831" t="str">
            <v>20-84</v>
          </cell>
          <cell r="C1831" t="str">
            <v>ECCA EC GS</v>
          </cell>
          <cell r="D1831" t="str">
            <v>1505</v>
          </cell>
          <cell r="E1831" t="str">
            <v>Peter Davidson</v>
          </cell>
        </row>
        <row r="1832">
          <cell r="A1832" t="str">
            <v>ECCA EC IY</v>
          </cell>
          <cell r="B1832" t="str">
            <v>20-84</v>
          </cell>
          <cell r="C1832" t="str">
            <v>ECCA EC IY</v>
          </cell>
          <cell r="D1832" t="str">
            <v>1505</v>
          </cell>
          <cell r="E1832" t="str">
            <v>Peter Davidson</v>
          </cell>
        </row>
        <row r="1833">
          <cell r="A1833" t="str">
            <v>ECCA EC SS</v>
          </cell>
          <cell r="B1833" t="str">
            <v>20-84</v>
          </cell>
          <cell r="C1833" t="str">
            <v>ECCA EC SS</v>
          </cell>
          <cell r="D1833" t="str">
            <v>1505</v>
          </cell>
          <cell r="E1833" t="str">
            <v>PETER DAVIDSON</v>
          </cell>
        </row>
        <row r="1834">
          <cell r="A1834" t="str">
            <v>ECCA EC XIX</v>
          </cell>
          <cell r="B1834" t="str">
            <v>20-84</v>
          </cell>
          <cell r="C1834" t="str">
            <v>ECCA EC XIX</v>
          </cell>
          <cell r="D1834" t="str">
            <v>3002</v>
          </cell>
          <cell r="E1834" t="str">
            <v>Peter Davidson</v>
          </cell>
        </row>
        <row r="1835">
          <cell r="A1835" t="str">
            <v>ECCA FE CGF</v>
          </cell>
          <cell r="B1835" t="str">
            <v>20-84</v>
          </cell>
          <cell r="C1835" t="str">
            <v>ECCA FE CGF</v>
          </cell>
          <cell r="D1835" t="str">
            <v>1000</v>
          </cell>
          <cell r="E1835" t="str">
            <v>PETER DAVIDSON</v>
          </cell>
        </row>
        <row r="1836">
          <cell r="A1836" t="str">
            <v>HR ADM</v>
          </cell>
          <cell r="B1836" t="str">
            <v>20-13</v>
          </cell>
          <cell r="C1836" t="str">
            <v>HR ADM</v>
          </cell>
          <cell r="D1836" t="str">
            <v>1505</v>
          </cell>
          <cell r="E1836" t="str">
            <v>Kathy Tinkle</v>
          </cell>
        </row>
        <row r="1837">
          <cell r="A1837" t="str">
            <v>HR PAY</v>
          </cell>
          <cell r="B1837" t="str">
            <v>20-13</v>
          </cell>
          <cell r="C1837" t="str">
            <v>HR PAY</v>
          </cell>
          <cell r="D1837" t="str">
            <v>1505</v>
          </cell>
          <cell r="E1837" t="str">
            <v>Kathy Tinkle</v>
          </cell>
        </row>
        <row r="1838">
          <cell r="A1838" t="str">
            <v>HR REC</v>
          </cell>
          <cell r="B1838" t="str">
            <v>20-13</v>
          </cell>
          <cell r="C1838" t="str">
            <v>HR REC</v>
          </cell>
          <cell r="D1838" t="str">
            <v>1505</v>
          </cell>
          <cell r="E1838" t="str">
            <v>Kathy Tinkle</v>
          </cell>
        </row>
        <row r="1839">
          <cell r="A1839" t="str">
            <v>HR TRN</v>
          </cell>
          <cell r="B1839" t="str">
            <v>20-13</v>
          </cell>
          <cell r="C1839" t="str">
            <v>HR TRN</v>
          </cell>
          <cell r="D1839" t="str">
            <v>1505</v>
          </cell>
          <cell r="E1839" t="str">
            <v>Kathy Tinkle</v>
          </cell>
        </row>
        <row r="1840">
          <cell r="A1840" t="str">
            <v>IS ADM</v>
          </cell>
          <cell r="B1840" t="str">
            <v>20-13</v>
          </cell>
          <cell r="C1840" t="str">
            <v>IS ADM</v>
          </cell>
          <cell r="D1840" t="str">
            <v>1505</v>
          </cell>
          <cell r="E1840" t="str">
            <v>Kathy Tinkle</v>
          </cell>
        </row>
        <row r="1841">
          <cell r="A1841" t="str">
            <v>IS APPS</v>
          </cell>
          <cell r="B1841" t="str">
            <v>20-13</v>
          </cell>
          <cell r="C1841" t="str">
            <v>IS APPS</v>
          </cell>
          <cell r="D1841" t="str">
            <v>1505</v>
          </cell>
          <cell r="E1841" t="str">
            <v>Kathy Tinkle</v>
          </cell>
        </row>
        <row r="1842">
          <cell r="A1842" t="str">
            <v>IS EUSG HD COM</v>
          </cell>
          <cell r="B1842" t="str">
            <v>20-13</v>
          </cell>
          <cell r="C1842" t="str">
            <v>IS EUSG HD COM</v>
          </cell>
          <cell r="D1842" t="str">
            <v>1505</v>
          </cell>
          <cell r="E1842" t="str">
            <v>Kathy Tinkle</v>
          </cell>
        </row>
        <row r="1843">
          <cell r="A1843" t="str">
            <v>IS EUSG HD OUT</v>
          </cell>
          <cell r="B1843" t="str">
            <v>20-13</v>
          </cell>
          <cell r="C1843" t="str">
            <v>IS EUSG HD OUT</v>
          </cell>
          <cell r="D1843" t="str">
            <v>1505</v>
          </cell>
          <cell r="E1843" t="str">
            <v>Kathy Tinkle</v>
          </cell>
        </row>
        <row r="1844">
          <cell r="A1844" t="str">
            <v>IS EUSG NT</v>
          </cell>
          <cell r="B1844" t="str">
            <v>20-13</v>
          </cell>
          <cell r="C1844" t="str">
            <v>IS EUSG NT</v>
          </cell>
          <cell r="D1844" t="str">
            <v>1505</v>
          </cell>
          <cell r="E1844" t="str">
            <v>Kathy Tinkle</v>
          </cell>
        </row>
        <row r="1845">
          <cell r="A1845" t="str">
            <v>IT SYS BWC</v>
          </cell>
          <cell r="B1845" t="str">
            <v>20-76</v>
          </cell>
          <cell r="C1845" t="str">
            <v>IT SYS BWC</v>
          </cell>
          <cell r="D1845" t="str">
            <v>3002</v>
          </cell>
          <cell r="E1845" t="str">
            <v>Jim Gaynor</v>
          </cell>
        </row>
        <row r="1846">
          <cell r="A1846" t="str">
            <v>ITAX.DCHS.ADS.HSG</v>
          </cell>
          <cell r="B1846" t="str">
            <v>30-45</v>
          </cell>
          <cell r="C1846" t="str">
            <v>ITAX.DCHS.ADS.HSG</v>
          </cell>
          <cell r="D1846" t="str">
            <v>1505</v>
          </cell>
          <cell r="E1846" t="str">
            <v>Mary Shortall</v>
          </cell>
        </row>
        <row r="1847">
          <cell r="A1847" t="str">
            <v>ITAX.DCHS.ADS.LTC</v>
          </cell>
          <cell r="B1847" t="str">
            <v>30-45</v>
          </cell>
          <cell r="C1847" t="str">
            <v>ITAX.DCHS.ADS.LTC</v>
          </cell>
          <cell r="D1847" t="str">
            <v>1505</v>
          </cell>
          <cell r="E1847" t="str">
            <v>Mary Shortall</v>
          </cell>
        </row>
        <row r="1848">
          <cell r="A1848" t="str">
            <v>ITAX.DCHS.ADS.PRESCRIPT</v>
          </cell>
          <cell r="B1848" t="str">
            <v>30-45</v>
          </cell>
          <cell r="C1848" t="str">
            <v>ITAX.DCHS.ADS.PRESCRIPT</v>
          </cell>
          <cell r="D1848" t="str">
            <v>1505</v>
          </cell>
          <cell r="E1848" t="str">
            <v>Mary Shortall</v>
          </cell>
        </row>
        <row r="1849">
          <cell r="A1849" t="str">
            <v>ITAX.DCHS.DD.IPS</v>
          </cell>
          <cell r="B1849" t="str">
            <v>20-50</v>
          </cell>
          <cell r="C1849" t="str">
            <v>ITAX.DCHS.DD.IPS</v>
          </cell>
          <cell r="D1849" t="str">
            <v>1505</v>
          </cell>
          <cell r="E1849" t="str">
            <v>Gloria Wang</v>
          </cell>
        </row>
        <row r="1850">
          <cell r="A1850" t="str">
            <v>ITAX.DCHS.DD.TM1</v>
          </cell>
          <cell r="B1850" t="str">
            <v>20-50</v>
          </cell>
          <cell r="C1850" t="str">
            <v>ITAX.DCHS.DD.TM1</v>
          </cell>
          <cell r="D1850" t="str">
            <v>1505</v>
          </cell>
          <cell r="E1850" t="str">
            <v>Gloria Wang</v>
          </cell>
        </row>
        <row r="1851">
          <cell r="A1851" t="str">
            <v>ITAX.DCHS.DD.TM2</v>
          </cell>
          <cell r="B1851" t="str">
            <v>20-50</v>
          </cell>
          <cell r="C1851" t="str">
            <v>ITAX.DCHS.DD.TM2</v>
          </cell>
          <cell r="D1851" t="str">
            <v>1505</v>
          </cell>
          <cell r="E1851" t="str">
            <v>Gloria Wang</v>
          </cell>
        </row>
        <row r="1852">
          <cell r="A1852" t="str">
            <v>ITAX.DCHS.DD.TM3</v>
          </cell>
          <cell r="B1852" t="str">
            <v>20-50</v>
          </cell>
          <cell r="C1852" t="str">
            <v>ITAX.DCHS.DD.TM3</v>
          </cell>
          <cell r="D1852" t="str">
            <v>1505</v>
          </cell>
          <cell r="E1852" t="str">
            <v>Gloria Wang</v>
          </cell>
        </row>
        <row r="1853">
          <cell r="A1853" t="str">
            <v>ITAX.DCHS.MHAS.A&amp;DOPTX</v>
          </cell>
          <cell r="B1853" t="str">
            <v>20-83</v>
          </cell>
          <cell r="C1853" t="str">
            <v>ITAX.DCHS.MHAS.A&amp;DOPTX</v>
          </cell>
          <cell r="D1853" t="str">
            <v>1505</v>
          </cell>
          <cell r="E1853" t="str">
            <v>Peter Davidson</v>
          </cell>
        </row>
        <row r="1854">
          <cell r="A1854" t="str">
            <v>ITAX.DCHS.MHAS.CALL</v>
          </cell>
          <cell r="B1854" t="str">
            <v>20-86</v>
          </cell>
          <cell r="C1854" t="str">
            <v>ITAX.DCHS.MHAS.CALL</v>
          </cell>
          <cell r="D1854" t="str">
            <v>1505</v>
          </cell>
          <cell r="E1854" t="str">
            <v>Peter Davidson</v>
          </cell>
        </row>
        <row r="1855">
          <cell r="A1855" t="str">
            <v>ITAX.DCHS.MHAS.ICP</v>
          </cell>
          <cell r="B1855" t="str">
            <v>20-86</v>
          </cell>
          <cell r="C1855" t="str">
            <v>ITAX.DCHS.MHAS.ICP</v>
          </cell>
          <cell r="D1855" t="str">
            <v>1505</v>
          </cell>
          <cell r="E1855" t="str">
            <v>Peter Davidson</v>
          </cell>
        </row>
        <row r="1856">
          <cell r="A1856" t="str">
            <v>ITAX.DCHS.MHAS.SBMH</v>
          </cell>
          <cell r="B1856" t="str">
            <v>20-85</v>
          </cell>
          <cell r="C1856" t="str">
            <v>ITAX.DCHS.MHAS.SBMH</v>
          </cell>
          <cell r="D1856" t="str">
            <v>1505</v>
          </cell>
          <cell r="E1856" t="str">
            <v>Peter Davidson</v>
          </cell>
        </row>
        <row r="1857">
          <cell r="A1857" t="str">
            <v>ITAX.DCJ.ACJ.CLEANCOURT</v>
          </cell>
          <cell r="B1857" t="str">
            <v>50-19</v>
          </cell>
          <cell r="C1857" t="str">
            <v>ITAX.DCJ.ACJ.CLEANCOURT</v>
          </cell>
          <cell r="D1857" t="str">
            <v>1000</v>
          </cell>
          <cell r="E1857" t="str">
            <v>Michael Haines</v>
          </cell>
        </row>
        <row r="1858">
          <cell r="A1858" t="str">
            <v>ITAX.DCJ.ACJ.COMMCOURT</v>
          </cell>
          <cell r="B1858" t="str">
            <v>50-37</v>
          </cell>
          <cell r="C1858" t="str">
            <v>ITAX.DCJ.ACJ.COMMCOURT</v>
          </cell>
          <cell r="D1858" t="str">
            <v>1000</v>
          </cell>
          <cell r="E1858" t="str">
            <v>Kevin Criswell</v>
          </cell>
        </row>
        <row r="1859">
          <cell r="A1859" t="str">
            <v>ITAX.DCJ.ACJ.CSBENCH.ACS</v>
          </cell>
          <cell r="B1859" t="str">
            <v>50-37</v>
          </cell>
          <cell r="C1859" t="str">
            <v>ITAX.DCJ.ACJ.CSBENCH.ACS</v>
          </cell>
          <cell r="D1859" t="str">
            <v>1000</v>
          </cell>
          <cell r="E1859" t="str">
            <v>Kevin Criswell</v>
          </cell>
        </row>
        <row r="1860">
          <cell r="A1860" t="str">
            <v>ITAX.DCJ.ACJ.CSBENCH.INT</v>
          </cell>
          <cell r="B1860" t="str">
            <v>50-16</v>
          </cell>
          <cell r="C1860" t="str">
            <v>ITAX.DCJ.ACJ.CSBENCH.INT</v>
          </cell>
          <cell r="D1860" t="str">
            <v>1000</v>
          </cell>
          <cell r="E1860" t="str">
            <v>Michael Haines</v>
          </cell>
        </row>
        <row r="1861">
          <cell r="A1861" t="str">
            <v>ITAX.DCJ.ACJ.DRC</v>
          </cell>
          <cell r="B1861" t="str">
            <v>50-37</v>
          </cell>
          <cell r="C1861" t="str">
            <v>ITAX.DCJ.ACJ.DRC</v>
          </cell>
          <cell r="D1861" t="str">
            <v>1000</v>
          </cell>
          <cell r="E1861" t="str">
            <v>Kevin Criswell</v>
          </cell>
        </row>
        <row r="1862">
          <cell r="A1862" t="str">
            <v>ITAX.DCJ.ACJ.DRC.INTAKE</v>
          </cell>
          <cell r="B1862" t="str">
            <v>50-16</v>
          </cell>
          <cell r="C1862" t="str">
            <v>ITAX.DCJ.ACJ.DRC.INTAKE</v>
          </cell>
          <cell r="D1862" t="str">
            <v>1000</v>
          </cell>
          <cell r="E1862" t="str">
            <v>Michael Haines</v>
          </cell>
        </row>
        <row r="1863">
          <cell r="A1863" t="str">
            <v>ITAX.DCJ.ACJ.PO.GRESHAM</v>
          </cell>
          <cell r="B1863" t="str">
            <v>50-80</v>
          </cell>
          <cell r="C1863" t="str">
            <v>ITAX.DCJ.ACJ.PO.GRESHAM</v>
          </cell>
          <cell r="D1863" t="str">
            <v>1000</v>
          </cell>
          <cell r="E1863" t="str">
            <v>Michael Haines</v>
          </cell>
        </row>
        <row r="1864">
          <cell r="A1864" t="str">
            <v>ITAX.DCJ.ACJ.PO.HEARINGS</v>
          </cell>
          <cell r="B1864" t="str">
            <v>50-17</v>
          </cell>
          <cell r="C1864" t="str">
            <v>ITAX.DCJ.ACJ.PO.HEARINGS</v>
          </cell>
          <cell r="D1864" t="str">
            <v>1000</v>
          </cell>
          <cell r="E1864" t="str">
            <v>Michael Haines</v>
          </cell>
        </row>
        <row r="1865">
          <cell r="A1865" t="str">
            <v>ITAX.DCJ.ACJ.PO.LLRRT</v>
          </cell>
          <cell r="B1865" t="str">
            <v>50-15</v>
          </cell>
          <cell r="C1865" t="str">
            <v>ITAX.DCJ.ACJ.PO.LLRRT</v>
          </cell>
          <cell r="D1865" t="str">
            <v>1000</v>
          </cell>
          <cell r="E1865" t="str">
            <v>Carl Jaber</v>
          </cell>
        </row>
        <row r="1866">
          <cell r="A1866" t="str">
            <v>ITAX.DCJ.ACJ.PO.MIDCOUNT</v>
          </cell>
          <cell r="B1866" t="str">
            <v>50-18</v>
          </cell>
          <cell r="C1866" t="str">
            <v>ITAX.DCJ.ACJ.PO.MIDCOUNT</v>
          </cell>
          <cell r="D1866" t="str">
            <v>1000</v>
          </cell>
          <cell r="E1866" t="str">
            <v>Kevin Criswell</v>
          </cell>
        </row>
        <row r="1867">
          <cell r="A1867" t="str">
            <v>ITAX.DCJ.ACJ.PO.NORTH</v>
          </cell>
          <cell r="B1867" t="str">
            <v>50-15</v>
          </cell>
          <cell r="C1867" t="str">
            <v>ITAX.DCJ.ACJ.PO.NORTH</v>
          </cell>
          <cell r="D1867" t="str">
            <v>1000</v>
          </cell>
          <cell r="E1867" t="str">
            <v>Carl Jaber</v>
          </cell>
        </row>
        <row r="1868">
          <cell r="A1868" t="str">
            <v>ITAX.DCJ.ACJ.PRETRIAL</v>
          </cell>
          <cell r="B1868" t="str">
            <v>50-17</v>
          </cell>
          <cell r="C1868" t="str">
            <v>ITAX.DCJ.ACJ.PRETRIAL</v>
          </cell>
          <cell r="D1868" t="str">
            <v>1000</v>
          </cell>
          <cell r="E1868" t="str">
            <v>Mike King</v>
          </cell>
        </row>
        <row r="1869">
          <cell r="A1869" t="str">
            <v>ITAX.DCJ.ECC.CC</v>
          </cell>
          <cell r="B1869" t="str">
            <v>50-08</v>
          </cell>
          <cell r="C1869" t="str">
            <v>ITAX.DCJ.ECC.CC</v>
          </cell>
          <cell r="D1869" t="str">
            <v>1000</v>
          </cell>
          <cell r="E1869" t="str">
            <v>Kathleen Treb</v>
          </cell>
        </row>
        <row r="1870">
          <cell r="A1870" t="str">
            <v>ITAX.DCJ.JCJ SKILL</v>
          </cell>
          <cell r="B1870" t="str">
            <v>50-80</v>
          </cell>
          <cell r="C1870" t="str">
            <v>ITAX.DCJ.JCJ SKILL</v>
          </cell>
          <cell r="D1870" t="str">
            <v>1000</v>
          </cell>
          <cell r="E1870" t="str">
            <v>Dave Koch</v>
          </cell>
        </row>
        <row r="1871">
          <cell r="A1871" t="str">
            <v>ITAX.DCJ.JCJ.CENTRAL</v>
          </cell>
          <cell r="B1871" t="str">
            <v>50-80</v>
          </cell>
          <cell r="C1871" t="str">
            <v>ITAX.DCJ.JCJ.CENTRAL</v>
          </cell>
          <cell r="D1871" t="str">
            <v>1000</v>
          </cell>
          <cell r="E1871" t="str">
            <v>Dave Koch</v>
          </cell>
        </row>
        <row r="1872">
          <cell r="A1872" t="str">
            <v>ITAX.DCJ.JCJ.COMMSVC</v>
          </cell>
          <cell r="B1872" t="str">
            <v>50-83</v>
          </cell>
          <cell r="C1872" t="str">
            <v>ITAX.DCJ.JCJ.COMMSVC</v>
          </cell>
          <cell r="D1872" t="str">
            <v>1000</v>
          </cell>
          <cell r="E1872" t="str">
            <v>Dave Koch</v>
          </cell>
        </row>
        <row r="1873">
          <cell r="A1873" t="str">
            <v>ITAX.DCJ.JCJ.DIVERSION</v>
          </cell>
          <cell r="B1873" t="str">
            <v>50-72</v>
          </cell>
          <cell r="C1873" t="str">
            <v>ITAX.DCJ.JCJ.DIVERSION</v>
          </cell>
          <cell r="D1873" t="str">
            <v>1000</v>
          </cell>
          <cell r="E1873" t="str">
            <v>Dave Koch</v>
          </cell>
        </row>
        <row r="1874">
          <cell r="A1874" t="str">
            <v>ITAX.DCJ.JCJ.DRC</v>
          </cell>
          <cell r="B1874" t="str">
            <v>50-80</v>
          </cell>
          <cell r="C1874" t="str">
            <v>ITAX.DCJ.JCJ.DRC</v>
          </cell>
          <cell r="D1874" t="str">
            <v>1000</v>
          </cell>
          <cell r="E1874" t="str">
            <v>Dave Koch</v>
          </cell>
        </row>
        <row r="1875">
          <cell r="A1875" t="str">
            <v>ITAX.DCJ.JCJ.EARLY INTER</v>
          </cell>
          <cell r="B1875" t="str">
            <v>50-72</v>
          </cell>
          <cell r="C1875" t="str">
            <v>ITAX.DCJ.JCJ.EARLY INTER</v>
          </cell>
          <cell r="D1875" t="str">
            <v>1000</v>
          </cell>
          <cell r="E1875" t="str">
            <v>Dave Koch</v>
          </cell>
        </row>
        <row r="1876">
          <cell r="A1876" t="str">
            <v>ITAX.DCJ.JCJ.GANG</v>
          </cell>
          <cell r="B1876" t="str">
            <v>50-80</v>
          </cell>
          <cell r="C1876" t="str">
            <v>ITAX.DCJ.JCJ.GANG</v>
          </cell>
          <cell r="D1876" t="str">
            <v>1000</v>
          </cell>
          <cell r="E1876" t="str">
            <v>Dave Koch</v>
          </cell>
        </row>
        <row r="1877">
          <cell r="A1877" t="str">
            <v>ITAX.DCJ.RDSS.MCRC</v>
          </cell>
          <cell r="B1877" t="str">
            <v>50-40</v>
          </cell>
          <cell r="C1877" t="str">
            <v>ITAX.DCJ.RDSS.MCRC</v>
          </cell>
          <cell r="D1877" t="str">
            <v>1000</v>
          </cell>
          <cell r="E1877" t="str">
            <v>Pam Mindt</v>
          </cell>
        </row>
        <row r="1878">
          <cell r="A1878" t="str">
            <v>ITAX.DCJ.RDSS.RIVER ROCK</v>
          </cell>
          <cell r="B1878" t="str">
            <v>50-40</v>
          </cell>
          <cell r="C1878" t="str">
            <v>ITAX.DCJ.RDSS.RIVER ROCK</v>
          </cell>
          <cell r="D1878" t="str">
            <v>1000</v>
          </cell>
          <cell r="E1878" t="str">
            <v>Pam Mindt</v>
          </cell>
        </row>
        <row r="1879">
          <cell r="A1879" t="str">
            <v>ITAX.DCJ.UA.ACJ.MIDCOUNT</v>
          </cell>
          <cell r="B1879" t="str">
            <v>50-15</v>
          </cell>
          <cell r="C1879" t="str">
            <v>ITAX.DCJ.UA.ACJ.MIDCOUNT</v>
          </cell>
          <cell r="D1879" t="str">
            <v>1000</v>
          </cell>
          <cell r="E1879" t="str">
            <v>Carl Jaber</v>
          </cell>
        </row>
        <row r="1880">
          <cell r="A1880" t="str">
            <v>ITAX.DCJ.UA.ACJ.WEST</v>
          </cell>
          <cell r="B1880" t="str">
            <v>50-14</v>
          </cell>
          <cell r="C1880" t="str">
            <v>ITAX.DCJ.UA.ACJ.WEST</v>
          </cell>
          <cell r="D1880" t="str">
            <v>1000</v>
          </cell>
          <cell r="E1880" t="str">
            <v>Carl Jaber</v>
          </cell>
        </row>
        <row r="1881">
          <cell r="A1881" t="str">
            <v>MHAS BS AD60</v>
          </cell>
          <cell r="B1881" t="str">
            <v>20-81</v>
          </cell>
          <cell r="C1881" t="str">
            <v>MHAS BS AD60</v>
          </cell>
          <cell r="D1881" t="str">
            <v>1505</v>
          </cell>
          <cell r="E1881" t="str">
            <v>Peter Davidson</v>
          </cell>
        </row>
        <row r="1882">
          <cell r="A1882" t="str">
            <v>MHAS BS CGF</v>
          </cell>
          <cell r="B1882" t="str">
            <v>20-81</v>
          </cell>
          <cell r="C1882" t="str">
            <v>MHAS BS CGF</v>
          </cell>
          <cell r="D1882" t="str">
            <v>1000</v>
          </cell>
          <cell r="E1882" t="str">
            <v>Peter Davidson</v>
          </cell>
        </row>
        <row r="1883">
          <cell r="A1883" t="str">
            <v>MHAS BS XIX</v>
          </cell>
          <cell r="B1883" t="str">
            <v>20-81</v>
          </cell>
          <cell r="C1883" t="str">
            <v>MHAS BS XIX</v>
          </cell>
          <cell r="D1883" t="str">
            <v>3002</v>
          </cell>
          <cell r="E1883" t="str">
            <v>Peter Davidson</v>
          </cell>
        </row>
        <row r="1884">
          <cell r="A1884" t="str">
            <v>MHAS CS ADM CGF</v>
          </cell>
          <cell r="B1884" t="str">
            <v>20-81</v>
          </cell>
          <cell r="C1884" t="str">
            <v>MHAS CS ADM CGF</v>
          </cell>
          <cell r="D1884" t="str">
            <v>1000</v>
          </cell>
          <cell r="E1884" t="str">
            <v>PETER DAVIDSON</v>
          </cell>
        </row>
        <row r="1885">
          <cell r="A1885" t="str">
            <v>MHAS CS ADM XIX</v>
          </cell>
          <cell r="B1885" t="str">
            <v>20-81</v>
          </cell>
          <cell r="C1885" t="str">
            <v>MHAS CS ADM XIX</v>
          </cell>
          <cell r="D1885" t="str">
            <v>3002</v>
          </cell>
          <cell r="E1885" t="str">
            <v>PETER DAVIDSON</v>
          </cell>
        </row>
        <row r="1886">
          <cell r="A1886" t="str">
            <v>MHAS DM ADM CGF</v>
          </cell>
          <cell r="B1886" t="str">
            <v>20-81</v>
          </cell>
          <cell r="C1886" t="str">
            <v>MHAS DM ADM CGF</v>
          </cell>
          <cell r="D1886" t="str">
            <v>1000</v>
          </cell>
          <cell r="E1886" t="str">
            <v>PETER DAVIDSON</v>
          </cell>
        </row>
        <row r="1887">
          <cell r="A1887" t="str">
            <v>MHAS DM ADM ITS</v>
          </cell>
          <cell r="B1887" t="str">
            <v>20-81</v>
          </cell>
          <cell r="C1887" t="str">
            <v>MHAS DM ADM ITS</v>
          </cell>
          <cell r="D1887" t="str">
            <v>1505</v>
          </cell>
          <cell r="E1887" t="str">
            <v>Peter Davidson</v>
          </cell>
        </row>
        <row r="1888">
          <cell r="A1888" t="str">
            <v>MHAS DM ADM LA</v>
          </cell>
          <cell r="B1888" t="str">
            <v>20-81</v>
          </cell>
          <cell r="C1888" t="str">
            <v>MHAS DM ADM LA</v>
          </cell>
          <cell r="D1888" t="str">
            <v>1505</v>
          </cell>
          <cell r="E1888" t="str">
            <v>PETER DAVIDSON</v>
          </cell>
        </row>
        <row r="1889">
          <cell r="A1889" t="str">
            <v>MHAS DM ADM OMAP</v>
          </cell>
          <cell r="B1889" t="str">
            <v>20-81</v>
          </cell>
          <cell r="C1889" t="str">
            <v>MHAS DM ADM OMAP</v>
          </cell>
          <cell r="D1889" t="str">
            <v>1505</v>
          </cell>
          <cell r="E1889" t="str">
            <v>Peter Davidson</v>
          </cell>
        </row>
        <row r="1890">
          <cell r="A1890" t="str">
            <v>MHAS DM ADM PRM</v>
          </cell>
          <cell r="B1890" t="str">
            <v>20-81</v>
          </cell>
          <cell r="C1890" t="str">
            <v>MHAS DM ADM PRM</v>
          </cell>
          <cell r="D1890" t="str">
            <v>1505</v>
          </cell>
          <cell r="E1890" t="str">
            <v>PETER DAVIDSON</v>
          </cell>
        </row>
        <row r="1891">
          <cell r="A1891" t="str">
            <v>MHAS DM ADM XIX</v>
          </cell>
          <cell r="B1891" t="str">
            <v>20-81</v>
          </cell>
          <cell r="C1891" t="str">
            <v>MHAS DM ADM XIX</v>
          </cell>
          <cell r="D1891" t="str">
            <v>3002</v>
          </cell>
          <cell r="E1891" t="str">
            <v>Peter Davidson</v>
          </cell>
        </row>
        <row r="1892">
          <cell r="A1892" t="str">
            <v>MHAS DM CONT XIX</v>
          </cell>
          <cell r="B1892" t="str">
            <v>20-81</v>
          </cell>
          <cell r="C1892" t="str">
            <v>MHAS DM CONT XIX</v>
          </cell>
          <cell r="D1892" t="str">
            <v>3002</v>
          </cell>
          <cell r="E1892" t="str">
            <v>PETER DAVIDSON</v>
          </cell>
        </row>
        <row r="1893">
          <cell r="A1893" t="str">
            <v>OPS CLAIMS CGF</v>
          </cell>
          <cell r="B1893" t="str">
            <v>20-88</v>
          </cell>
          <cell r="C1893" t="str">
            <v>OPS CLAIMS CGF</v>
          </cell>
          <cell r="D1893" t="str">
            <v>1000</v>
          </cell>
          <cell r="E1893" t="str">
            <v>PETER DAVIDSON</v>
          </cell>
        </row>
        <row r="1894">
          <cell r="A1894" t="str">
            <v>OPS CLAIMS XIX</v>
          </cell>
          <cell r="B1894" t="str">
            <v>20-88</v>
          </cell>
          <cell r="C1894" t="str">
            <v>OPS CLAIMS XIX</v>
          </cell>
          <cell r="D1894" t="str">
            <v>3002</v>
          </cell>
          <cell r="E1894" t="str">
            <v>PETER DAVIDSON</v>
          </cell>
        </row>
        <row r="1895">
          <cell r="A1895" t="str">
            <v>OPS SA CGF</v>
          </cell>
          <cell r="B1895" t="str">
            <v>20-88</v>
          </cell>
          <cell r="C1895" t="str">
            <v>OPS SA CGF</v>
          </cell>
          <cell r="D1895" t="str">
            <v>1000</v>
          </cell>
          <cell r="E1895" t="str">
            <v>PETER DAVIDSON</v>
          </cell>
        </row>
        <row r="1896">
          <cell r="A1896" t="str">
            <v>OPS SA ITS</v>
          </cell>
          <cell r="B1896" t="str">
            <v>20-88</v>
          </cell>
          <cell r="C1896" t="str">
            <v>OPS SA ITS</v>
          </cell>
          <cell r="D1896" t="str">
            <v>1505</v>
          </cell>
          <cell r="E1896" t="str">
            <v>Peter Davidson</v>
          </cell>
        </row>
        <row r="1897">
          <cell r="A1897" t="str">
            <v>OPS SA XIX</v>
          </cell>
          <cell r="B1897" t="str">
            <v>20-88</v>
          </cell>
          <cell r="C1897" t="str">
            <v>OPS SA XIX</v>
          </cell>
          <cell r="D1897" t="str">
            <v>3002</v>
          </cell>
          <cell r="E1897" t="str">
            <v>PETER DAVIDSON</v>
          </cell>
        </row>
        <row r="1898">
          <cell r="A1898" t="str">
            <v>OSCP:SCPEGPG.ECHO.PGE</v>
          </cell>
          <cell r="B1898" t="str">
            <v>21-30</v>
          </cell>
          <cell r="C1898" t="str">
            <v>OSCP:SCPEGPG.ECHO.PGE</v>
          </cell>
          <cell r="D1898" t="str">
            <v>1505</v>
          </cell>
          <cell r="E1898" t="str">
            <v>Heather McGillivary</v>
          </cell>
        </row>
        <row r="1899">
          <cell r="A1899" t="str">
            <v>OSCP:SCPEGPG.ECHO.PPL</v>
          </cell>
          <cell r="B1899" t="str">
            <v>21-30</v>
          </cell>
          <cell r="C1899" t="str">
            <v>OSCP:SCPEGPG.ECHO.PPL</v>
          </cell>
          <cell r="D1899" t="str">
            <v>1505</v>
          </cell>
          <cell r="E1899" t="str">
            <v>Heather McGillivary</v>
          </cell>
        </row>
        <row r="1900">
          <cell r="A1900" t="str">
            <v>OSCP:SCPHPWAD.LOAN.RRP</v>
          </cell>
          <cell r="B1900" t="str">
            <v>21-40</v>
          </cell>
          <cell r="C1900" t="str">
            <v>OSCP:SCPHPWAD.LOAN.RRP</v>
          </cell>
          <cell r="D1900" t="str">
            <v>1505</v>
          </cell>
          <cell r="E1900" t="str">
            <v>Heather McGillivary</v>
          </cell>
        </row>
        <row r="1901">
          <cell r="A1901" t="str">
            <v>QAUR CCFA XIX</v>
          </cell>
          <cell r="B1901" t="str">
            <v>20-87</v>
          </cell>
          <cell r="C1901" t="str">
            <v>QAUR CCFA XIX</v>
          </cell>
          <cell r="D1901" t="str">
            <v>3002</v>
          </cell>
          <cell r="E1901" t="str">
            <v>PETER DAVIDSON</v>
          </cell>
        </row>
        <row r="1902">
          <cell r="A1902" t="str">
            <v>QAUR ITS GRANT</v>
          </cell>
          <cell r="B1902" t="str">
            <v>20-87</v>
          </cell>
          <cell r="C1902" t="str">
            <v>QAUR ITS GRANT</v>
          </cell>
          <cell r="D1902" t="str">
            <v>1505</v>
          </cell>
          <cell r="E1902" t="str">
            <v>PETER DAVIDSON</v>
          </cell>
        </row>
        <row r="1903">
          <cell r="A1903" t="str">
            <v>QAUR ITS OHP XIX</v>
          </cell>
          <cell r="B1903" t="str">
            <v>20-87</v>
          </cell>
          <cell r="C1903" t="str">
            <v>QAUR ITS OHP XIX</v>
          </cell>
          <cell r="D1903" t="str">
            <v>3002</v>
          </cell>
          <cell r="E1903" t="str">
            <v>PETER DAVIDSON</v>
          </cell>
        </row>
        <row r="1904">
          <cell r="A1904" t="str">
            <v>QAUR MS XIX</v>
          </cell>
          <cell r="B1904" t="str">
            <v>20-87</v>
          </cell>
          <cell r="C1904" t="str">
            <v>QAUR MS XIX</v>
          </cell>
          <cell r="D1904" t="str">
            <v>3002</v>
          </cell>
          <cell r="E1904" t="str">
            <v>PETER DAVIDSON</v>
          </cell>
        </row>
        <row r="1905">
          <cell r="A1905" t="str">
            <v>QAUR PA CGF</v>
          </cell>
          <cell r="B1905" t="str">
            <v>20-86</v>
          </cell>
          <cell r="C1905" t="str">
            <v>QAUR PA CGF</v>
          </cell>
          <cell r="D1905" t="str">
            <v>1000</v>
          </cell>
          <cell r="E1905" t="str">
            <v>Peter Davidson</v>
          </cell>
        </row>
        <row r="1906">
          <cell r="A1906" t="str">
            <v>QAUR PA XIX</v>
          </cell>
          <cell r="B1906" t="str">
            <v>20-87</v>
          </cell>
          <cell r="C1906" t="str">
            <v>QAUR PA XIX</v>
          </cell>
          <cell r="D1906" t="str">
            <v>3002</v>
          </cell>
          <cell r="E1906" t="str">
            <v>PETER DAVIDSON</v>
          </cell>
        </row>
        <row r="1907">
          <cell r="A1907" t="str">
            <v>QAUR PR XIX</v>
          </cell>
          <cell r="B1907" t="str">
            <v>20-87</v>
          </cell>
          <cell r="C1907" t="str">
            <v>QAUR PR XIX</v>
          </cell>
          <cell r="D1907" t="str">
            <v>3002</v>
          </cell>
          <cell r="E1907" t="str">
            <v>PETER DAVIDSON</v>
          </cell>
        </row>
        <row r="1908">
          <cell r="A1908" t="str">
            <v>QAUR PS XIX</v>
          </cell>
          <cell r="B1908" t="str">
            <v>20-87</v>
          </cell>
          <cell r="C1908" t="str">
            <v>QAUR PS XIX</v>
          </cell>
          <cell r="D1908" t="str">
            <v>3002</v>
          </cell>
          <cell r="E1908" t="str">
            <v>PETER DAVIDSON</v>
          </cell>
        </row>
        <row r="1909">
          <cell r="A1909" t="str">
            <v>QAUR QA CGF</v>
          </cell>
          <cell r="B1909" t="str">
            <v>20-86</v>
          </cell>
          <cell r="C1909" t="str">
            <v>QAUR QA CGF</v>
          </cell>
          <cell r="D1909" t="str">
            <v>1000</v>
          </cell>
          <cell r="E1909" t="str">
            <v>Peter Davidson</v>
          </cell>
        </row>
        <row r="1910">
          <cell r="A1910" t="str">
            <v>QAUR QA LA</v>
          </cell>
          <cell r="B1910" t="str">
            <v>20-86</v>
          </cell>
          <cell r="C1910" t="str">
            <v>QAUR QA LA</v>
          </cell>
          <cell r="D1910" t="str">
            <v>1505</v>
          </cell>
          <cell r="E1910" t="str">
            <v>Peter Davidson</v>
          </cell>
        </row>
        <row r="1911">
          <cell r="A1911" t="str">
            <v>QAUR QA XIX</v>
          </cell>
          <cell r="B1911" t="str">
            <v>20-87</v>
          </cell>
          <cell r="C1911" t="str">
            <v>QAUR QA XIX</v>
          </cell>
          <cell r="D1911" t="str">
            <v>3002</v>
          </cell>
          <cell r="E1911" t="str">
            <v>PETER DAVIDSON</v>
          </cell>
        </row>
        <row r="1912">
          <cell r="A1912" t="str">
            <v>SCPAD.CGF</v>
          </cell>
          <cell r="B1912" t="str">
            <v>21-00</v>
          </cell>
          <cell r="C1912" t="str">
            <v>SCPAD.CGF</v>
          </cell>
          <cell r="D1912" t="str">
            <v>1000</v>
          </cell>
          <cell r="E1912" t="str">
            <v>Heather McGillivary</v>
          </cell>
        </row>
        <row r="1913">
          <cell r="A1913" t="str">
            <v>SCPCPAD.CGF</v>
          </cell>
          <cell r="B1913" t="str">
            <v>21-20</v>
          </cell>
          <cell r="C1913" t="str">
            <v>SCPCPAD.CGF</v>
          </cell>
          <cell r="D1913" t="str">
            <v>1000</v>
          </cell>
          <cell r="E1913" t="str">
            <v>Debra Crawford</v>
          </cell>
        </row>
        <row r="1914">
          <cell r="A1914" t="str">
            <v>SCPCPAD.CSBGFFY02.AD</v>
          </cell>
          <cell r="B1914" t="str">
            <v>21-20</v>
          </cell>
          <cell r="C1914" t="str">
            <v>SCPCPAD.CSBGFFY02.AD</v>
          </cell>
          <cell r="D1914" t="str">
            <v>1505</v>
          </cell>
          <cell r="E1914" t="str">
            <v>Heather McGillivary</v>
          </cell>
        </row>
        <row r="1915">
          <cell r="A1915" t="str">
            <v>SCPCPAD.EHA.BI03.AD</v>
          </cell>
          <cell r="B1915" t="str">
            <v>21-20</v>
          </cell>
          <cell r="C1915" t="str">
            <v>SCPCPAD.EHA.BI03.AD</v>
          </cell>
          <cell r="D1915" t="str">
            <v>1505</v>
          </cell>
          <cell r="E1915" t="str">
            <v>Heather McGillivary</v>
          </cell>
        </row>
        <row r="1916">
          <cell r="A1916" t="str">
            <v>SCPCPFRC.CGF</v>
          </cell>
          <cell r="B1916" t="str">
            <v>21-20</v>
          </cell>
          <cell r="C1916" t="str">
            <v>SCPCPFRC.CGF</v>
          </cell>
          <cell r="D1916" t="str">
            <v>1000</v>
          </cell>
          <cell r="E1916" t="str">
            <v>Debra Crawford</v>
          </cell>
        </row>
        <row r="1917">
          <cell r="A1917" t="str">
            <v>SCPDPAD.CGF</v>
          </cell>
          <cell r="B1917" t="str">
            <v>21-10</v>
          </cell>
          <cell r="C1917" t="str">
            <v>SCPDPAD.CGF</v>
          </cell>
          <cell r="D1917" t="str">
            <v>1000</v>
          </cell>
          <cell r="E1917" t="str">
            <v>Debra Crawford</v>
          </cell>
        </row>
        <row r="1918">
          <cell r="A1918" t="str">
            <v>SCPEGAD.DOE.FFY01.AD</v>
          </cell>
          <cell r="B1918" t="str">
            <v>21-30</v>
          </cell>
          <cell r="C1918" t="str">
            <v>SCPEGAD.DOE.FFY01.AD</v>
          </cell>
          <cell r="D1918" t="str">
            <v>1505</v>
          </cell>
          <cell r="E1918" t="str">
            <v>Heather McGillivary</v>
          </cell>
        </row>
        <row r="1919">
          <cell r="A1919" t="str">
            <v>SCPEGAD.DOE.FFY02.AD</v>
          </cell>
          <cell r="B1919" t="str">
            <v>21-30</v>
          </cell>
          <cell r="C1919" t="str">
            <v>SCPEGAD.DOE.FFY02.AD</v>
          </cell>
          <cell r="D1919" t="str">
            <v>1505</v>
          </cell>
          <cell r="E1919" t="str">
            <v>Heather McGillivary</v>
          </cell>
        </row>
        <row r="1920">
          <cell r="A1920" t="str">
            <v>SCPEGAD.ECHO.PGE.AD</v>
          </cell>
          <cell r="B1920" t="str">
            <v>21-30</v>
          </cell>
          <cell r="C1920" t="str">
            <v>SCPEGAD.ECHO.PGE.AD</v>
          </cell>
          <cell r="D1920" t="str">
            <v>1505</v>
          </cell>
          <cell r="E1920" t="str">
            <v>Heather McGillivary</v>
          </cell>
        </row>
        <row r="1921">
          <cell r="A1921" t="str">
            <v>SCPEGAD.ECHO.PPL.AD</v>
          </cell>
          <cell r="B1921" t="str">
            <v>21-30</v>
          </cell>
          <cell r="C1921" t="str">
            <v>SCPEGAD.ECHO.PPL.AD</v>
          </cell>
          <cell r="D1921" t="str">
            <v>1505</v>
          </cell>
          <cell r="E1921" t="str">
            <v>Heather McGillivary</v>
          </cell>
        </row>
        <row r="1922">
          <cell r="A1922" t="str">
            <v>SCPEGAD.LIEAPAD.FFY02</v>
          </cell>
          <cell r="B1922" t="str">
            <v>21-30</v>
          </cell>
          <cell r="C1922" t="str">
            <v>SCPEGAD.LIEAPAD.FFY02</v>
          </cell>
          <cell r="D1922" t="str">
            <v>1505</v>
          </cell>
          <cell r="E1922" t="str">
            <v>Heather McGillivary</v>
          </cell>
        </row>
        <row r="1923">
          <cell r="A1923" t="str">
            <v>SCPEGAD.LIEAPAD.FFY03</v>
          </cell>
          <cell r="B1923" t="str">
            <v>21-30</v>
          </cell>
          <cell r="C1923" t="str">
            <v>SCPEGAD.LIEAPAD.FFY03</v>
          </cell>
          <cell r="D1923" t="str">
            <v>1505</v>
          </cell>
          <cell r="E1923" t="str">
            <v>Heather McGillivary</v>
          </cell>
        </row>
        <row r="1924">
          <cell r="A1924" t="str">
            <v>SCPEGAD.LIEAPWX.FFY02.AD</v>
          </cell>
          <cell r="B1924" t="str">
            <v>21-30</v>
          </cell>
          <cell r="C1924" t="str">
            <v>SCPEGAD.LIEAPWX.FFY02.AD</v>
          </cell>
          <cell r="D1924" t="str">
            <v>1505</v>
          </cell>
          <cell r="E1924" t="str">
            <v>Heather McGillivary</v>
          </cell>
        </row>
        <row r="1925">
          <cell r="A1925" t="str">
            <v>SCPEGAD.LIEAPWX.FFY03.AD</v>
          </cell>
          <cell r="B1925" t="str">
            <v>21-30</v>
          </cell>
          <cell r="C1925" t="str">
            <v>SCPEGAD.LIEAPWX.FFY03.AD</v>
          </cell>
          <cell r="D1925" t="str">
            <v>1505</v>
          </cell>
          <cell r="E1925" t="str">
            <v>Heather McGillivary</v>
          </cell>
        </row>
        <row r="1926">
          <cell r="A1926" t="str">
            <v>SCPEGAD.OEA02.PPL.AD</v>
          </cell>
          <cell r="B1926" t="str">
            <v>21-30</v>
          </cell>
          <cell r="C1926" t="str">
            <v>SCPEGAD.OEA02.PPL.AD</v>
          </cell>
          <cell r="D1926" t="str">
            <v>1505</v>
          </cell>
          <cell r="E1926" t="str">
            <v>Heather McGillivary</v>
          </cell>
        </row>
        <row r="1927">
          <cell r="A1927" t="str">
            <v>SCPEGAD.PCREACH.AD</v>
          </cell>
          <cell r="B1927" t="str">
            <v>21-30</v>
          </cell>
          <cell r="C1927" t="str">
            <v>SCPEGAD.PCREACH.AD</v>
          </cell>
          <cell r="D1927" t="str">
            <v>1505</v>
          </cell>
          <cell r="E1927" t="str">
            <v>Heather McGillivary</v>
          </cell>
        </row>
        <row r="1928">
          <cell r="A1928" t="str">
            <v>SCPEGAD.PDXBBB.AD</v>
          </cell>
          <cell r="B1928" t="str">
            <v>21-30</v>
          </cell>
          <cell r="C1928" t="str">
            <v>SCPEGAD.PDXBBB.AD</v>
          </cell>
          <cell r="D1928" t="str">
            <v>1505</v>
          </cell>
          <cell r="E1928" t="str">
            <v>Heather McGillivary</v>
          </cell>
        </row>
        <row r="1929">
          <cell r="A1929" t="str">
            <v>SCPEGAD.PEA02.PGE.AD</v>
          </cell>
          <cell r="B1929" t="str">
            <v>21-30</v>
          </cell>
          <cell r="C1929" t="str">
            <v>SCPEGAD.PEA02.PGE.AD</v>
          </cell>
          <cell r="D1929" t="str">
            <v>1505</v>
          </cell>
          <cell r="E1929" t="str">
            <v>Heather McGillivary</v>
          </cell>
        </row>
        <row r="1930">
          <cell r="A1930" t="str">
            <v>SCPEGAD.PEA03.PGE.AD</v>
          </cell>
          <cell r="B1930" t="str">
            <v>21-30</v>
          </cell>
          <cell r="C1930" t="str">
            <v>SCPEGAD.PEA03.PGE.AD</v>
          </cell>
          <cell r="D1930" t="str">
            <v>1505</v>
          </cell>
          <cell r="E1930" t="str">
            <v>Heather McGillivary</v>
          </cell>
        </row>
        <row r="1931">
          <cell r="A1931" t="str">
            <v>SCPEGAD.WXREB</v>
          </cell>
          <cell r="B1931" t="str">
            <v>21-30</v>
          </cell>
          <cell r="C1931" t="str">
            <v>SCPEGAD.WXREB</v>
          </cell>
          <cell r="D1931" t="str">
            <v>1505</v>
          </cell>
          <cell r="E1931" t="str">
            <v>Heather McGillivary</v>
          </cell>
        </row>
        <row r="1932">
          <cell r="A1932" t="str">
            <v>SCPEGPG.BBBREB</v>
          </cell>
          <cell r="B1932" t="str">
            <v>21-30</v>
          </cell>
          <cell r="C1932" t="str">
            <v>SCPEGPG.BBBREB</v>
          </cell>
          <cell r="D1932" t="str">
            <v>1505</v>
          </cell>
          <cell r="E1932" t="str">
            <v>Heather McGillivary</v>
          </cell>
        </row>
        <row r="1933">
          <cell r="A1933" t="str">
            <v>SCPEGPG.DOE.FFY01</v>
          </cell>
          <cell r="B1933" t="str">
            <v>21-30</v>
          </cell>
          <cell r="C1933" t="str">
            <v>SCPEGPG.DOE.FFY01</v>
          </cell>
          <cell r="D1933" t="str">
            <v>1505</v>
          </cell>
          <cell r="E1933" t="str">
            <v>Heather McGillivary</v>
          </cell>
        </row>
        <row r="1934">
          <cell r="A1934" t="str">
            <v>SCPEGPG.DOE.FFY02</v>
          </cell>
          <cell r="B1934" t="str">
            <v>21-30</v>
          </cell>
          <cell r="C1934" t="str">
            <v>SCPEGPG.DOE.FFY02</v>
          </cell>
          <cell r="D1934" t="str">
            <v>1505</v>
          </cell>
          <cell r="E1934" t="str">
            <v>Heather McGillivary</v>
          </cell>
        </row>
        <row r="1935">
          <cell r="A1935" t="str">
            <v>SCPEGPG.LIEAPWX.FFY02</v>
          </cell>
          <cell r="B1935" t="str">
            <v>21-30</v>
          </cell>
          <cell r="C1935" t="str">
            <v>SCPEGPG.LIEAPWX.FFY02</v>
          </cell>
          <cell r="D1935" t="str">
            <v>1505</v>
          </cell>
          <cell r="E1935" t="str">
            <v>Heather McGillivary</v>
          </cell>
        </row>
        <row r="1936">
          <cell r="A1936" t="str">
            <v>SCPEGPG.LIEAPWX.FFY03</v>
          </cell>
          <cell r="B1936" t="str">
            <v>21-30</v>
          </cell>
          <cell r="C1936" t="str">
            <v>SCPEGPG.LIEAPWX.FFY03</v>
          </cell>
          <cell r="D1936" t="str">
            <v>1505</v>
          </cell>
          <cell r="E1936" t="str">
            <v>Heather McGillivary</v>
          </cell>
        </row>
        <row r="1937">
          <cell r="A1937" t="str">
            <v>SCPEGPG.PCREACH.SVC</v>
          </cell>
          <cell r="B1937" t="str">
            <v>21-30</v>
          </cell>
          <cell r="C1937" t="str">
            <v>SCPEGPG.PCREACH.SVC</v>
          </cell>
          <cell r="D1937" t="str">
            <v>1505</v>
          </cell>
          <cell r="E1937" t="str">
            <v>Heather McGillivary</v>
          </cell>
        </row>
        <row r="1938">
          <cell r="A1938" t="str">
            <v>SCPEGPG.PDXBBB</v>
          </cell>
          <cell r="B1938" t="str">
            <v>21-30</v>
          </cell>
          <cell r="C1938" t="str">
            <v>SCPEGPG.PDXBBB</v>
          </cell>
          <cell r="D1938" t="str">
            <v>1505</v>
          </cell>
          <cell r="E1938" t="str">
            <v>Heather McGillivary</v>
          </cell>
        </row>
        <row r="1939">
          <cell r="A1939" t="str">
            <v>SCPEGPG.PEA02.PGE.PD</v>
          </cell>
          <cell r="B1939" t="str">
            <v>21-30</v>
          </cell>
          <cell r="C1939" t="str">
            <v>SCPEGPG.PEA02.PGE.PD</v>
          </cell>
          <cell r="D1939" t="str">
            <v>1505</v>
          </cell>
          <cell r="E1939" t="str">
            <v>Heather McGillivary</v>
          </cell>
        </row>
        <row r="1940">
          <cell r="A1940" t="str">
            <v>SCPEGPG.PEA03.PGE.PD</v>
          </cell>
          <cell r="B1940" t="str">
            <v>21-30</v>
          </cell>
          <cell r="C1940" t="str">
            <v>SCPEGPG.PEA03.PGE.PD</v>
          </cell>
          <cell r="D1940" t="str">
            <v>1505</v>
          </cell>
          <cell r="E1940" t="str">
            <v>Heather McGillivary</v>
          </cell>
        </row>
        <row r="1941">
          <cell r="A1941" t="str">
            <v>SCPEGPG.REACH.FFY99.SVC</v>
          </cell>
          <cell r="B1941" t="str">
            <v>21-30</v>
          </cell>
          <cell r="C1941" t="str">
            <v>SCPEGPG.REACH.FFY99.SVC</v>
          </cell>
          <cell r="D1941" t="str">
            <v>1505</v>
          </cell>
          <cell r="E1941" t="str">
            <v>Heather McGillivary</v>
          </cell>
        </row>
        <row r="1942">
          <cell r="A1942" t="str">
            <v>SCPEGPG.STIPEND</v>
          </cell>
          <cell r="B1942" t="str">
            <v>21-30</v>
          </cell>
          <cell r="C1942" t="str">
            <v>SCPEGPG.STIPEND</v>
          </cell>
          <cell r="D1942" t="str">
            <v>1505</v>
          </cell>
          <cell r="E1942" t="str">
            <v>Heather McGillivary</v>
          </cell>
        </row>
        <row r="1943">
          <cell r="A1943" t="str">
            <v>SCPHPWAD.CDLOAN.CD</v>
          </cell>
          <cell r="B1943" t="str">
            <v>21-40</v>
          </cell>
          <cell r="C1943" t="str">
            <v>SCPHPWAD.CDLOAN.CD</v>
          </cell>
          <cell r="D1943" t="str">
            <v>1505</v>
          </cell>
          <cell r="E1943" t="str">
            <v>Heather McGillivary</v>
          </cell>
        </row>
        <row r="1944">
          <cell r="A1944" t="str">
            <v>SCPHPWAD.CGF</v>
          </cell>
          <cell r="B1944" t="str">
            <v>21-40</v>
          </cell>
          <cell r="C1944" t="str">
            <v>SCPHPWAD.CGF</v>
          </cell>
          <cell r="D1944" t="str">
            <v>1000</v>
          </cell>
          <cell r="E1944" t="str">
            <v>Heather McGillivary</v>
          </cell>
        </row>
        <row r="1945">
          <cell r="A1945" t="str">
            <v>SCPHPWAD.EHA.B103.AD</v>
          </cell>
          <cell r="B1945" t="str">
            <v>21-40</v>
          </cell>
          <cell r="C1945" t="str">
            <v>SCPHPWAD.EHA.B103.AD</v>
          </cell>
          <cell r="D1945" t="str">
            <v>1505</v>
          </cell>
          <cell r="E1945" t="str">
            <v>Heather McGillivary</v>
          </cell>
        </row>
        <row r="1946">
          <cell r="A1946" t="str">
            <v>SCPHPWAD.FEMA20.AD</v>
          </cell>
          <cell r="B1946" t="str">
            <v>21-40</v>
          </cell>
          <cell r="C1946" t="str">
            <v>SCPHPWAD.FEMA20.AD</v>
          </cell>
          <cell r="D1946" t="str">
            <v>1505</v>
          </cell>
          <cell r="E1946" t="str">
            <v>Heather McGillivary</v>
          </cell>
        </row>
        <row r="1947">
          <cell r="A1947" t="str">
            <v>SCPHPWAD.FEMA21.AD</v>
          </cell>
          <cell r="B1947" t="str">
            <v>21-40</v>
          </cell>
          <cell r="C1947" t="str">
            <v>SCPHPWAD.FEMA21.AD</v>
          </cell>
          <cell r="D1947" t="str">
            <v>1505</v>
          </cell>
          <cell r="E1947" t="str">
            <v>Heather McGillivary</v>
          </cell>
        </row>
        <row r="1948">
          <cell r="A1948" t="str">
            <v>SCPHPWAD.HOME</v>
          </cell>
          <cell r="B1948" t="str">
            <v>21-40</v>
          </cell>
          <cell r="C1948" t="str">
            <v>SCPHPWAD.HOME</v>
          </cell>
          <cell r="D1948" t="str">
            <v>1505</v>
          </cell>
          <cell r="E1948" t="str">
            <v>Debra Crawford</v>
          </cell>
        </row>
        <row r="1949">
          <cell r="A1949" t="str">
            <v>SCPHPWAD.HORIZHF.AD</v>
          </cell>
          <cell r="B1949" t="str">
            <v>21-40</v>
          </cell>
          <cell r="C1949" t="str">
            <v>SCPHPWAD.HORIZHF.AD</v>
          </cell>
          <cell r="D1949" t="str">
            <v>1505</v>
          </cell>
          <cell r="E1949" t="str">
            <v>Heather McGillivary</v>
          </cell>
        </row>
        <row r="1950">
          <cell r="A1950" t="str">
            <v>SCPHPWAD.HORIZTHY.1.AD</v>
          </cell>
          <cell r="B1950" t="str">
            <v>21-40</v>
          </cell>
          <cell r="C1950" t="str">
            <v>SCPHPWAD.HORIZTHY.1.AD</v>
          </cell>
          <cell r="D1950" t="str">
            <v>1505</v>
          </cell>
          <cell r="E1950" t="str">
            <v>Heather McGillivary</v>
          </cell>
        </row>
        <row r="1951">
          <cell r="A1951" t="str">
            <v>SCPHPWAD.HORIZYTH.AD</v>
          </cell>
          <cell r="B1951" t="str">
            <v>21-40</v>
          </cell>
          <cell r="C1951" t="str">
            <v>SCPHPWAD.HORIZYTH.AD</v>
          </cell>
          <cell r="D1951" t="str">
            <v>1505</v>
          </cell>
          <cell r="E1951" t="str">
            <v>Heather McGillivary</v>
          </cell>
        </row>
        <row r="1952">
          <cell r="A1952" t="str">
            <v>SCPHPWAD.HSP.B103.AD</v>
          </cell>
          <cell r="B1952" t="str">
            <v>21-40</v>
          </cell>
          <cell r="C1952" t="str">
            <v>SCPHPWAD.HSP.B103.AD</v>
          </cell>
          <cell r="D1952" t="str">
            <v>1505</v>
          </cell>
          <cell r="E1952" t="str">
            <v>Heather McGillivary</v>
          </cell>
        </row>
        <row r="1953">
          <cell r="A1953" t="str">
            <v>SCPHPWAD.HUDCDBG.AD</v>
          </cell>
          <cell r="B1953" t="str">
            <v>21-40</v>
          </cell>
          <cell r="C1953" t="str">
            <v>SCPHPWAD.HUDCDBG.AD</v>
          </cell>
          <cell r="D1953" t="str">
            <v>1505</v>
          </cell>
          <cell r="E1953" t="str">
            <v>Debra Crawford</v>
          </cell>
        </row>
        <row r="1954">
          <cell r="A1954" t="str">
            <v>SCPHPWAD.HUDFF.AD</v>
          </cell>
          <cell r="B1954" t="str">
            <v>21-40</v>
          </cell>
          <cell r="C1954" t="str">
            <v>SCPHPWAD.HUDFF.AD</v>
          </cell>
          <cell r="D1954" t="str">
            <v>1505</v>
          </cell>
          <cell r="E1954" t="str">
            <v>Heather McGillivary</v>
          </cell>
        </row>
        <row r="1955">
          <cell r="A1955" t="str">
            <v>SCPHPWAD.HUDHSTP.AD</v>
          </cell>
          <cell r="B1955" t="str">
            <v>21-40</v>
          </cell>
          <cell r="C1955" t="str">
            <v>SCPHPWAD.HUDHSTP.AD</v>
          </cell>
          <cell r="D1955" t="str">
            <v>1505</v>
          </cell>
          <cell r="E1955" t="str">
            <v>Heather McGillivary</v>
          </cell>
        </row>
        <row r="1956">
          <cell r="A1956" t="str">
            <v>SCPHPWAD.HUDTP.AD</v>
          </cell>
          <cell r="B1956" t="str">
            <v>21-40</v>
          </cell>
          <cell r="C1956" t="str">
            <v>SCPHPWAD.HUDTP.AD</v>
          </cell>
          <cell r="D1956" t="str">
            <v>1505</v>
          </cell>
          <cell r="E1956" t="str">
            <v>Heather McGillivary</v>
          </cell>
        </row>
        <row r="1957">
          <cell r="A1957" t="str">
            <v>SCPHPWAD.LIRHF.B103.AD</v>
          </cell>
          <cell r="B1957" t="str">
            <v>21-40</v>
          </cell>
          <cell r="C1957" t="str">
            <v>SCPHPWAD.LIRHF.B103.AD</v>
          </cell>
          <cell r="D1957" t="str">
            <v>1505</v>
          </cell>
          <cell r="E1957" t="str">
            <v>Heather McGillivary</v>
          </cell>
        </row>
        <row r="1958">
          <cell r="A1958" t="str">
            <v>SCPHPWAD.O.SIP</v>
          </cell>
          <cell r="B1958" t="str">
            <v>21-40</v>
          </cell>
          <cell r="C1958" t="str">
            <v>SCPHPWAD.O.SIP</v>
          </cell>
          <cell r="D1958" t="str">
            <v>1500</v>
          </cell>
          <cell r="E1958" t="str">
            <v>Debra Crawford</v>
          </cell>
        </row>
        <row r="1959">
          <cell r="A1959" t="str">
            <v>SCPHPWAD.PATHFW.1.AD</v>
          </cell>
          <cell r="B1959" t="str">
            <v>21-40</v>
          </cell>
          <cell r="C1959" t="str">
            <v>SCPHPWAD.PATHFW.1.AD</v>
          </cell>
          <cell r="D1959" t="str">
            <v>1505</v>
          </cell>
          <cell r="E1959" t="str">
            <v>Heather McGillivary</v>
          </cell>
        </row>
        <row r="1960">
          <cell r="A1960" t="str">
            <v>SCPHPWAD.PATHFW.AD</v>
          </cell>
          <cell r="B1960" t="str">
            <v>21-40</v>
          </cell>
          <cell r="C1960" t="str">
            <v>SCPHPWAD.PATHFW.AD</v>
          </cell>
          <cell r="D1960" t="str">
            <v>1505</v>
          </cell>
          <cell r="E1960" t="str">
            <v>Heather McGillivary</v>
          </cell>
        </row>
        <row r="1961">
          <cell r="A1961" t="str">
            <v>SCPHPWAD.SHAP.B103.AD</v>
          </cell>
          <cell r="B1961" t="str">
            <v>21-40</v>
          </cell>
          <cell r="C1961" t="str">
            <v>SCPHPWAD.SHAP.B103.AD</v>
          </cell>
          <cell r="D1961" t="str">
            <v>1505</v>
          </cell>
          <cell r="E1961" t="str">
            <v>Heather McGillivary</v>
          </cell>
        </row>
        <row r="1962">
          <cell r="A1962" t="str">
            <v>SCPHPWHY.PATHHYMH.AD</v>
          </cell>
          <cell r="B1962" t="str">
            <v>21-40</v>
          </cell>
          <cell r="C1962" t="str">
            <v>SCPHPWHY.PATHHYMH.AD</v>
          </cell>
          <cell r="D1962" t="str">
            <v>1505</v>
          </cell>
          <cell r="E1962" t="str">
            <v>Heather McGillivary</v>
          </cell>
        </row>
        <row r="1963">
          <cell r="A1963" t="str">
            <v>SCPSFAD.CGF</v>
          </cell>
          <cell r="B1963" t="str">
            <v>21-50</v>
          </cell>
          <cell r="C1963" t="str">
            <v>SCPSFAD.CGF</v>
          </cell>
          <cell r="D1963" t="str">
            <v>1000</v>
          </cell>
          <cell r="E1963" t="str">
            <v>Debra Crawford</v>
          </cell>
        </row>
        <row r="1964">
          <cell r="A1964" t="str">
            <v>SCPSFAD.SUN.CGF</v>
          </cell>
          <cell r="B1964" t="str">
            <v>21-50</v>
          </cell>
          <cell r="C1964" t="str">
            <v>SCPSFAD.SUN.CGF</v>
          </cell>
          <cell r="D1964" t="str">
            <v>1000</v>
          </cell>
          <cell r="E1964" t="str">
            <v>Debra Crawford</v>
          </cell>
        </row>
        <row r="1965">
          <cell r="A1965" t="str">
            <v>SCPSFAD.SUN.DOE</v>
          </cell>
          <cell r="B1965" t="str">
            <v>21-50</v>
          </cell>
          <cell r="C1965" t="str">
            <v>SCPSFAD.SUN.DOE</v>
          </cell>
          <cell r="D1965" t="str">
            <v>1505</v>
          </cell>
          <cell r="E1965" t="str">
            <v>Debra Crawford</v>
          </cell>
        </row>
        <row r="1966">
          <cell r="A1966" t="str">
            <v>SCPSFAD.SUN.PDXGF</v>
          </cell>
          <cell r="B1966" t="str">
            <v>21-50</v>
          </cell>
          <cell r="C1966" t="str">
            <v>SCPSFAD.SUN.PDXGF</v>
          </cell>
          <cell r="D1966" t="str">
            <v>1505</v>
          </cell>
          <cell r="E1966" t="str">
            <v>Debra Crawford</v>
          </cell>
        </row>
        <row r="1967">
          <cell r="A1967" t="str">
            <v>SCPSFSUN.CGF</v>
          </cell>
          <cell r="B1967" t="str">
            <v>21-50</v>
          </cell>
          <cell r="C1967" t="str">
            <v>SCPSFSUN.CGF</v>
          </cell>
          <cell r="D1967" t="str">
            <v>1000</v>
          </cell>
          <cell r="E1967" t="str">
            <v>Debra Crawford</v>
          </cell>
        </row>
        <row r="1968">
          <cell r="A1968" t="str">
            <v>SCPSFTOUCH.CGF</v>
          </cell>
          <cell r="B1968" t="str">
            <v>21-50</v>
          </cell>
          <cell r="C1968" t="str">
            <v>SCPSFTOUCH.CGF</v>
          </cell>
          <cell r="D1968" t="str">
            <v>1000</v>
          </cell>
          <cell r="E1968" t="str">
            <v>Debra Crawford</v>
          </cell>
        </row>
        <row r="1969">
          <cell r="A1969" t="str">
            <v>SCPSFTOUCH.FFP</v>
          </cell>
          <cell r="B1969" t="str">
            <v>21-50</v>
          </cell>
          <cell r="C1969" t="str">
            <v>SCPSFTOUCH.FFP</v>
          </cell>
          <cell r="D1969" t="str">
            <v>1505</v>
          </cell>
          <cell r="E1969" t="str">
            <v>Debra Crawford</v>
          </cell>
        </row>
        <row r="1970">
          <cell r="A1970" t="str">
            <v>SCPSFTOUCH.SMHD</v>
          </cell>
          <cell r="B1970" t="str">
            <v>21-50</v>
          </cell>
          <cell r="C1970" t="str">
            <v>SCPSFTOUCH.SMHD</v>
          </cell>
          <cell r="D1970" t="str">
            <v>1505</v>
          </cell>
          <cell r="E1970" t="str">
            <v>Debra Crawford</v>
          </cell>
        </row>
        <row r="1971">
          <cell r="A1971" t="str">
            <v>SP BIEN CGF</v>
          </cell>
          <cell r="B1971" t="str">
            <v>20-82</v>
          </cell>
          <cell r="C1971" t="str">
            <v>SP BIEN CGF</v>
          </cell>
          <cell r="D1971" t="str">
            <v>1000</v>
          </cell>
          <cell r="E1971" t="str">
            <v>PETER DAVIDSON</v>
          </cell>
        </row>
        <row r="1972">
          <cell r="A1972" t="str">
            <v>SP BIEN HLTH</v>
          </cell>
          <cell r="B1972" t="str">
            <v>20-82</v>
          </cell>
          <cell r="C1972" t="str">
            <v>SP BIEN HLTH</v>
          </cell>
          <cell r="D1972" t="str">
            <v>1505</v>
          </cell>
          <cell r="E1972" t="str">
            <v>PETER DAVIDSON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J722"/>
  <sheetViews>
    <sheetView showZeros="0" tabSelected="1" zoomScale="75" zoomScaleNormal="75" workbookViewId="0" topLeftCell="A1">
      <pane xSplit="5" ySplit="1" topLeftCell="F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A1" sqref="A1"/>
    </sheetView>
  </sheetViews>
  <sheetFormatPr defaultColWidth="8.88671875" defaultRowHeight="15"/>
  <cols>
    <col min="1" max="1" width="6.5546875" style="110" bestFit="1" customWidth="1"/>
    <col min="2" max="2" width="10.4453125" style="111" customWidth="1"/>
    <col min="3" max="3" width="12.3359375" style="112" hidden="1" customWidth="1"/>
    <col min="4" max="4" width="6.5546875" style="113" bestFit="1" customWidth="1"/>
    <col min="5" max="5" width="15.77734375" style="115" bestFit="1" customWidth="1"/>
    <col min="6" max="6" width="32.77734375" style="115" customWidth="1"/>
    <col min="7" max="7" width="22.88671875" style="116" bestFit="1" customWidth="1"/>
    <col min="8" max="8" width="6.6640625" style="113" customWidth="1"/>
    <col min="9" max="9" width="6.99609375" style="113" customWidth="1"/>
    <col min="10" max="10" width="11.21484375" style="117" bestFit="1" customWidth="1"/>
    <col min="11" max="11" width="11.99609375" style="115" bestFit="1" customWidth="1"/>
    <col min="12" max="12" width="9.88671875" style="118" customWidth="1"/>
    <col min="13" max="13" width="12.88671875" style="119" hidden="1" customWidth="1"/>
    <col min="14" max="14" width="8.88671875" style="120" hidden="1" customWidth="1"/>
    <col min="15" max="17" width="10.77734375" style="120" hidden="1" customWidth="1"/>
    <col min="18" max="20" width="8.88671875" style="120" hidden="1" customWidth="1"/>
    <col min="21" max="21" width="15.4453125" style="120" customWidth="1"/>
    <col min="22" max="23" width="10.77734375" style="121" bestFit="1" customWidth="1"/>
    <col min="24" max="24" width="10.10546875" style="121" customWidth="1"/>
    <col min="25" max="25" width="17.88671875" style="122" customWidth="1"/>
    <col min="26" max="26" width="12.99609375" style="122" bestFit="1" customWidth="1"/>
    <col min="27" max="27" width="18.5546875" style="120" bestFit="1" customWidth="1"/>
    <col min="28" max="28" width="14.4453125" style="120" hidden="1" customWidth="1"/>
    <col min="29" max="29" width="15.10546875" style="122" customWidth="1"/>
    <col min="30" max="30" width="13.77734375" style="121" hidden="1" customWidth="1"/>
    <col min="31" max="31" width="14.77734375" style="120" customWidth="1"/>
    <col min="32" max="32" width="14.3359375" style="121" bestFit="1" customWidth="1"/>
    <col min="33" max="33" width="58.21484375" style="121" customWidth="1"/>
    <col min="34" max="34" width="5.77734375" style="123" customWidth="1"/>
    <col min="35" max="35" width="8.77734375" style="124" bestFit="1" customWidth="1"/>
    <col min="36" max="16384" width="40.3359375" style="25" customWidth="1"/>
  </cols>
  <sheetData>
    <row r="1" spans="1:35" s="11" customFormat="1" ht="131.2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6" t="s">
        <v>9</v>
      </c>
      <c r="K1" s="5" t="s">
        <v>10</v>
      </c>
      <c r="L1" s="7" t="s">
        <v>11</v>
      </c>
      <c r="M1" s="8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10" t="s">
        <v>20</v>
      </c>
      <c r="V1" s="9" t="s">
        <v>21</v>
      </c>
      <c r="W1" s="9" t="s">
        <v>22</v>
      </c>
      <c r="X1" s="9" t="s">
        <v>23</v>
      </c>
      <c r="Y1" s="10" t="s">
        <v>24</v>
      </c>
      <c r="Z1" s="10" t="s">
        <v>25</v>
      </c>
      <c r="AA1" s="10" t="s">
        <v>26</v>
      </c>
      <c r="AB1" s="9" t="s">
        <v>27</v>
      </c>
      <c r="AC1" s="10" t="s">
        <v>28</v>
      </c>
      <c r="AD1" s="9" t="s">
        <v>29</v>
      </c>
      <c r="AE1" s="10" t="s">
        <v>30</v>
      </c>
      <c r="AF1" s="10" t="s">
        <v>31</v>
      </c>
      <c r="AG1" s="133"/>
      <c r="AI1" s="134" t="s">
        <v>32</v>
      </c>
    </row>
    <row r="2" spans="1:35" ht="15">
      <c r="A2" s="12">
        <v>106</v>
      </c>
      <c r="B2" s="13" t="s">
        <v>33</v>
      </c>
      <c r="C2" s="14" t="s">
        <v>34</v>
      </c>
      <c r="D2" s="15" t="s">
        <v>35</v>
      </c>
      <c r="E2" s="16" t="s">
        <v>36</v>
      </c>
      <c r="F2" s="16" t="s">
        <v>37</v>
      </c>
      <c r="G2" s="17">
        <v>108701</v>
      </c>
      <c r="H2" s="18">
        <v>15</v>
      </c>
      <c r="I2" s="15" t="s">
        <v>15</v>
      </c>
      <c r="J2" s="19">
        <v>2017</v>
      </c>
      <c r="K2" s="20">
        <v>37519</v>
      </c>
      <c r="L2" s="21">
        <v>0.05375942855619819</v>
      </c>
      <c r="M2" s="22">
        <v>0</v>
      </c>
      <c r="N2" s="23">
        <v>0</v>
      </c>
      <c r="O2" s="23">
        <v>0</v>
      </c>
      <c r="P2" s="23">
        <v>0</v>
      </c>
      <c r="Q2" s="23">
        <v>0</v>
      </c>
      <c r="R2" s="23">
        <v>0</v>
      </c>
      <c r="S2" s="23">
        <v>0</v>
      </c>
      <c r="T2" s="23">
        <v>0</v>
      </c>
      <c r="U2" s="24">
        <v>0</v>
      </c>
      <c r="V2" s="23">
        <v>0</v>
      </c>
      <c r="W2" s="23">
        <v>0</v>
      </c>
      <c r="X2" s="23">
        <v>0</v>
      </c>
      <c r="Y2" s="24">
        <v>0</v>
      </c>
      <c r="Z2" s="24">
        <v>17842.216743516616</v>
      </c>
      <c r="AA2" s="24">
        <v>0</v>
      </c>
      <c r="AB2" s="23">
        <v>23809.913283403075</v>
      </c>
      <c r="AC2" s="24">
        <v>25238.50808040726</v>
      </c>
      <c r="AD2" s="23">
        <v>0</v>
      </c>
      <c r="AE2" s="24">
        <v>0</v>
      </c>
      <c r="AF2" s="23">
        <v>43080.724823923876</v>
      </c>
      <c r="AG2" s="126"/>
      <c r="AI2" s="119">
        <v>10</v>
      </c>
    </row>
    <row r="3" spans="1:35" ht="15">
      <c r="A3" s="12">
        <v>167</v>
      </c>
      <c r="B3" s="13" t="s">
        <v>38</v>
      </c>
      <c r="C3" s="14" t="s">
        <v>34</v>
      </c>
      <c r="D3" s="15" t="s">
        <v>35</v>
      </c>
      <c r="E3" s="16" t="s">
        <v>36</v>
      </c>
      <c r="F3" s="16" t="s">
        <v>39</v>
      </c>
      <c r="G3" s="13" t="s">
        <v>40</v>
      </c>
      <c r="H3" s="15">
        <v>2</v>
      </c>
      <c r="I3" s="15" t="s">
        <v>15</v>
      </c>
      <c r="J3" s="19">
        <v>1267</v>
      </c>
      <c r="K3" s="20">
        <v>94011</v>
      </c>
      <c r="L3" s="21">
        <v>0.013477146291391432</v>
      </c>
      <c r="M3" s="22">
        <v>0</v>
      </c>
      <c r="N3" s="23"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4">
        <v>0</v>
      </c>
      <c r="V3" s="23">
        <v>0</v>
      </c>
      <c r="W3" s="23">
        <v>0</v>
      </c>
      <c r="X3" s="23">
        <v>0</v>
      </c>
      <c r="Y3" s="24">
        <v>0</v>
      </c>
      <c r="Z3" s="24">
        <v>0</v>
      </c>
      <c r="AA3" s="24">
        <v>0</v>
      </c>
      <c r="AB3" s="23">
        <v>22131.468289030006</v>
      </c>
      <c r="AC3" s="24">
        <v>23459.35638637181</v>
      </c>
      <c r="AD3" s="23">
        <v>0</v>
      </c>
      <c r="AE3" s="24">
        <v>0</v>
      </c>
      <c r="AF3" s="23">
        <v>23459.35638637181</v>
      </c>
      <c r="AG3" s="126"/>
      <c r="AI3" s="119">
        <v>10</v>
      </c>
    </row>
    <row r="4" spans="1:35" ht="15">
      <c r="A4" s="12">
        <v>167</v>
      </c>
      <c r="B4" s="13" t="s">
        <v>38</v>
      </c>
      <c r="C4" s="14" t="s">
        <v>34</v>
      </c>
      <c r="D4" s="15" t="s">
        <v>35</v>
      </c>
      <c r="E4" s="16" t="s">
        <v>36</v>
      </c>
      <c r="F4" s="16" t="s">
        <v>41</v>
      </c>
      <c r="G4" s="13" t="s">
        <v>42</v>
      </c>
      <c r="H4" s="15">
        <v>2</v>
      </c>
      <c r="I4" s="15" t="s">
        <v>15</v>
      </c>
      <c r="J4" s="19">
        <v>1800</v>
      </c>
      <c r="K4" s="20">
        <v>94011</v>
      </c>
      <c r="L4" s="21">
        <v>0.01914669559945113</v>
      </c>
      <c r="M4" s="22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4">
        <v>0</v>
      </c>
      <c r="V4" s="23">
        <v>0</v>
      </c>
      <c r="W4" s="23">
        <v>0</v>
      </c>
      <c r="X4" s="23">
        <v>0</v>
      </c>
      <c r="Y4" s="24">
        <v>0</v>
      </c>
      <c r="Z4" s="24">
        <v>0</v>
      </c>
      <c r="AA4" s="24">
        <v>0</v>
      </c>
      <c r="AB4" s="23">
        <v>31441.707119379647</v>
      </c>
      <c r="AC4" s="24">
        <v>33328.20954654243</v>
      </c>
      <c r="AD4" s="23">
        <v>0</v>
      </c>
      <c r="AE4" s="24">
        <v>0</v>
      </c>
      <c r="AF4" s="23">
        <v>33328.20954654243</v>
      </c>
      <c r="AG4" s="126"/>
      <c r="AI4" s="119">
        <v>10</v>
      </c>
    </row>
    <row r="5" spans="1:35" ht="15">
      <c r="A5" s="12">
        <v>503</v>
      </c>
      <c r="B5" s="13" t="s">
        <v>43</v>
      </c>
      <c r="C5" s="14" t="s">
        <v>44</v>
      </c>
      <c r="D5" s="15" t="s">
        <v>45</v>
      </c>
      <c r="E5" s="16" t="s">
        <v>36</v>
      </c>
      <c r="F5" s="16" t="s">
        <v>46</v>
      </c>
      <c r="G5" s="17">
        <v>109001</v>
      </c>
      <c r="H5" s="18">
        <v>1</v>
      </c>
      <c r="I5" s="15" t="s">
        <v>15</v>
      </c>
      <c r="J5" s="19">
        <v>5389</v>
      </c>
      <c r="K5" s="20">
        <v>201197</v>
      </c>
      <c r="L5" s="21">
        <v>0.02678469360875162</v>
      </c>
      <c r="M5" s="22">
        <v>1</v>
      </c>
      <c r="N5" s="23">
        <v>0</v>
      </c>
      <c r="O5" s="23">
        <v>0</v>
      </c>
      <c r="P5" s="23">
        <v>29639.5</v>
      </c>
      <c r="Q5" s="23">
        <v>0</v>
      </c>
      <c r="R5" s="23">
        <v>0</v>
      </c>
      <c r="S5" s="23">
        <v>0</v>
      </c>
      <c r="T5" s="23">
        <v>0</v>
      </c>
      <c r="U5" s="24">
        <v>29639.5</v>
      </c>
      <c r="V5" s="23">
        <v>12664.15</v>
      </c>
      <c r="W5" s="23">
        <v>0</v>
      </c>
      <c r="X5" s="23">
        <v>0</v>
      </c>
      <c r="Y5" s="24">
        <v>12664.15</v>
      </c>
      <c r="Z5" s="24">
        <v>74997.14210450454</v>
      </c>
      <c r="AA5" s="24">
        <v>0</v>
      </c>
      <c r="AB5" s="23">
        <v>91.06795826975551</v>
      </c>
      <c r="AC5" s="24">
        <v>96.53203576594085</v>
      </c>
      <c r="AD5" s="23">
        <v>9128.266705219263</v>
      </c>
      <c r="AE5" s="24">
        <v>9675.962707532419</v>
      </c>
      <c r="AF5" s="23">
        <v>127073.2868478029</v>
      </c>
      <c r="AG5" s="126"/>
      <c r="AI5" s="127">
        <v>10</v>
      </c>
    </row>
    <row r="6" spans="1:35" ht="15">
      <c r="A6" s="12">
        <v>503</v>
      </c>
      <c r="B6" s="13" t="s">
        <v>43</v>
      </c>
      <c r="C6" s="14" t="s">
        <v>44</v>
      </c>
      <c r="D6" s="15" t="s">
        <v>45</v>
      </c>
      <c r="E6" s="16" t="s">
        <v>36</v>
      </c>
      <c r="F6" s="16" t="s">
        <v>47</v>
      </c>
      <c r="G6" s="17">
        <v>109001</v>
      </c>
      <c r="H6" s="18">
        <v>1</v>
      </c>
      <c r="I6" s="15" t="s">
        <v>15</v>
      </c>
      <c r="J6" s="19">
        <v>154</v>
      </c>
      <c r="K6" s="20">
        <v>201197</v>
      </c>
      <c r="L6" s="21">
        <v>0.0007654189674796344</v>
      </c>
      <c r="M6" s="22">
        <v>1</v>
      </c>
      <c r="N6" s="23">
        <v>0</v>
      </c>
      <c r="O6" s="23">
        <v>0</v>
      </c>
      <c r="P6" s="23">
        <v>847</v>
      </c>
      <c r="Q6" s="23">
        <v>0</v>
      </c>
      <c r="R6" s="23">
        <v>0</v>
      </c>
      <c r="S6" s="23">
        <v>0</v>
      </c>
      <c r="T6" s="23">
        <v>0</v>
      </c>
      <c r="U6" s="24">
        <v>847</v>
      </c>
      <c r="V6" s="23">
        <v>361.9</v>
      </c>
      <c r="W6" s="23">
        <v>0</v>
      </c>
      <c r="X6" s="23">
        <v>0</v>
      </c>
      <c r="Y6" s="24">
        <v>361.9</v>
      </c>
      <c r="Z6" s="24">
        <v>2143.1731089429763</v>
      </c>
      <c r="AA6" s="24">
        <v>0</v>
      </c>
      <c r="AB6" s="23">
        <v>2.602424489430757</v>
      </c>
      <c r="AC6" s="24">
        <v>2.7585699587966026</v>
      </c>
      <c r="AD6" s="23">
        <v>260.85601644159703</v>
      </c>
      <c r="AE6" s="24">
        <v>276.50737742809287</v>
      </c>
      <c r="AF6" s="23">
        <v>3631.339056329866</v>
      </c>
      <c r="AG6" s="126"/>
      <c r="AI6" s="127">
        <v>10</v>
      </c>
    </row>
    <row r="7" spans="1:35" ht="15">
      <c r="A7" s="12">
        <v>503</v>
      </c>
      <c r="B7" s="13" t="s">
        <v>43</v>
      </c>
      <c r="C7" s="14" t="s">
        <v>44</v>
      </c>
      <c r="D7" s="15" t="s">
        <v>35</v>
      </c>
      <c r="E7" s="16" t="s">
        <v>36</v>
      </c>
      <c r="F7" s="16" t="s">
        <v>48</v>
      </c>
      <c r="G7" s="17">
        <v>104000</v>
      </c>
      <c r="H7" s="18">
        <v>1</v>
      </c>
      <c r="I7" s="15" t="s">
        <v>15</v>
      </c>
      <c r="J7" s="19">
        <v>610</v>
      </c>
      <c r="K7" s="20">
        <v>201197</v>
      </c>
      <c r="L7" s="21">
        <v>0.0030318543517050454</v>
      </c>
      <c r="M7" s="22">
        <v>1</v>
      </c>
      <c r="N7" s="23">
        <v>0</v>
      </c>
      <c r="O7" s="23">
        <v>0</v>
      </c>
      <c r="P7" s="23">
        <v>3355</v>
      </c>
      <c r="Q7" s="23">
        <v>0</v>
      </c>
      <c r="R7" s="23">
        <v>0</v>
      </c>
      <c r="S7" s="23">
        <v>0</v>
      </c>
      <c r="T7" s="23">
        <v>0</v>
      </c>
      <c r="U7" s="24">
        <v>3355</v>
      </c>
      <c r="V7" s="23">
        <v>1433.5</v>
      </c>
      <c r="W7" s="23">
        <v>0</v>
      </c>
      <c r="X7" s="23">
        <v>0</v>
      </c>
      <c r="Y7" s="24">
        <v>1433.5</v>
      </c>
      <c r="Z7" s="24">
        <v>8489.192184774127</v>
      </c>
      <c r="AA7" s="24">
        <v>0</v>
      </c>
      <c r="AB7" s="23">
        <v>10.308304795797154</v>
      </c>
      <c r="AC7" s="24">
        <v>10.926803083544984</v>
      </c>
      <c r="AD7" s="23">
        <v>1033.2608443465856</v>
      </c>
      <c r="AE7" s="24">
        <v>1095.2564950073809</v>
      </c>
      <c r="AF7" s="23">
        <v>14383.875482865053</v>
      </c>
      <c r="AG7" s="126"/>
      <c r="AI7" s="127">
        <v>10</v>
      </c>
    </row>
    <row r="8" spans="1:35" ht="15">
      <c r="A8" s="12">
        <v>503</v>
      </c>
      <c r="B8" s="13" t="s">
        <v>43</v>
      </c>
      <c r="C8" s="14" t="s">
        <v>44</v>
      </c>
      <c r="D8" s="15" t="s">
        <v>35</v>
      </c>
      <c r="E8" s="16" t="s">
        <v>36</v>
      </c>
      <c r="F8" s="16" t="s">
        <v>49</v>
      </c>
      <c r="G8" s="17">
        <v>107001</v>
      </c>
      <c r="H8" s="18">
        <v>5</v>
      </c>
      <c r="I8" s="15" t="s">
        <v>15</v>
      </c>
      <c r="J8" s="19">
        <v>10391</v>
      </c>
      <c r="K8" s="20">
        <v>201197</v>
      </c>
      <c r="L8" s="21">
        <v>0.05164589929273299</v>
      </c>
      <c r="M8" s="22">
        <v>1</v>
      </c>
      <c r="N8" s="23">
        <v>0</v>
      </c>
      <c r="O8" s="23">
        <v>0</v>
      </c>
      <c r="P8" s="23">
        <v>57150.5</v>
      </c>
      <c r="Q8" s="23">
        <v>0</v>
      </c>
      <c r="R8" s="23">
        <v>0</v>
      </c>
      <c r="S8" s="23">
        <v>0</v>
      </c>
      <c r="T8" s="23">
        <v>0</v>
      </c>
      <c r="U8" s="24">
        <v>57150.5</v>
      </c>
      <c r="V8" s="23">
        <v>24418.85</v>
      </c>
      <c r="W8" s="23">
        <v>0</v>
      </c>
      <c r="X8" s="23">
        <v>0</v>
      </c>
      <c r="Y8" s="24">
        <v>24418.85</v>
      </c>
      <c r="Z8" s="24">
        <v>144608.51801965237</v>
      </c>
      <c r="AA8" s="24">
        <v>0</v>
      </c>
      <c r="AB8" s="23">
        <v>175.59605759529217</v>
      </c>
      <c r="AC8" s="24">
        <v>186.1318210510097</v>
      </c>
      <c r="AD8" s="23">
        <v>17601.005628861265</v>
      </c>
      <c r="AE8" s="24">
        <v>18657.06596659294</v>
      </c>
      <c r="AF8" s="23">
        <v>245021.06580729634</v>
      </c>
      <c r="AG8" s="126"/>
      <c r="AI8" s="127">
        <v>10</v>
      </c>
    </row>
    <row r="9" spans="1:35" ht="15">
      <c r="A9" s="12">
        <v>503</v>
      </c>
      <c r="B9" s="13" t="s">
        <v>43</v>
      </c>
      <c r="C9" s="14" t="s">
        <v>44</v>
      </c>
      <c r="D9" s="15" t="s">
        <v>45</v>
      </c>
      <c r="E9" s="16" t="s">
        <v>36</v>
      </c>
      <c r="F9" s="16" t="s">
        <v>50</v>
      </c>
      <c r="G9" s="17">
        <v>100001</v>
      </c>
      <c r="H9" s="18">
        <v>6</v>
      </c>
      <c r="I9" s="15" t="s">
        <v>15</v>
      </c>
      <c r="J9" s="19">
        <v>4572</v>
      </c>
      <c r="K9" s="20">
        <v>201197</v>
      </c>
      <c r="L9" s="21">
        <v>0.022723996878681093</v>
      </c>
      <c r="M9" s="22">
        <v>1</v>
      </c>
      <c r="N9" s="23">
        <v>0</v>
      </c>
      <c r="O9" s="23">
        <v>0</v>
      </c>
      <c r="P9" s="23">
        <v>25146</v>
      </c>
      <c r="Q9" s="23">
        <v>0</v>
      </c>
      <c r="R9" s="23">
        <v>0</v>
      </c>
      <c r="S9" s="23">
        <v>0</v>
      </c>
      <c r="T9" s="23">
        <v>0</v>
      </c>
      <c r="U9" s="24">
        <v>25146</v>
      </c>
      <c r="V9" s="23">
        <v>10744.2</v>
      </c>
      <c r="W9" s="23">
        <v>0</v>
      </c>
      <c r="X9" s="23">
        <v>0</v>
      </c>
      <c r="Y9" s="24">
        <v>10744.2</v>
      </c>
      <c r="Z9" s="24">
        <v>63627.19126030706</v>
      </c>
      <c r="AA9" s="24">
        <v>0</v>
      </c>
      <c r="AB9" s="23">
        <v>77.26158938751571</v>
      </c>
      <c r="AC9" s="24">
        <v>81.89728475076666</v>
      </c>
      <c r="AD9" s="23">
        <v>7744.3747218894905</v>
      </c>
      <c r="AE9" s="24">
        <v>8209.03720520286</v>
      </c>
      <c r="AF9" s="23">
        <v>107808.32575026069</v>
      </c>
      <c r="AG9" s="126"/>
      <c r="AI9" s="127">
        <v>10</v>
      </c>
    </row>
    <row r="10" spans="1:35" ht="15">
      <c r="A10" s="12">
        <v>503</v>
      </c>
      <c r="B10" s="13" t="s">
        <v>43</v>
      </c>
      <c r="C10" s="14" t="s">
        <v>44</v>
      </c>
      <c r="D10" s="15" t="s">
        <v>45</v>
      </c>
      <c r="E10" s="16" t="s">
        <v>36</v>
      </c>
      <c r="F10" s="16" t="s">
        <v>51</v>
      </c>
      <c r="G10" s="17">
        <v>100001</v>
      </c>
      <c r="H10" s="18">
        <v>6</v>
      </c>
      <c r="I10" s="15" t="s">
        <v>15</v>
      </c>
      <c r="J10" s="19">
        <v>7375</v>
      </c>
      <c r="K10" s="20">
        <v>201197</v>
      </c>
      <c r="L10" s="21">
        <v>0.03665561613741756</v>
      </c>
      <c r="M10" s="22">
        <v>1</v>
      </c>
      <c r="N10" s="23">
        <v>0</v>
      </c>
      <c r="O10" s="23">
        <v>0</v>
      </c>
      <c r="P10" s="23">
        <v>40562.5</v>
      </c>
      <c r="Q10" s="23">
        <v>0</v>
      </c>
      <c r="R10" s="23">
        <v>0</v>
      </c>
      <c r="S10" s="23">
        <v>0</v>
      </c>
      <c r="T10" s="23">
        <v>0</v>
      </c>
      <c r="U10" s="24">
        <v>40562.5</v>
      </c>
      <c r="V10" s="23">
        <v>17331.25</v>
      </c>
      <c r="W10" s="23">
        <v>0</v>
      </c>
      <c r="X10" s="23">
        <v>0</v>
      </c>
      <c r="Y10" s="24">
        <v>17331.25</v>
      </c>
      <c r="Z10" s="24">
        <v>102635.72518476917</v>
      </c>
      <c r="AA10" s="24">
        <v>0</v>
      </c>
      <c r="AB10" s="23">
        <v>124.62909486721969</v>
      </c>
      <c r="AC10" s="24">
        <v>132.10684055925287</v>
      </c>
      <c r="AD10" s="23">
        <v>12492.292995173884</v>
      </c>
      <c r="AE10" s="24">
        <v>13241.830574884318</v>
      </c>
      <c r="AF10" s="23">
        <v>173903.41260021273</v>
      </c>
      <c r="AG10" s="126"/>
      <c r="AI10" s="127">
        <v>10</v>
      </c>
    </row>
    <row r="11" spans="1:35" ht="15">
      <c r="A11" s="12">
        <v>503</v>
      </c>
      <c r="B11" s="13" t="s">
        <v>43</v>
      </c>
      <c r="C11" s="14" t="s">
        <v>44</v>
      </c>
      <c r="D11" s="15" t="s">
        <v>45</v>
      </c>
      <c r="E11" s="16" t="s">
        <v>36</v>
      </c>
      <c r="F11" s="16" t="s">
        <v>52</v>
      </c>
      <c r="G11" s="17">
        <v>100001</v>
      </c>
      <c r="H11" s="18">
        <v>6</v>
      </c>
      <c r="I11" s="15" t="s">
        <v>15</v>
      </c>
      <c r="J11" s="19">
        <v>1205</v>
      </c>
      <c r="K11" s="20">
        <v>201197</v>
      </c>
      <c r="L11" s="21">
        <v>0.00598915490787636</v>
      </c>
      <c r="M11" s="22">
        <v>1</v>
      </c>
      <c r="N11" s="23">
        <v>0</v>
      </c>
      <c r="O11" s="23">
        <v>0</v>
      </c>
      <c r="P11" s="23">
        <v>6627.5</v>
      </c>
      <c r="Q11" s="23">
        <v>0</v>
      </c>
      <c r="R11" s="23">
        <v>0</v>
      </c>
      <c r="S11" s="23">
        <v>0</v>
      </c>
      <c r="T11" s="23">
        <v>0</v>
      </c>
      <c r="U11" s="24">
        <v>6627.5</v>
      </c>
      <c r="V11" s="23">
        <v>2831.75</v>
      </c>
      <c r="W11" s="23">
        <v>0</v>
      </c>
      <c r="X11" s="23">
        <v>0</v>
      </c>
      <c r="Y11" s="24">
        <v>2831.75</v>
      </c>
      <c r="Z11" s="24">
        <v>16769.633742053808</v>
      </c>
      <c r="AA11" s="24">
        <v>0</v>
      </c>
      <c r="AB11" s="23">
        <v>20.363126686779623</v>
      </c>
      <c r="AC11" s="24">
        <v>21.5849142879864</v>
      </c>
      <c r="AD11" s="23">
        <v>2041.113635143665</v>
      </c>
      <c r="AE11" s="24">
        <v>2163.580453252285</v>
      </c>
      <c r="AF11" s="23">
        <v>28414.049109594078</v>
      </c>
      <c r="AG11" s="126"/>
      <c r="AI11" s="127">
        <v>10</v>
      </c>
    </row>
    <row r="12" spans="1:35" ht="15">
      <c r="A12" s="12">
        <v>503</v>
      </c>
      <c r="B12" s="13" t="s">
        <v>43</v>
      </c>
      <c r="C12" s="14" t="s">
        <v>44</v>
      </c>
      <c r="D12" s="15" t="s">
        <v>45</v>
      </c>
      <c r="E12" s="16" t="s">
        <v>36</v>
      </c>
      <c r="F12" s="16" t="s">
        <v>53</v>
      </c>
      <c r="G12" s="17">
        <v>100001</v>
      </c>
      <c r="H12" s="18">
        <v>6</v>
      </c>
      <c r="I12" s="15" t="s">
        <v>15</v>
      </c>
      <c r="J12" s="19">
        <v>1205</v>
      </c>
      <c r="K12" s="20">
        <v>201197</v>
      </c>
      <c r="L12" s="21">
        <v>0.00598915490787636</v>
      </c>
      <c r="M12" s="22">
        <v>1</v>
      </c>
      <c r="N12" s="23">
        <v>0</v>
      </c>
      <c r="O12" s="23">
        <v>0</v>
      </c>
      <c r="P12" s="23">
        <v>6627.5</v>
      </c>
      <c r="Q12" s="23">
        <v>0</v>
      </c>
      <c r="R12" s="23">
        <v>0</v>
      </c>
      <c r="S12" s="23">
        <v>0</v>
      </c>
      <c r="T12" s="23">
        <v>0</v>
      </c>
      <c r="U12" s="24">
        <v>6627.5</v>
      </c>
      <c r="V12" s="23">
        <v>2831.75</v>
      </c>
      <c r="W12" s="23">
        <v>0</v>
      </c>
      <c r="X12" s="23">
        <v>0</v>
      </c>
      <c r="Y12" s="24">
        <v>2831.75</v>
      </c>
      <c r="Z12" s="24">
        <v>16769.633742053808</v>
      </c>
      <c r="AA12" s="24">
        <v>0</v>
      </c>
      <c r="AB12" s="23">
        <v>20.363126686779623</v>
      </c>
      <c r="AC12" s="24">
        <v>21.5849142879864</v>
      </c>
      <c r="AD12" s="23">
        <v>2041.113635143665</v>
      </c>
      <c r="AE12" s="24">
        <v>2163.580453252285</v>
      </c>
      <c r="AF12" s="23">
        <v>28414.049109594078</v>
      </c>
      <c r="AG12" s="126"/>
      <c r="AI12" s="127">
        <v>10</v>
      </c>
    </row>
    <row r="13" spans="1:35" ht="15">
      <c r="A13" s="12">
        <v>503</v>
      </c>
      <c r="B13" s="13" t="s">
        <v>43</v>
      </c>
      <c r="C13" s="14" t="s">
        <v>44</v>
      </c>
      <c r="D13" s="15" t="s">
        <v>45</v>
      </c>
      <c r="E13" s="16" t="s">
        <v>36</v>
      </c>
      <c r="F13" s="16" t="s">
        <v>54</v>
      </c>
      <c r="G13" s="17">
        <v>100001</v>
      </c>
      <c r="H13" s="18">
        <v>6</v>
      </c>
      <c r="I13" s="15" t="s">
        <v>15</v>
      </c>
      <c r="J13" s="19">
        <v>1205</v>
      </c>
      <c r="K13" s="20">
        <v>201197</v>
      </c>
      <c r="L13" s="21">
        <v>0.00598915490787636</v>
      </c>
      <c r="M13" s="22">
        <v>1</v>
      </c>
      <c r="N13" s="23">
        <v>0</v>
      </c>
      <c r="O13" s="23">
        <v>0</v>
      </c>
      <c r="P13" s="23">
        <v>6627.5</v>
      </c>
      <c r="Q13" s="23">
        <v>0</v>
      </c>
      <c r="R13" s="23">
        <v>0</v>
      </c>
      <c r="S13" s="23">
        <v>0</v>
      </c>
      <c r="T13" s="23">
        <v>0</v>
      </c>
      <c r="U13" s="24">
        <v>6627.5</v>
      </c>
      <c r="V13" s="23">
        <v>2831.75</v>
      </c>
      <c r="W13" s="23">
        <v>0</v>
      </c>
      <c r="X13" s="23">
        <v>0</v>
      </c>
      <c r="Y13" s="24">
        <v>2831.75</v>
      </c>
      <c r="Z13" s="24">
        <v>16769.633742053808</v>
      </c>
      <c r="AA13" s="24">
        <v>0</v>
      </c>
      <c r="AB13" s="23">
        <v>20.363126686779623</v>
      </c>
      <c r="AC13" s="24">
        <v>21.5849142879864</v>
      </c>
      <c r="AD13" s="23">
        <v>2041.113635143665</v>
      </c>
      <c r="AE13" s="24">
        <v>2163.580453252285</v>
      </c>
      <c r="AF13" s="23">
        <v>28414.049109594078</v>
      </c>
      <c r="AG13" s="126"/>
      <c r="AI13" s="127">
        <v>10</v>
      </c>
    </row>
    <row r="14" spans="1:35" ht="15">
      <c r="A14" s="12">
        <v>503</v>
      </c>
      <c r="B14" s="13" t="s">
        <v>43</v>
      </c>
      <c r="C14" s="14" t="s">
        <v>44</v>
      </c>
      <c r="D14" s="15" t="s">
        <v>45</v>
      </c>
      <c r="E14" s="16" t="s">
        <v>36</v>
      </c>
      <c r="F14" s="16" t="s">
        <v>55</v>
      </c>
      <c r="G14" s="17">
        <v>100001</v>
      </c>
      <c r="H14" s="18">
        <v>6</v>
      </c>
      <c r="I14" s="15" t="s">
        <v>15</v>
      </c>
      <c r="J14" s="19">
        <v>1205</v>
      </c>
      <c r="K14" s="20">
        <v>201197</v>
      </c>
      <c r="L14" s="21">
        <v>0.00598915490787636</v>
      </c>
      <c r="M14" s="22">
        <v>1</v>
      </c>
      <c r="N14" s="23">
        <v>0</v>
      </c>
      <c r="O14" s="23">
        <v>0</v>
      </c>
      <c r="P14" s="23">
        <v>6627.5</v>
      </c>
      <c r="Q14" s="23">
        <v>0</v>
      </c>
      <c r="R14" s="23">
        <v>0</v>
      </c>
      <c r="S14" s="23">
        <v>0</v>
      </c>
      <c r="T14" s="23">
        <v>0</v>
      </c>
      <c r="U14" s="24">
        <v>6627.5</v>
      </c>
      <c r="V14" s="23">
        <v>2831.75</v>
      </c>
      <c r="W14" s="23">
        <v>0</v>
      </c>
      <c r="X14" s="23">
        <v>0</v>
      </c>
      <c r="Y14" s="24">
        <v>2831.75</v>
      </c>
      <c r="Z14" s="24">
        <v>16769.633742053808</v>
      </c>
      <c r="AA14" s="24">
        <v>0</v>
      </c>
      <c r="AB14" s="23">
        <v>20.363126686779623</v>
      </c>
      <c r="AC14" s="24">
        <v>21.5849142879864</v>
      </c>
      <c r="AD14" s="23">
        <v>2041.113635143665</v>
      </c>
      <c r="AE14" s="24">
        <v>2163.580453252285</v>
      </c>
      <c r="AF14" s="23">
        <v>28414.049109594078</v>
      </c>
      <c r="AG14" s="126"/>
      <c r="AI14" s="127">
        <v>10</v>
      </c>
    </row>
    <row r="15" spans="1:35" ht="15">
      <c r="A15" s="12">
        <v>503</v>
      </c>
      <c r="B15" s="13" t="s">
        <v>43</v>
      </c>
      <c r="C15" s="14" t="s">
        <v>44</v>
      </c>
      <c r="D15" s="15" t="s">
        <v>45</v>
      </c>
      <c r="E15" s="16" t="s">
        <v>36</v>
      </c>
      <c r="F15" s="16" t="s">
        <v>56</v>
      </c>
      <c r="G15" s="17">
        <v>103000</v>
      </c>
      <c r="H15" s="18">
        <v>6</v>
      </c>
      <c r="I15" s="15" t="s">
        <v>15</v>
      </c>
      <c r="J15" s="19">
        <v>2995</v>
      </c>
      <c r="K15" s="20">
        <v>201197</v>
      </c>
      <c r="L15" s="21">
        <v>0.014885907841568215</v>
      </c>
      <c r="M15" s="22">
        <v>1</v>
      </c>
      <c r="N15" s="23">
        <v>0</v>
      </c>
      <c r="O15" s="23">
        <v>0</v>
      </c>
      <c r="P15" s="23">
        <v>16472.5</v>
      </c>
      <c r="Q15" s="23">
        <v>0</v>
      </c>
      <c r="R15" s="23">
        <v>0</v>
      </c>
      <c r="S15" s="23">
        <v>0</v>
      </c>
      <c r="T15" s="23">
        <v>0</v>
      </c>
      <c r="U15" s="24">
        <v>16472.5</v>
      </c>
      <c r="V15" s="23">
        <v>7038.25</v>
      </c>
      <c r="W15" s="23">
        <v>0</v>
      </c>
      <c r="X15" s="23">
        <v>0</v>
      </c>
      <c r="Y15" s="24">
        <v>7038.25</v>
      </c>
      <c r="Z15" s="24">
        <v>41680.541956391</v>
      </c>
      <c r="AA15" s="24">
        <v>0</v>
      </c>
      <c r="AB15" s="23">
        <v>50.61208666133193</v>
      </c>
      <c r="AC15" s="24">
        <v>53.64881186101185</v>
      </c>
      <c r="AD15" s="23">
        <v>5073.141358718072</v>
      </c>
      <c r="AE15" s="24">
        <v>5377.529840241157</v>
      </c>
      <c r="AF15" s="23">
        <v>70622.47060849317</v>
      </c>
      <c r="AG15" s="126"/>
      <c r="AI15" s="127">
        <v>10</v>
      </c>
    </row>
    <row r="16" spans="1:35" ht="15">
      <c r="A16" s="12">
        <v>503</v>
      </c>
      <c r="B16" s="13" t="s">
        <v>43</v>
      </c>
      <c r="C16" s="14" t="s">
        <v>44</v>
      </c>
      <c r="D16" s="15" t="s">
        <v>35</v>
      </c>
      <c r="E16" s="16" t="s">
        <v>36</v>
      </c>
      <c r="F16" s="16" t="s">
        <v>57</v>
      </c>
      <c r="G16" s="17">
        <v>108925</v>
      </c>
      <c r="H16" s="18">
        <v>6</v>
      </c>
      <c r="I16" s="15" t="s">
        <v>15</v>
      </c>
      <c r="J16" s="19">
        <v>1424</v>
      </c>
      <c r="K16" s="20">
        <v>201197</v>
      </c>
      <c r="L16" s="21">
        <v>0.007077640322668827</v>
      </c>
      <c r="M16" s="22">
        <v>1</v>
      </c>
      <c r="N16" s="23">
        <v>0</v>
      </c>
      <c r="O16" s="23">
        <v>0</v>
      </c>
      <c r="P16" s="23">
        <v>7832</v>
      </c>
      <c r="Q16" s="23">
        <v>0</v>
      </c>
      <c r="R16" s="23">
        <v>0</v>
      </c>
      <c r="S16" s="23">
        <v>0</v>
      </c>
      <c r="T16" s="23">
        <v>0</v>
      </c>
      <c r="U16" s="24">
        <v>7832</v>
      </c>
      <c r="V16" s="23">
        <v>3346.4</v>
      </c>
      <c r="W16" s="23">
        <v>0</v>
      </c>
      <c r="X16" s="23">
        <v>0</v>
      </c>
      <c r="Y16" s="24">
        <v>3346.4</v>
      </c>
      <c r="Z16" s="24">
        <v>19817.392903472715</v>
      </c>
      <c r="AA16" s="24">
        <v>0</v>
      </c>
      <c r="AB16" s="23">
        <v>24.063977097074012</v>
      </c>
      <c r="AC16" s="24">
        <v>25.507815722898453</v>
      </c>
      <c r="AD16" s="23">
        <v>2412.0712169664557</v>
      </c>
      <c r="AE16" s="24">
        <v>2556.795489984443</v>
      </c>
      <c r="AF16" s="23">
        <v>33578.09620918006</v>
      </c>
      <c r="AG16" s="126"/>
      <c r="AI16" s="127">
        <v>10</v>
      </c>
    </row>
    <row r="17" spans="1:35" ht="15">
      <c r="A17" s="12">
        <v>503</v>
      </c>
      <c r="B17" s="13" t="s">
        <v>43</v>
      </c>
      <c r="C17" s="14" t="s">
        <v>44</v>
      </c>
      <c r="D17" s="15" t="s">
        <v>35</v>
      </c>
      <c r="E17" s="16" t="s">
        <v>36</v>
      </c>
      <c r="F17" s="16" t="s">
        <v>58</v>
      </c>
      <c r="G17" s="13" t="s">
        <v>59</v>
      </c>
      <c r="H17" s="18">
        <v>6</v>
      </c>
      <c r="I17" s="15" t="s">
        <v>15</v>
      </c>
      <c r="J17" s="19">
        <v>167</v>
      </c>
      <c r="K17" s="20">
        <v>201197</v>
      </c>
      <c r="L17" s="21">
        <v>0.0008300322569422009</v>
      </c>
      <c r="M17" s="22">
        <v>1</v>
      </c>
      <c r="N17" s="23">
        <v>0</v>
      </c>
      <c r="O17" s="23">
        <v>0</v>
      </c>
      <c r="P17" s="23">
        <v>918.5</v>
      </c>
      <c r="Q17" s="23">
        <v>0</v>
      </c>
      <c r="R17" s="23">
        <v>0</v>
      </c>
      <c r="S17" s="23">
        <v>0</v>
      </c>
      <c r="T17" s="23">
        <v>0</v>
      </c>
      <c r="U17" s="24">
        <v>918.5</v>
      </c>
      <c r="V17" s="23">
        <v>392.45</v>
      </c>
      <c r="W17" s="23">
        <v>0</v>
      </c>
      <c r="X17" s="23">
        <v>0</v>
      </c>
      <c r="Y17" s="24">
        <v>392.45</v>
      </c>
      <c r="Z17" s="24">
        <v>2324.0903194381626</v>
      </c>
      <c r="AA17" s="24">
        <v>0</v>
      </c>
      <c r="AB17" s="23">
        <v>2.822109673603483</v>
      </c>
      <c r="AC17" s="24">
        <v>2.991436254019692</v>
      </c>
      <c r="AD17" s="23">
        <v>282.8763295178357</v>
      </c>
      <c r="AE17" s="24">
        <v>299.8489092889059</v>
      </c>
      <c r="AF17" s="23">
        <v>3937.880664981088</v>
      </c>
      <c r="AG17" s="126"/>
      <c r="AI17" s="127">
        <v>10</v>
      </c>
    </row>
    <row r="18" spans="1:35" ht="15">
      <c r="A18" s="12">
        <v>504</v>
      </c>
      <c r="B18" s="13" t="s">
        <v>60</v>
      </c>
      <c r="C18" s="14" t="s">
        <v>44</v>
      </c>
      <c r="D18" s="15" t="s">
        <v>45</v>
      </c>
      <c r="E18" s="16" t="s">
        <v>36</v>
      </c>
      <c r="F18" s="16" t="s">
        <v>61</v>
      </c>
      <c r="G18" s="17">
        <v>100001</v>
      </c>
      <c r="H18" s="18">
        <v>3</v>
      </c>
      <c r="I18" s="15" t="s">
        <v>17</v>
      </c>
      <c r="J18" s="19">
        <v>33</v>
      </c>
      <c r="K18" s="20">
        <v>103159</v>
      </c>
      <c r="L18" s="21">
        <v>0.00031989453174226197</v>
      </c>
      <c r="M18" s="22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4">
        <v>0</v>
      </c>
      <c r="V18" s="23">
        <v>0</v>
      </c>
      <c r="W18" s="23">
        <v>0</v>
      </c>
      <c r="X18" s="23">
        <v>0</v>
      </c>
      <c r="Y18" s="24">
        <v>0</v>
      </c>
      <c r="Z18" s="24">
        <v>0</v>
      </c>
      <c r="AA18" s="24">
        <v>0</v>
      </c>
      <c r="AB18" s="23">
        <v>0</v>
      </c>
      <c r="AC18" s="24">
        <v>0</v>
      </c>
      <c r="AD18" s="23">
        <v>0</v>
      </c>
      <c r="AE18" s="24">
        <v>0</v>
      </c>
      <c r="AF18" s="23">
        <v>572.4</v>
      </c>
      <c r="AG18" s="126"/>
      <c r="AI18" s="127">
        <v>10</v>
      </c>
    </row>
    <row r="19" spans="1:35" ht="15">
      <c r="A19" s="12">
        <v>504</v>
      </c>
      <c r="B19" s="13" t="s">
        <v>60</v>
      </c>
      <c r="C19" s="14" t="s">
        <v>44</v>
      </c>
      <c r="D19" s="15" t="s">
        <v>45</v>
      </c>
      <c r="E19" s="16" t="s">
        <v>36</v>
      </c>
      <c r="F19" s="16" t="s">
        <v>62</v>
      </c>
      <c r="G19" s="17">
        <v>100001</v>
      </c>
      <c r="H19" s="18">
        <v>3</v>
      </c>
      <c r="I19" s="15" t="s">
        <v>17</v>
      </c>
      <c r="J19" s="19">
        <v>99</v>
      </c>
      <c r="K19" s="20">
        <v>103159</v>
      </c>
      <c r="L19" s="21">
        <v>0.0009596835952267858</v>
      </c>
      <c r="M19" s="22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4">
        <v>0</v>
      </c>
      <c r="V19" s="23">
        <v>0</v>
      </c>
      <c r="W19" s="23">
        <v>0</v>
      </c>
      <c r="X19" s="23">
        <v>0</v>
      </c>
      <c r="Y19" s="24">
        <v>0</v>
      </c>
      <c r="Z19" s="24">
        <v>0</v>
      </c>
      <c r="AA19" s="24">
        <v>0</v>
      </c>
      <c r="AB19" s="23">
        <v>0</v>
      </c>
      <c r="AC19" s="24">
        <v>0</v>
      </c>
      <c r="AD19" s="23">
        <v>0</v>
      </c>
      <c r="AE19" s="24">
        <v>0</v>
      </c>
      <c r="AF19" s="23">
        <v>1717.2</v>
      </c>
      <c r="AG19" s="126"/>
      <c r="AI19" s="127">
        <v>10</v>
      </c>
    </row>
    <row r="20" spans="1:35" s="35" customFormat="1" ht="15.75">
      <c r="A20" s="26"/>
      <c r="B20" s="27"/>
      <c r="C20" s="28"/>
      <c r="D20" s="29"/>
      <c r="E20" s="30" t="s">
        <v>36</v>
      </c>
      <c r="F20" s="31"/>
      <c r="G20" s="32"/>
      <c r="H20" s="33"/>
      <c r="I20" s="29"/>
      <c r="J20" s="34">
        <f aca="true" t="shared" si="0" ref="J20:AH20">SUM(J2:J19)</f>
        <v>43113</v>
      </c>
      <c r="K20" s="34">
        <f t="shared" si="0"/>
        <v>3047420</v>
      </c>
      <c r="L20" s="34">
        <f t="shared" si="0"/>
        <v>0.27602052786346243</v>
      </c>
      <c r="M20" s="34">
        <f t="shared" si="0"/>
        <v>13</v>
      </c>
      <c r="N20" s="34">
        <f t="shared" si="0"/>
        <v>0</v>
      </c>
      <c r="O20" s="34">
        <f t="shared" si="0"/>
        <v>0</v>
      </c>
      <c r="P20" s="34">
        <f t="shared" si="0"/>
        <v>208433.5</v>
      </c>
      <c r="Q20" s="34">
        <f t="shared" si="0"/>
        <v>0</v>
      </c>
      <c r="R20" s="34">
        <f t="shared" si="0"/>
        <v>0</v>
      </c>
      <c r="S20" s="34">
        <f t="shared" si="0"/>
        <v>0</v>
      </c>
      <c r="T20" s="34">
        <f t="shared" si="0"/>
        <v>0</v>
      </c>
      <c r="U20" s="34">
        <f t="shared" si="0"/>
        <v>208433.5</v>
      </c>
      <c r="V20" s="34">
        <f t="shared" si="0"/>
        <v>89057.94999999998</v>
      </c>
      <c r="W20" s="34">
        <f t="shared" si="0"/>
        <v>0</v>
      </c>
      <c r="X20" s="34">
        <f t="shared" si="0"/>
        <v>0</v>
      </c>
      <c r="Y20" s="34">
        <f t="shared" si="0"/>
        <v>89057.94999999998</v>
      </c>
      <c r="Z20" s="34">
        <f t="shared" si="0"/>
        <v>545243.718753984</v>
      </c>
      <c r="AA20" s="34">
        <f t="shared" si="0"/>
        <v>0</v>
      </c>
      <c r="AB20" s="34">
        <f t="shared" si="0"/>
        <v>78023.50480139685</v>
      </c>
      <c r="AC20" s="34">
        <f t="shared" si="0"/>
        <v>82704.91508948068</v>
      </c>
      <c r="AD20" s="34">
        <f t="shared" si="0"/>
        <v>64192.60035770911</v>
      </c>
      <c r="AE20" s="34">
        <f t="shared" si="0"/>
        <v>68044.15637917168</v>
      </c>
      <c r="AF20" s="34">
        <f t="shared" si="0"/>
        <v>995773.8402226364</v>
      </c>
      <c r="AG20" s="135">
        <f t="shared" si="0"/>
        <v>0</v>
      </c>
      <c r="AH20" s="135">
        <f t="shared" si="0"/>
        <v>0</v>
      </c>
      <c r="AI20" s="135" t="s">
        <v>63</v>
      </c>
    </row>
    <row r="21" spans="1:35" ht="15">
      <c r="A21" s="12">
        <v>101</v>
      </c>
      <c r="B21" s="13" t="s">
        <v>64</v>
      </c>
      <c r="C21" s="14" t="s">
        <v>44</v>
      </c>
      <c r="D21" s="15" t="s">
        <v>65</v>
      </c>
      <c r="E21" s="16" t="s">
        <v>66</v>
      </c>
      <c r="F21" s="16" t="s">
        <v>67</v>
      </c>
      <c r="G21" s="17">
        <v>108701</v>
      </c>
      <c r="H21" s="18">
        <v>1</v>
      </c>
      <c r="I21" s="15" t="s">
        <v>14</v>
      </c>
      <c r="J21" s="19">
        <v>25214</v>
      </c>
      <c r="K21" s="20">
        <v>258522</v>
      </c>
      <c r="L21" s="21">
        <v>0.09753135129698827</v>
      </c>
      <c r="M21" s="22">
        <v>1</v>
      </c>
      <c r="N21" s="23">
        <v>0</v>
      </c>
      <c r="O21" s="23">
        <v>132373.5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4">
        <v>132373.5</v>
      </c>
      <c r="V21" s="23">
        <v>0</v>
      </c>
      <c r="W21" s="23">
        <v>59252.9</v>
      </c>
      <c r="X21" s="23">
        <v>0</v>
      </c>
      <c r="Y21" s="24">
        <v>59252.9</v>
      </c>
      <c r="Z21" s="24">
        <v>5625.998468215471</v>
      </c>
      <c r="AA21" s="24">
        <v>12.288950263420523</v>
      </c>
      <c r="AB21" s="23">
        <v>0</v>
      </c>
      <c r="AC21" s="24">
        <v>0</v>
      </c>
      <c r="AD21" s="23">
        <v>71567.62779956832</v>
      </c>
      <c r="AE21" s="24">
        <v>75861.68546754243</v>
      </c>
      <c r="AF21" s="23">
        <v>273126.37288602133</v>
      </c>
      <c r="AG21" s="128"/>
      <c r="AI21" s="119">
        <v>10</v>
      </c>
    </row>
    <row r="22" spans="1:35" ht="15">
      <c r="A22" s="12">
        <v>101</v>
      </c>
      <c r="B22" s="13" t="s">
        <v>64</v>
      </c>
      <c r="C22" s="14" t="s">
        <v>44</v>
      </c>
      <c r="D22" s="15" t="s">
        <v>65</v>
      </c>
      <c r="E22" s="16" t="s">
        <v>66</v>
      </c>
      <c r="F22" s="16" t="s">
        <v>67</v>
      </c>
      <c r="G22" s="17">
        <v>108701</v>
      </c>
      <c r="H22" s="18">
        <v>2</v>
      </c>
      <c r="I22" s="15" t="s">
        <v>14</v>
      </c>
      <c r="J22" s="19">
        <v>39621</v>
      </c>
      <c r="K22" s="20">
        <v>258522</v>
      </c>
      <c r="L22" s="21">
        <v>0.15325968389537448</v>
      </c>
      <c r="M22" s="22">
        <v>1</v>
      </c>
      <c r="N22" s="23">
        <v>0</v>
      </c>
      <c r="O22" s="23">
        <v>208010.25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4">
        <v>208010.25</v>
      </c>
      <c r="V22" s="23">
        <v>0</v>
      </c>
      <c r="W22" s="23">
        <v>93109.35</v>
      </c>
      <c r="X22" s="23">
        <v>0</v>
      </c>
      <c r="Y22" s="24">
        <v>93109.35</v>
      </c>
      <c r="Z22" s="24">
        <v>8840.631605820781</v>
      </c>
      <c r="AA22" s="24">
        <v>19.310720170817184</v>
      </c>
      <c r="AB22" s="23">
        <v>0</v>
      </c>
      <c r="AC22" s="24">
        <v>0</v>
      </c>
      <c r="AD22" s="23">
        <v>112460.57670527074</v>
      </c>
      <c r="AE22" s="24">
        <v>119208.21130758699</v>
      </c>
      <c r="AF22" s="23">
        <v>429187.7536335786</v>
      </c>
      <c r="AG22" s="128"/>
      <c r="AI22" s="119">
        <v>10</v>
      </c>
    </row>
    <row r="23" spans="1:35" ht="15">
      <c r="A23" s="12">
        <v>101</v>
      </c>
      <c r="B23" s="13" t="s">
        <v>64</v>
      </c>
      <c r="C23" s="14" t="s">
        <v>44</v>
      </c>
      <c r="D23" s="15" t="s">
        <v>65</v>
      </c>
      <c r="E23" s="16" t="s">
        <v>66</v>
      </c>
      <c r="F23" s="16" t="s">
        <v>67</v>
      </c>
      <c r="G23" s="17">
        <v>108701</v>
      </c>
      <c r="H23" s="18">
        <v>3</v>
      </c>
      <c r="I23" s="15" t="s">
        <v>14</v>
      </c>
      <c r="J23" s="19">
        <v>32010</v>
      </c>
      <c r="K23" s="20">
        <v>258522</v>
      </c>
      <c r="L23" s="21">
        <v>0.1238192494255808</v>
      </c>
      <c r="M23" s="22">
        <v>1</v>
      </c>
      <c r="N23" s="23">
        <v>0</v>
      </c>
      <c r="O23" s="23">
        <v>168052.5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4">
        <v>168052.5</v>
      </c>
      <c r="V23" s="23">
        <v>0</v>
      </c>
      <c r="W23" s="23">
        <v>75223.5</v>
      </c>
      <c r="X23" s="23">
        <v>0</v>
      </c>
      <c r="Y23" s="24">
        <v>75223.5</v>
      </c>
      <c r="Z23" s="24">
        <v>7142.389583865202</v>
      </c>
      <c r="AA23" s="24">
        <v>15.60122542762318</v>
      </c>
      <c r="AB23" s="23">
        <v>0</v>
      </c>
      <c r="AC23" s="24">
        <v>0</v>
      </c>
      <c r="AD23" s="23">
        <v>90857.45085524637</v>
      </c>
      <c r="AE23" s="24">
        <v>96308.89790656115</v>
      </c>
      <c r="AF23" s="23">
        <v>346742.888715854</v>
      </c>
      <c r="AG23" s="126"/>
      <c r="AI23" s="119">
        <v>10</v>
      </c>
    </row>
    <row r="24" spans="1:35" ht="15">
      <c r="A24" s="12">
        <v>101</v>
      </c>
      <c r="B24" s="13" t="s">
        <v>64</v>
      </c>
      <c r="C24" s="14" t="s">
        <v>44</v>
      </c>
      <c r="D24" s="15" t="s">
        <v>65</v>
      </c>
      <c r="E24" s="16" t="s">
        <v>66</v>
      </c>
      <c r="F24" s="16" t="s">
        <v>67</v>
      </c>
      <c r="G24" s="17">
        <v>108701</v>
      </c>
      <c r="H24" s="18">
        <v>4</v>
      </c>
      <c r="I24" s="15" t="s">
        <v>14</v>
      </c>
      <c r="J24" s="19">
        <v>27735</v>
      </c>
      <c r="K24" s="20">
        <v>258522</v>
      </c>
      <c r="L24" s="21">
        <v>0.10728293916958712</v>
      </c>
      <c r="M24" s="22">
        <v>1</v>
      </c>
      <c r="N24" s="23">
        <v>0</v>
      </c>
      <c r="O24" s="23">
        <v>145608.75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4">
        <v>145608.75</v>
      </c>
      <c r="V24" s="23">
        <v>0</v>
      </c>
      <c r="W24" s="23">
        <v>65177.25</v>
      </c>
      <c r="X24" s="23">
        <v>0</v>
      </c>
      <c r="Y24" s="24">
        <v>65177.25</v>
      </c>
      <c r="Z24" s="24">
        <v>6188.509063058463</v>
      </c>
      <c r="AA24" s="24">
        <v>13.517650335367977</v>
      </c>
      <c r="AB24" s="23">
        <v>0</v>
      </c>
      <c r="AC24" s="24">
        <v>0</v>
      </c>
      <c r="AD24" s="23">
        <v>78723.2552161905</v>
      </c>
      <c r="AE24" s="24">
        <v>83446.65052916194</v>
      </c>
      <c r="AF24" s="23">
        <v>300434.6772425558</v>
      </c>
      <c r="AG24" s="126"/>
      <c r="AI24" s="119">
        <v>10</v>
      </c>
    </row>
    <row r="25" spans="1:35" ht="15">
      <c r="A25" s="12">
        <v>101</v>
      </c>
      <c r="B25" s="13" t="s">
        <v>64</v>
      </c>
      <c r="C25" s="14" t="s">
        <v>44</v>
      </c>
      <c r="D25" s="15" t="s">
        <v>65</v>
      </c>
      <c r="E25" s="16" t="s">
        <v>66</v>
      </c>
      <c r="F25" s="16" t="s">
        <v>67</v>
      </c>
      <c r="G25" s="17">
        <v>108701</v>
      </c>
      <c r="H25" s="18">
        <v>5</v>
      </c>
      <c r="I25" s="15" t="s">
        <v>14</v>
      </c>
      <c r="J25" s="19">
        <v>31388</v>
      </c>
      <c r="K25" s="20">
        <v>258522</v>
      </c>
      <c r="L25" s="21">
        <v>0.12141326463511809</v>
      </c>
      <c r="M25" s="22">
        <v>1</v>
      </c>
      <c r="N25" s="23">
        <v>0</v>
      </c>
      <c r="O25" s="23">
        <v>164787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4">
        <v>164787</v>
      </c>
      <c r="V25" s="23">
        <v>0</v>
      </c>
      <c r="W25" s="23">
        <v>73761.8</v>
      </c>
      <c r="X25" s="23">
        <v>0</v>
      </c>
      <c r="Y25" s="24">
        <v>73761.8</v>
      </c>
      <c r="Z25" s="24">
        <v>7003.602757212152</v>
      </c>
      <c r="AA25" s="24">
        <v>15.29807134402488</v>
      </c>
      <c r="AB25" s="23">
        <v>0</v>
      </c>
      <c r="AC25" s="24">
        <v>0</v>
      </c>
      <c r="AD25" s="23">
        <v>89091.96086986794</v>
      </c>
      <c r="AE25" s="24">
        <v>94437.47852206002</v>
      </c>
      <c r="AF25" s="23">
        <v>340005.1793506162</v>
      </c>
      <c r="AG25" s="126"/>
      <c r="AI25" s="119">
        <v>10</v>
      </c>
    </row>
    <row r="26" spans="1:35" ht="15">
      <c r="A26" s="12">
        <v>101</v>
      </c>
      <c r="B26" s="13" t="s">
        <v>64</v>
      </c>
      <c r="C26" s="14" t="s">
        <v>44</v>
      </c>
      <c r="D26" s="15" t="s">
        <v>65</v>
      </c>
      <c r="E26" s="16" t="s">
        <v>66</v>
      </c>
      <c r="F26" s="16" t="s">
        <v>67</v>
      </c>
      <c r="G26" s="17">
        <v>108701</v>
      </c>
      <c r="H26" s="18">
        <v>6</v>
      </c>
      <c r="I26" s="15" t="s">
        <v>14</v>
      </c>
      <c r="J26" s="19">
        <v>9146</v>
      </c>
      <c r="K26" s="20">
        <v>258522</v>
      </c>
      <c r="L26" s="21">
        <v>0.03537803359095164</v>
      </c>
      <c r="M26" s="22">
        <v>1</v>
      </c>
      <c r="N26" s="23">
        <v>0</v>
      </c>
      <c r="O26" s="23">
        <v>48016.5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4">
        <v>48016.5</v>
      </c>
      <c r="V26" s="23">
        <v>0</v>
      </c>
      <c r="W26" s="23">
        <v>21493.1</v>
      </c>
      <c r="X26" s="23">
        <v>0</v>
      </c>
      <c r="Y26" s="24">
        <v>21493.1</v>
      </c>
      <c r="Z26" s="24">
        <v>2040.7464896604542</v>
      </c>
      <c r="AA26" s="24">
        <v>4.457632232459907</v>
      </c>
      <c r="AB26" s="23">
        <v>0</v>
      </c>
      <c r="AC26" s="24">
        <v>0</v>
      </c>
      <c r="AD26" s="23">
        <v>25960.082646737992</v>
      </c>
      <c r="AE26" s="24">
        <v>27517.687605542273</v>
      </c>
      <c r="AF26" s="23">
        <v>99072.49172743519</v>
      </c>
      <c r="AG26" s="126"/>
      <c r="AI26" s="119">
        <v>10</v>
      </c>
    </row>
    <row r="27" spans="1:35" ht="15">
      <c r="A27" s="12">
        <v>101</v>
      </c>
      <c r="B27" s="13" t="s">
        <v>64</v>
      </c>
      <c r="C27" s="14" t="s">
        <v>44</v>
      </c>
      <c r="D27" s="15" t="s">
        <v>65</v>
      </c>
      <c r="E27" s="16" t="s">
        <v>66</v>
      </c>
      <c r="F27" s="16" t="s">
        <v>67</v>
      </c>
      <c r="G27" s="17">
        <v>108701</v>
      </c>
      <c r="H27" s="18">
        <v>7</v>
      </c>
      <c r="I27" s="15" t="s">
        <v>14</v>
      </c>
      <c r="J27" s="19">
        <v>13326</v>
      </c>
      <c r="K27" s="20">
        <v>258522</v>
      </c>
      <c r="L27" s="21">
        <v>0.05154687028570103</v>
      </c>
      <c r="M27" s="22">
        <v>1</v>
      </c>
      <c r="N27" s="23">
        <v>0</v>
      </c>
      <c r="O27" s="23">
        <v>69961.5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4">
        <v>69961.5</v>
      </c>
      <c r="V27" s="23">
        <v>0</v>
      </c>
      <c r="W27" s="23">
        <v>31316.1</v>
      </c>
      <c r="X27" s="23">
        <v>0</v>
      </c>
      <c r="Y27" s="24">
        <v>31316.1</v>
      </c>
      <c r="Z27" s="24">
        <v>2973.429665560378</v>
      </c>
      <c r="AA27" s="24">
        <v>6.49490565599833</v>
      </c>
      <c r="AB27" s="23">
        <v>0</v>
      </c>
      <c r="AC27" s="24">
        <v>0</v>
      </c>
      <c r="AD27" s="23">
        <v>37824.62949381484</v>
      </c>
      <c r="AE27" s="24">
        <v>40094.10726344374</v>
      </c>
      <c r="AF27" s="23">
        <v>144351.63183466013</v>
      </c>
      <c r="AG27" s="126"/>
      <c r="AI27" s="119">
        <v>10</v>
      </c>
    </row>
    <row r="28" spans="1:35" ht="15">
      <c r="A28" s="12">
        <v>101</v>
      </c>
      <c r="B28" s="13" t="s">
        <v>64</v>
      </c>
      <c r="C28" s="14" t="s">
        <v>44</v>
      </c>
      <c r="D28" s="15" t="s">
        <v>65</v>
      </c>
      <c r="E28" s="16" t="s">
        <v>66</v>
      </c>
      <c r="F28" s="16" t="s">
        <v>67</v>
      </c>
      <c r="G28" s="17">
        <v>108701</v>
      </c>
      <c r="H28" s="15" t="s">
        <v>68</v>
      </c>
      <c r="I28" s="15" t="s">
        <v>18</v>
      </c>
      <c r="J28" s="19">
        <v>18700</v>
      </c>
      <c r="K28" s="20">
        <v>258522</v>
      </c>
      <c r="L28" s="21">
        <v>0.07233426942387881</v>
      </c>
      <c r="M28" s="22">
        <v>1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56100</v>
      </c>
      <c r="T28" s="23">
        <v>0</v>
      </c>
      <c r="U28" s="24">
        <v>56100</v>
      </c>
      <c r="V28" s="23">
        <v>0</v>
      </c>
      <c r="W28" s="23">
        <v>43945</v>
      </c>
      <c r="X28" s="23">
        <v>0</v>
      </c>
      <c r="Y28" s="24">
        <v>43945</v>
      </c>
      <c r="Z28" s="24">
        <v>4172.529997447025</v>
      </c>
      <c r="AA28" s="24">
        <v>9.114117947408731</v>
      </c>
      <c r="AB28" s="23">
        <v>0</v>
      </c>
      <c r="AC28" s="24">
        <v>0</v>
      </c>
      <c r="AD28" s="23">
        <v>53078.23589481746</v>
      </c>
      <c r="AE28" s="24">
        <v>56262.93004850651</v>
      </c>
      <c r="AF28" s="23">
        <v>160489.57416390095</v>
      </c>
      <c r="AG28" s="126"/>
      <c r="AI28" s="119">
        <v>10</v>
      </c>
    </row>
    <row r="29" spans="1:35" ht="15">
      <c r="A29" s="12">
        <v>106</v>
      </c>
      <c r="B29" s="13" t="s">
        <v>33</v>
      </c>
      <c r="C29" s="14" t="s">
        <v>34</v>
      </c>
      <c r="D29" s="15" t="s">
        <v>65</v>
      </c>
      <c r="E29" s="16" t="s">
        <v>66</v>
      </c>
      <c r="F29" s="16" t="s">
        <v>67</v>
      </c>
      <c r="G29" s="17">
        <v>108701</v>
      </c>
      <c r="H29" s="18">
        <v>15</v>
      </c>
      <c r="I29" s="15" t="s">
        <v>15</v>
      </c>
      <c r="J29" s="19">
        <v>4221</v>
      </c>
      <c r="K29" s="20">
        <v>37519</v>
      </c>
      <c r="L29" s="21">
        <v>0.11250299848076974</v>
      </c>
      <c r="M29" s="22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4">
        <v>0</v>
      </c>
      <c r="V29" s="23">
        <v>0</v>
      </c>
      <c r="W29" s="23">
        <v>0</v>
      </c>
      <c r="X29" s="23">
        <v>0</v>
      </c>
      <c r="Y29" s="24">
        <v>0</v>
      </c>
      <c r="Z29" s="24">
        <v>37338.62016578267</v>
      </c>
      <c r="AA29" s="24">
        <v>0</v>
      </c>
      <c r="AB29" s="23">
        <v>49827.29001945681</v>
      </c>
      <c r="AC29" s="24">
        <v>52816.92742062422</v>
      </c>
      <c r="AD29" s="23">
        <v>0</v>
      </c>
      <c r="AE29" s="24">
        <v>0</v>
      </c>
      <c r="AF29" s="23">
        <v>90155.54758640689</v>
      </c>
      <c r="AG29" s="126"/>
      <c r="AI29" s="119">
        <v>10</v>
      </c>
    </row>
    <row r="30" spans="1:35" ht="15">
      <c r="A30" s="12">
        <v>119</v>
      </c>
      <c r="B30" s="13" t="s">
        <v>69</v>
      </c>
      <c r="C30" s="14" t="s">
        <v>44</v>
      </c>
      <c r="D30" s="15" t="s">
        <v>65</v>
      </c>
      <c r="E30" s="16" t="s">
        <v>66</v>
      </c>
      <c r="F30" s="16" t="s">
        <v>67</v>
      </c>
      <c r="G30" s="17">
        <v>108701</v>
      </c>
      <c r="H30" s="18">
        <v>3</v>
      </c>
      <c r="I30" s="15" t="s">
        <v>15</v>
      </c>
      <c r="J30" s="19">
        <v>2721</v>
      </c>
      <c r="K30" s="20">
        <v>440213</v>
      </c>
      <c r="L30" s="21">
        <v>0.00618109869540427</v>
      </c>
      <c r="M30" s="22">
        <v>1</v>
      </c>
      <c r="N30" s="23">
        <v>0</v>
      </c>
      <c r="O30" s="23">
        <v>0</v>
      </c>
      <c r="P30" s="23">
        <v>14965.5</v>
      </c>
      <c r="Q30" s="23">
        <v>0</v>
      </c>
      <c r="R30" s="23">
        <v>0</v>
      </c>
      <c r="S30" s="23">
        <v>0</v>
      </c>
      <c r="T30" s="23">
        <v>0</v>
      </c>
      <c r="U30" s="24">
        <v>14965.5</v>
      </c>
      <c r="V30" s="23">
        <v>0</v>
      </c>
      <c r="W30" s="23">
        <v>6394.35</v>
      </c>
      <c r="X30" s="23">
        <v>0</v>
      </c>
      <c r="Y30" s="24">
        <v>6394.35</v>
      </c>
      <c r="Z30" s="24">
        <v>57.41004468291486</v>
      </c>
      <c r="AA30" s="24">
        <v>0</v>
      </c>
      <c r="AB30" s="23">
        <v>0</v>
      </c>
      <c r="AC30" s="24">
        <v>0</v>
      </c>
      <c r="AD30" s="23">
        <v>7427.691616126738</v>
      </c>
      <c r="AE30" s="24">
        <v>7873.353113094343</v>
      </c>
      <c r="AF30" s="23">
        <v>29290.613157777258</v>
      </c>
      <c r="AG30" s="126"/>
      <c r="AI30" s="119">
        <v>10</v>
      </c>
    </row>
    <row r="31" spans="1:35" ht="15">
      <c r="A31" s="12">
        <v>119</v>
      </c>
      <c r="B31" s="13" t="s">
        <v>69</v>
      </c>
      <c r="C31" s="14" t="s">
        <v>44</v>
      </c>
      <c r="D31" s="15" t="s">
        <v>65</v>
      </c>
      <c r="E31" s="16" t="s">
        <v>66</v>
      </c>
      <c r="F31" s="16" t="s">
        <v>67</v>
      </c>
      <c r="G31" s="17">
        <v>108701</v>
      </c>
      <c r="H31" s="18">
        <v>3</v>
      </c>
      <c r="I31" s="15" t="s">
        <v>14</v>
      </c>
      <c r="J31" s="19">
        <v>11196</v>
      </c>
      <c r="K31" s="20">
        <v>440213</v>
      </c>
      <c r="L31" s="21">
        <v>0.02543314259233598</v>
      </c>
      <c r="M31" s="22">
        <v>1</v>
      </c>
      <c r="N31" s="23">
        <v>0</v>
      </c>
      <c r="O31" s="23">
        <v>58779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4">
        <v>58779</v>
      </c>
      <c r="V31" s="23">
        <v>0</v>
      </c>
      <c r="W31" s="23">
        <v>26310.6</v>
      </c>
      <c r="X31" s="23">
        <v>0</v>
      </c>
      <c r="Y31" s="24">
        <v>26310.6</v>
      </c>
      <c r="Z31" s="24">
        <v>236.2230283976166</v>
      </c>
      <c r="AA31" s="24">
        <v>0</v>
      </c>
      <c r="AB31" s="23">
        <v>0</v>
      </c>
      <c r="AC31" s="24">
        <v>0</v>
      </c>
      <c r="AD31" s="23">
        <v>30562.453265033062</v>
      </c>
      <c r="AE31" s="24">
        <v>32396.200460935048</v>
      </c>
      <c r="AF31" s="23">
        <v>117722.02348933267</v>
      </c>
      <c r="AG31" s="126"/>
      <c r="AI31" s="119">
        <v>10</v>
      </c>
    </row>
    <row r="32" spans="1:35" ht="15">
      <c r="A32" s="12">
        <v>311</v>
      </c>
      <c r="B32" s="13" t="s">
        <v>70</v>
      </c>
      <c r="C32" s="14" t="s">
        <v>44</v>
      </c>
      <c r="D32" s="15" t="s">
        <v>65</v>
      </c>
      <c r="E32" s="16" t="s">
        <v>66</v>
      </c>
      <c r="F32" s="16" t="s">
        <v>67</v>
      </c>
      <c r="G32" s="17">
        <v>108701</v>
      </c>
      <c r="H32" s="18">
        <v>2</v>
      </c>
      <c r="I32" s="15" t="s">
        <v>15</v>
      </c>
      <c r="J32" s="19">
        <v>3876</v>
      </c>
      <c r="K32" s="20">
        <v>179841</v>
      </c>
      <c r="L32" s="21">
        <v>0.021552371261280796</v>
      </c>
      <c r="M32" s="22">
        <v>1</v>
      </c>
      <c r="N32" s="23">
        <v>0</v>
      </c>
      <c r="O32" s="23">
        <v>0</v>
      </c>
      <c r="P32" s="23">
        <v>21318</v>
      </c>
      <c r="Q32" s="23">
        <v>0</v>
      </c>
      <c r="R32" s="23">
        <v>0</v>
      </c>
      <c r="S32" s="23">
        <v>0</v>
      </c>
      <c r="T32" s="23">
        <v>0</v>
      </c>
      <c r="U32" s="24">
        <v>21318</v>
      </c>
      <c r="V32" s="23">
        <v>9108.6</v>
      </c>
      <c r="W32" s="23">
        <v>0</v>
      </c>
      <c r="X32" s="23">
        <v>0</v>
      </c>
      <c r="Y32" s="24">
        <v>9108.6</v>
      </c>
      <c r="Z32" s="24">
        <v>35022.60329958129</v>
      </c>
      <c r="AA32" s="24">
        <v>0</v>
      </c>
      <c r="AB32" s="23">
        <v>0</v>
      </c>
      <c r="AC32" s="24">
        <v>0</v>
      </c>
      <c r="AD32" s="23">
        <v>11423.432650841576</v>
      </c>
      <c r="AE32" s="24">
        <v>12108.838609892071</v>
      </c>
      <c r="AF32" s="23">
        <v>77558.04190947337</v>
      </c>
      <c r="AG32" s="126"/>
      <c r="AI32" s="127">
        <v>10</v>
      </c>
    </row>
    <row r="33" spans="1:35" ht="15">
      <c r="A33" s="12">
        <v>311</v>
      </c>
      <c r="B33" s="13" t="s">
        <v>70</v>
      </c>
      <c r="C33" s="14" t="s">
        <v>44</v>
      </c>
      <c r="D33" s="15" t="s">
        <v>65</v>
      </c>
      <c r="E33" s="16" t="s">
        <v>66</v>
      </c>
      <c r="F33" s="16" t="s">
        <v>67</v>
      </c>
      <c r="G33" s="17">
        <v>108701</v>
      </c>
      <c r="H33" s="18">
        <v>2</v>
      </c>
      <c r="I33" s="15" t="s">
        <v>14</v>
      </c>
      <c r="J33" s="19">
        <v>19362</v>
      </c>
      <c r="K33" s="20">
        <v>179841</v>
      </c>
      <c r="L33" s="21">
        <v>0.10766176789497389</v>
      </c>
      <c r="M33" s="22">
        <v>1</v>
      </c>
      <c r="N33" s="23">
        <v>0</v>
      </c>
      <c r="O33" s="23">
        <v>101650.5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4">
        <v>101650.5</v>
      </c>
      <c r="V33" s="23">
        <v>45500.7</v>
      </c>
      <c r="W33" s="23">
        <v>0</v>
      </c>
      <c r="X33" s="23">
        <v>0</v>
      </c>
      <c r="Y33" s="24">
        <v>45500.7</v>
      </c>
      <c r="Z33" s="24">
        <v>174950.37282933257</v>
      </c>
      <c r="AA33" s="24">
        <v>0</v>
      </c>
      <c r="AB33" s="23">
        <v>0</v>
      </c>
      <c r="AC33" s="24">
        <v>0</v>
      </c>
      <c r="AD33" s="23">
        <v>57064.11325737735</v>
      </c>
      <c r="AE33" s="24">
        <v>60487.960052819995</v>
      </c>
      <c r="AF33" s="23">
        <v>382589.5328821526</v>
      </c>
      <c r="AG33" s="126"/>
      <c r="AI33" s="119">
        <v>10</v>
      </c>
    </row>
    <row r="34" spans="1:35" ht="15">
      <c r="A34" s="12">
        <v>322</v>
      </c>
      <c r="B34" s="13" t="s">
        <v>71</v>
      </c>
      <c r="C34" s="14" t="s">
        <v>44</v>
      </c>
      <c r="D34" s="15" t="s">
        <v>65</v>
      </c>
      <c r="E34" s="16" t="s">
        <v>66</v>
      </c>
      <c r="F34" s="16" t="s">
        <v>67</v>
      </c>
      <c r="G34" s="17">
        <v>108701</v>
      </c>
      <c r="H34" s="18" t="s">
        <v>68</v>
      </c>
      <c r="I34" s="15" t="s">
        <v>18</v>
      </c>
      <c r="J34" s="19">
        <v>7966</v>
      </c>
      <c r="K34" s="20">
        <v>74142</v>
      </c>
      <c r="L34" s="21">
        <v>0.10744247525019557</v>
      </c>
      <c r="M34" s="22">
        <v>1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23898</v>
      </c>
      <c r="T34" s="23">
        <v>0</v>
      </c>
      <c r="U34" s="24">
        <v>23898</v>
      </c>
      <c r="V34" s="23">
        <v>0</v>
      </c>
      <c r="W34" s="23">
        <v>18720.1</v>
      </c>
      <c r="X34" s="23">
        <v>0</v>
      </c>
      <c r="Y34" s="24">
        <v>18720.1</v>
      </c>
      <c r="Z34" s="24">
        <v>18265.220792533248</v>
      </c>
      <c r="AA34" s="24">
        <v>0</v>
      </c>
      <c r="AB34" s="23">
        <v>0</v>
      </c>
      <c r="AC34" s="24">
        <v>0</v>
      </c>
      <c r="AD34" s="23">
        <v>13355.842101103288</v>
      </c>
      <c r="AE34" s="24">
        <v>14157.192627169487</v>
      </c>
      <c r="AF34" s="23">
        <v>75040.51341970274</v>
      </c>
      <c r="AG34" s="126"/>
      <c r="AI34" s="119">
        <v>10</v>
      </c>
    </row>
    <row r="35" spans="1:35" ht="15">
      <c r="A35" s="12">
        <v>406</v>
      </c>
      <c r="B35" s="13" t="s">
        <v>72</v>
      </c>
      <c r="C35" s="14" t="s">
        <v>34</v>
      </c>
      <c r="D35" s="15" t="s">
        <v>65</v>
      </c>
      <c r="E35" s="16" t="s">
        <v>66</v>
      </c>
      <c r="F35" s="16" t="s">
        <v>67</v>
      </c>
      <c r="G35" s="17">
        <v>108701</v>
      </c>
      <c r="H35" s="18">
        <v>1</v>
      </c>
      <c r="I35" s="15" t="s">
        <v>15</v>
      </c>
      <c r="J35" s="19">
        <v>5451</v>
      </c>
      <c r="K35" s="20">
        <v>5600</v>
      </c>
      <c r="L35" s="21">
        <v>0.9733928571428572</v>
      </c>
      <c r="M35" s="22">
        <v>1</v>
      </c>
      <c r="N35" s="23">
        <v>0</v>
      </c>
      <c r="O35" s="23">
        <v>0</v>
      </c>
      <c r="P35" s="23">
        <v>29980.5</v>
      </c>
      <c r="Q35" s="23">
        <v>0</v>
      </c>
      <c r="R35" s="23">
        <v>0</v>
      </c>
      <c r="S35" s="23">
        <v>0</v>
      </c>
      <c r="T35" s="23">
        <v>0</v>
      </c>
      <c r="U35" s="24">
        <v>29980.5</v>
      </c>
      <c r="V35" s="23">
        <v>0</v>
      </c>
      <c r="W35" s="23">
        <v>0</v>
      </c>
      <c r="X35" s="23">
        <v>0</v>
      </c>
      <c r="Y35" s="24">
        <v>0</v>
      </c>
      <c r="Z35" s="24">
        <v>0</v>
      </c>
      <c r="AA35" s="24">
        <v>0</v>
      </c>
      <c r="AB35" s="23">
        <v>59985.91885714286</v>
      </c>
      <c r="AC35" s="24">
        <v>63585.073988571436</v>
      </c>
      <c r="AD35" s="23">
        <v>25743.281957142855</v>
      </c>
      <c r="AE35" s="24">
        <v>27287.878874571426</v>
      </c>
      <c r="AF35" s="23">
        <v>120853.45286314285</v>
      </c>
      <c r="AG35" s="126"/>
      <c r="AI35" s="127">
        <v>10</v>
      </c>
    </row>
    <row r="36" spans="1:35" ht="15">
      <c r="A36" s="12">
        <v>444</v>
      </c>
      <c r="B36" s="13" t="s">
        <v>73</v>
      </c>
      <c r="C36" s="14" t="s">
        <v>34</v>
      </c>
      <c r="D36" s="15" t="s">
        <v>65</v>
      </c>
      <c r="E36" s="16" t="s">
        <v>66</v>
      </c>
      <c r="F36" s="16" t="s">
        <v>67</v>
      </c>
      <c r="G36" s="17">
        <v>108701</v>
      </c>
      <c r="H36" s="18">
        <v>1</v>
      </c>
      <c r="I36" s="15" t="s">
        <v>18</v>
      </c>
      <c r="J36" s="19">
        <v>13400</v>
      </c>
      <c r="K36" s="20">
        <v>13400</v>
      </c>
      <c r="L36" s="21">
        <v>1</v>
      </c>
      <c r="M36" s="22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4">
        <v>0</v>
      </c>
      <c r="V36" s="23">
        <v>0</v>
      </c>
      <c r="W36" s="23">
        <v>0</v>
      </c>
      <c r="X36" s="23">
        <v>0</v>
      </c>
      <c r="Y36" s="24">
        <v>0</v>
      </c>
      <c r="Z36" s="24">
        <v>0</v>
      </c>
      <c r="AA36" s="24">
        <v>0</v>
      </c>
      <c r="AB36" s="23">
        <v>69936</v>
      </c>
      <c r="AC36" s="24">
        <v>74132.16</v>
      </c>
      <c r="AD36" s="23">
        <v>0</v>
      </c>
      <c r="AE36" s="24">
        <v>0</v>
      </c>
      <c r="AF36" s="23">
        <v>74132.16</v>
      </c>
      <c r="AG36" s="126"/>
      <c r="AI36" s="127">
        <v>10</v>
      </c>
    </row>
    <row r="37" spans="1:35" ht="15">
      <c r="A37" s="12">
        <v>704</v>
      </c>
      <c r="B37" s="13" t="s">
        <v>74</v>
      </c>
      <c r="C37" s="14" t="s">
        <v>34</v>
      </c>
      <c r="D37" s="15" t="s">
        <v>65</v>
      </c>
      <c r="E37" s="16" t="s">
        <v>66</v>
      </c>
      <c r="F37" s="16" t="s">
        <v>67</v>
      </c>
      <c r="G37" s="13">
        <v>108701</v>
      </c>
      <c r="H37" s="18">
        <v>1</v>
      </c>
      <c r="I37" s="15" t="s">
        <v>17</v>
      </c>
      <c r="J37" s="19">
        <v>1</v>
      </c>
      <c r="K37" s="20">
        <v>1</v>
      </c>
      <c r="L37" s="21">
        <v>1</v>
      </c>
      <c r="M37" s="22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4">
        <v>0</v>
      </c>
      <c r="V37" s="23">
        <v>0</v>
      </c>
      <c r="W37" s="23">
        <v>0</v>
      </c>
      <c r="X37" s="23">
        <v>0</v>
      </c>
      <c r="Y37" s="24">
        <v>0</v>
      </c>
      <c r="Z37" s="24">
        <v>0</v>
      </c>
      <c r="AA37" s="24">
        <v>0</v>
      </c>
      <c r="AB37" s="23">
        <v>66600</v>
      </c>
      <c r="AC37" s="24">
        <v>70596</v>
      </c>
      <c r="AD37" s="23">
        <v>0</v>
      </c>
      <c r="AE37" s="24">
        <v>0</v>
      </c>
      <c r="AF37" s="23">
        <v>70596</v>
      </c>
      <c r="AG37" s="126"/>
      <c r="AI37" s="127">
        <v>10</v>
      </c>
    </row>
    <row r="38" spans="1:35" s="35" customFormat="1" ht="15.75">
      <c r="A38" s="26"/>
      <c r="B38" s="27"/>
      <c r="C38" s="28"/>
      <c r="D38" s="29"/>
      <c r="E38" s="31" t="s">
        <v>66</v>
      </c>
      <c r="F38" s="31"/>
      <c r="G38" s="27"/>
      <c r="H38" s="33"/>
      <c r="I38" s="29"/>
      <c r="J38" s="34">
        <f aca="true" t="shared" si="1" ref="J38:AH38">SUM(J21:J37)</f>
        <v>265334</v>
      </c>
      <c r="K38" s="34">
        <f t="shared" si="1"/>
        <v>3438946</v>
      </c>
      <c r="L38" s="34">
        <f t="shared" si="1"/>
        <v>4.116732373040998</v>
      </c>
      <c r="M38" s="34">
        <f t="shared" si="1"/>
        <v>14</v>
      </c>
      <c r="N38" s="34">
        <f t="shared" si="1"/>
        <v>0</v>
      </c>
      <c r="O38" s="34">
        <f t="shared" si="1"/>
        <v>1097239.5</v>
      </c>
      <c r="P38" s="34">
        <f t="shared" si="1"/>
        <v>66264</v>
      </c>
      <c r="Q38" s="34">
        <f t="shared" si="1"/>
        <v>0</v>
      </c>
      <c r="R38" s="34">
        <f t="shared" si="1"/>
        <v>0</v>
      </c>
      <c r="S38" s="34">
        <f t="shared" si="1"/>
        <v>79998</v>
      </c>
      <c r="T38" s="34">
        <f t="shared" si="1"/>
        <v>0</v>
      </c>
      <c r="U38" s="34">
        <f t="shared" si="1"/>
        <v>1243501.5</v>
      </c>
      <c r="V38" s="34">
        <f t="shared" si="1"/>
        <v>54609.299999999996</v>
      </c>
      <c r="W38" s="34">
        <f t="shared" si="1"/>
        <v>514704.0499999999</v>
      </c>
      <c r="X38" s="34">
        <f t="shared" si="1"/>
        <v>0</v>
      </c>
      <c r="Y38" s="34">
        <f t="shared" si="1"/>
        <v>569313.3499999999</v>
      </c>
      <c r="Z38" s="34">
        <f t="shared" si="1"/>
        <v>309858.2877911502</v>
      </c>
      <c r="AA38" s="34">
        <f t="shared" si="1"/>
        <v>96.08327337712069</v>
      </c>
      <c r="AB38" s="34">
        <f t="shared" si="1"/>
        <v>246349.20887659967</v>
      </c>
      <c r="AC38" s="34">
        <f t="shared" si="1"/>
        <v>261130.16140919566</v>
      </c>
      <c r="AD38" s="34">
        <f t="shared" si="1"/>
        <v>705140.634329139</v>
      </c>
      <c r="AE38" s="34">
        <f t="shared" si="1"/>
        <v>747449.0723888874</v>
      </c>
      <c r="AF38" s="34">
        <f t="shared" si="1"/>
        <v>3131348.4548626104</v>
      </c>
      <c r="AG38" s="135">
        <f t="shared" si="1"/>
        <v>0</v>
      </c>
      <c r="AH38" s="135">
        <f t="shared" si="1"/>
        <v>0</v>
      </c>
      <c r="AI38" s="135" t="s">
        <v>63</v>
      </c>
    </row>
    <row r="39" spans="1:35" s="35" customFormat="1" ht="15.75">
      <c r="A39" s="36"/>
      <c r="B39" s="37"/>
      <c r="C39" s="38"/>
      <c r="D39" s="39"/>
      <c r="E39" s="40" t="s">
        <v>75</v>
      </c>
      <c r="F39" s="40"/>
      <c r="G39" s="37"/>
      <c r="H39" s="41"/>
      <c r="I39" s="39"/>
      <c r="J39" s="42">
        <f aca="true" t="shared" si="2" ref="J39:AH39">J38+J20</f>
        <v>308447</v>
      </c>
      <c r="K39" s="42">
        <f t="shared" si="2"/>
        <v>6486366</v>
      </c>
      <c r="L39" s="42">
        <f t="shared" si="2"/>
        <v>4.39275290090446</v>
      </c>
      <c r="M39" s="42">
        <f t="shared" si="2"/>
        <v>27</v>
      </c>
      <c r="N39" s="42">
        <f t="shared" si="2"/>
        <v>0</v>
      </c>
      <c r="O39" s="42">
        <f t="shared" si="2"/>
        <v>1097239.5</v>
      </c>
      <c r="P39" s="42">
        <f t="shared" si="2"/>
        <v>274697.5</v>
      </c>
      <c r="Q39" s="42">
        <f t="shared" si="2"/>
        <v>0</v>
      </c>
      <c r="R39" s="42">
        <f t="shared" si="2"/>
        <v>0</v>
      </c>
      <c r="S39" s="42">
        <f t="shared" si="2"/>
        <v>79998</v>
      </c>
      <c r="T39" s="42">
        <f t="shared" si="2"/>
        <v>0</v>
      </c>
      <c r="U39" s="42">
        <f t="shared" si="2"/>
        <v>1451935</v>
      </c>
      <c r="V39" s="42">
        <f t="shared" si="2"/>
        <v>143667.24999999997</v>
      </c>
      <c r="W39" s="42">
        <f t="shared" si="2"/>
        <v>514704.0499999999</v>
      </c>
      <c r="X39" s="42">
        <f t="shared" si="2"/>
        <v>0</v>
      </c>
      <c r="Y39" s="42">
        <f t="shared" si="2"/>
        <v>658371.2999999998</v>
      </c>
      <c r="Z39" s="42">
        <f t="shared" si="2"/>
        <v>855102.0065451341</v>
      </c>
      <c r="AA39" s="42">
        <f t="shared" si="2"/>
        <v>96.08327337712069</v>
      </c>
      <c r="AB39" s="42">
        <f t="shared" si="2"/>
        <v>324372.71367799654</v>
      </c>
      <c r="AC39" s="42">
        <f t="shared" si="2"/>
        <v>343835.0764986763</v>
      </c>
      <c r="AD39" s="42">
        <f t="shared" si="2"/>
        <v>769333.2346868481</v>
      </c>
      <c r="AE39" s="42">
        <f t="shared" si="2"/>
        <v>815493.228768059</v>
      </c>
      <c r="AF39" s="42">
        <f t="shared" si="2"/>
        <v>4127122.2950852467</v>
      </c>
      <c r="AG39" s="135">
        <f t="shared" si="2"/>
        <v>0</v>
      </c>
      <c r="AH39" s="135">
        <f t="shared" si="2"/>
        <v>0</v>
      </c>
      <c r="AI39" s="135" t="s">
        <v>63</v>
      </c>
    </row>
    <row r="40" spans="1:35" s="35" customFormat="1" ht="15.75">
      <c r="A40" s="43"/>
      <c r="B40" s="44"/>
      <c r="C40" s="45"/>
      <c r="D40" s="46"/>
      <c r="E40" s="47"/>
      <c r="F40" s="47"/>
      <c r="G40" s="44"/>
      <c r="H40" s="48"/>
      <c r="I40" s="46"/>
      <c r="J40" s="49"/>
      <c r="K40" s="50"/>
      <c r="L40" s="51"/>
      <c r="M40" s="52"/>
      <c r="N40" s="53"/>
      <c r="O40" s="53"/>
      <c r="P40" s="53"/>
      <c r="Q40" s="53"/>
      <c r="R40" s="53"/>
      <c r="S40" s="53"/>
      <c r="T40" s="53"/>
      <c r="U40" s="54"/>
      <c r="V40" s="53"/>
      <c r="W40" s="53"/>
      <c r="X40" s="53"/>
      <c r="Y40" s="54"/>
      <c r="Z40" s="54"/>
      <c r="AA40" s="54"/>
      <c r="AB40" s="53"/>
      <c r="AC40" s="54"/>
      <c r="AD40" s="53"/>
      <c r="AE40" s="54"/>
      <c r="AF40" s="53"/>
      <c r="AG40" s="129"/>
      <c r="AH40" s="130"/>
      <c r="AI40" s="131"/>
    </row>
    <row r="41" spans="1:35" ht="15">
      <c r="A41" s="12">
        <v>101</v>
      </c>
      <c r="B41" s="13" t="s">
        <v>64</v>
      </c>
      <c r="C41" s="14" t="s">
        <v>44</v>
      </c>
      <c r="D41" s="15" t="s">
        <v>76</v>
      </c>
      <c r="E41" s="16" t="s">
        <v>77</v>
      </c>
      <c r="F41" s="16" t="s">
        <v>78</v>
      </c>
      <c r="G41" s="17">
        <v>150000</v>
      </c>
      <c r="H41" s="18">
        <v>6</v>
      </c>
      <c r="I41" s="15" t="s">
        <v>15</v>
      </c>
      <c r="J41" s="19">
        <v>17552</v>
      </c>
      <c r="K41" s="20">
        <v>258522</v>
      </c>
      <c r="L41" s="21">
        <v>0.06789364154694764</v>
      </c>
      <c r="M41" s="22">
        <v>1</v>
      </c>
      <c r="N41" s="23">
        <v>0</v>
      </c>
      <c r="O41" s="23">
        <v>0</v>
      </c>
      <c r="P41" s="23">
        <v>96536</v>
      </c>
      <c r="Q41" s="23">
        <v>0</v>
      </c>
      <c r="R41" s="23">
        <v>0</v>
      </c>
      <c r="S41" s="23">
        <v>0</v>
      </c>
      <c r="T41" s="23">
        <v>0</v>
      </c>
      <c r="U41" s="24">
        <v>96536</v>
      </c>
      <c r="V41" s="23">
        <v>0</v>
      </c>
      <c r="W41" s="23">
        <v>41247.2</v>
      </c>
      <c r="X41" s="23">
        <v>0</v>
      </c>
      <c r="Y41" s="24">
        <v>41247.2</v>
      </c>
      <c r="Z41" s="24">
        <v>3916.376818994128</v>
      </c>
      <c r="AA41" s="24">
        <v>8.554598834915403</v>
      </c>
      <c r="AB41" s="23">
        <v>0</v>
      </c>
      <c r="AC41" s="24">
        <v>0</v>
      </c>
      <c r="AD41" s="23">
        <v>49819.74312437626</v>
      </c>
      <c r="AE41" s="24">
        <v>52808.92771183884</v>
      </c>
      <c r="AF41" s="23">
        <v>194517.05912966788</v>
      </c>
      <c r="AG41" s="126"/>
      <c r="AI41" s="119">
        <v>15</v>
      </c>
    </row>
    <row r="42" spans="1:35" ht="15">
      <c r="A42" s="12">
        <v>101</v>
      </c>
      <c r="B42" s="13" t="s">
        <v>64</v>
      </c>
      <c r="C42" s="14" t="s">
        <v>44</v>
      </c>
      <c r="D42" s="15" t="s">
        <v>76</v>
      </c>
      <c r="E42" s="16" t="s">
        <v>77</v>
      </c>
      <c r="F42" s="16" t="s">
        <v>78</v>
      </c>
      <c r="G42" s="17">
        <v>150000</v>
      </c>
      <c r="H42" s="18">
        <v>7</v>
      </c>
      <c r="I42" s="15" t="s">
        <v>15</v>
      </c>
      <c r="J42" s="19">
        <v>1736</v>
      </c>
      <c r="K42" s="20">
        <v>258522</v>
      </c>
      <c r="L42" s="21">
        <v>0.006715095813895916</v>
      </c>
      <c r="M42" s="22">
        <v>1</v>
      </c>
      <c r="N42" s="23">
        <v>0</v>
      </c>
      <c r="O42" s="23">
        <v>0</v>
      </c>
      <c r="P42" s="23">
        <v>9548</v>
      </c>
      <c r="Q42" s="23">
        <v>0</v>
      </c>
      <c r="R42" s="23">
        <v>0</v>
      </c>
      <c r="S42" s="23">
        <v>0</v>
      </c>
      <c r="T42" s="23">
        <v>0</v>
      </c>
      <c r="U42" s="24">
        <v>9548</v>
      </c>
      <c r="V42" s="23">
        <v>0</v>
      </c>
      <c r="W42" s="23">
        <v>4079.6</v>
      </c>
      <c r="X42" s="23">
        <v>0</v>
      </c>
      <c r="Y42" s="24">
        <v>4079.6</v>
      </c>
      <c r="Z42" s="24">
        <v>387.353586928772</v>
      </c>
      <c r="AA42" s="24">
        <v>0.8461020725508854</v>
      </c>
      <c r="AB42" s="23">
        <v>0</v>
      </c>
      <c r="AC42" s="24">
        <v>0</v>
      </c>
      <c r="AD42" s="23">
        <v>4927.476872374498</v>
      </c>
      <c r="AE42" s="24">
        <v>5223.1254847169685</v>
      </c>
      <c r="AF42" s="23">
        <v>19238.925173718293</v>
      </c>
      <c r="AG42" s="126"/>
      <c r="AI42" s="119">
        <v>15</v>
      </c>
    </row>
    <row r="43" spans="1:35" ht="15">
      <c r="A43" s="12">
        <v>101</v>
      </c>
      <c r="B43" s="13" t="s">
        <v>64</v>
      </c>
      <c r="C43" s="14" t="s">
        <v>44</v>
      </c>
      <c r="D43" s="15" t="s">
        <v>76</v>
      </c>
      <c r="E43" s="16" t="s">
        <v>77</v>
      </c>
      <c r="F43" s="16" t="s">
        <v>78</v>
      </c>
      <c r="G43" s="17">
        <v>150000</v>
      </c>
      <c r="H43" s="18">
        <v>8</v>
      </c>
      <c r="I43" s="15" t="s">
        <v>15</v>
      </c>
      <c r="J43" s="19">
        <v>19613</v>
      </c>
      <c r="K43" s="20">
        <v>258522</v>
      </c>
      <c r="L43" s="21">
        <v>0.07586588375457408</v>
      </c>
      <c r="M43" s="22">
        <v>1</v>
      </c>
      <c r="N43" s="23">
        <v>0</v>
      </c>
      <c r="O43" s="23">
        <v>0</v>
      </c>
      <c r="P43" s="23">
        <v>107871.5</v>
      </c>
      <c r="Q43" s="23">
        <v>0</v>
      </c>
      <c r="R43" s="23">
        <v>0</v>
      </c>
      <c r="S43" s="23">
        <v>0</v>
      </c>
      <c r="T43" s="23">
        <v>0</v>
      </c>
      <c r="U43" s="24">
        <v>107871.5</v>
      </c>
      <c r="V43" s="23">
        <v>0</v>
      </c>
      <c r="W43" s="23">
        <v>46090.55</v>
      </c>
      <c r="X43" s="23">
        <v>0</v>
      </c>
      <c r="Y43" s="24">
        <v>46090.55</v>
      </c>
      <c r="Z43" s="24">
        <v>4376.247638498851</v>
      </c>
      <c r="AA43" s="24">
        <v>9.559101353076334</v>
      </c>
      <c r="AB43" s="23">
        <v>0</v>
      </c>
      <c r="AC43" s="24">
        <v>0</v>
      </c>
      <c r="AD43" s="23">
        <v>55669.70270615267</v>
      </c>
      <c r="AE43" s="24">
        <v>59009.88486852183</v>
      </c>
      <c r="AF43" s="23">
        <v>217357.74160837376</v>
      </c>
      <c r="AG43" s="126"/>
      <c r="AI43" s="119">
        <v>15</v>
      </c>
    </row>
    <row r="44" spans="1:35" ht="15">
      <c r="A44" s="12">
        <v>106</v>
      </c>
      <c r="B44" s="13" t="s">
        <v>33</v>
      </c>
      <c r="C44" s="14" t="s">
        <v>34</v>
      </c>
      <c r="D44" s="15" t="s">
        <v>79</v>
      </c>
      <c r="E44" s="16" t="s">
        <v>77</v>
      </c>
      <c r="F44" s="16" t="s">
        <v>80</v>
      </c>
      <c r="G44" s="13" t="s">
        <v>81</v>
      </c>
      <c r="H44" s="18">
        <v>15</v>
      </c>
      <c r="I44" s="15" t="s">
        <v>15</v>
      </c>
      <c r="J44" s="19">
        <v>10253</v>
      </c>
      <c r="K44" s="20">
        <v>37519</v>
      </c>
      <c r="L44" s="21">
        <v>0.2732748740638077</v>
      </c>
      <c r="M44" s="22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4">
        <v>0</v>
      </c>
      <c r="V44" s="23">
        <v>0</v>
      </c>
      <c r="W44" s="23">
        <v>0</v>
      </c>
      <c r="X44" s="23">
        <v>0</v>
      </c>
      <c r="Y44" s="24">
        <v>0</v>
      </c>
      <c r="Z44" s="24">
        <v>90697.19795303713</v>
      </c>
      <c r="AA44" s="24">
        <v>0</v>
      </c>
      <c r="AB44" s="23">
        <v>121032.74213918282</v>
      </c>
      <c r="AC44" s="24">
        <v>128294.7066675338</v>
      </c>
      <c r="AD44" s="23">
        <v>0</v>
      </c>
      <c r="AE44" s="24">
        <v>0</v>
      </c>
      <c r="AF44" s="23">
        <v>218991.90462057095</v>
      </c>
      <c r="AG44" s="126"/>
      <c r="AI44" s="119">
        <v>15</v>
      </c>
    </row>
    <row r="45" spans="1:35" ht="15">
      <c r="A45" s="12">
        <v>119</v>
      </c>
      <c r="B45" s="13" t="s">
        <v>69</v>
      </c>
      <c r="C45" s="14" t="s">
        <v>44</v>
      </c>
      <c r="D45" s="15" t="s">
        <v>82</v>
      </c>
      <c r="E45" s="16" t="s">
        <v>77</v>
      </c>
      <c r="F45" s="16" t="s">
        <v>78</v>
      </c>
      <c r="G45" s="17">
        <v>152200</v>
      </c>
      <c r="H45" s="18">
        <v>3</v>
      </c>
      <c r="I45" s="15" t="s">
        <v>15</v>
      </c>
      <c r="J45" s="19">
        <v>3889</v>
      </c>
      <c r="K45" s="20">
        <v>440213</v>
      </c>
      <c r="L45" s="21">
        <v>0.008834359730403236</v>
      </c>
      <c r="M45" s="22">
        <v>1</v>
      </c>
      <c r="N45" s="23">
        <v>0</v>
      </c>
      <c r="O45" s="23">
        <v>0</v>
      </c>
      <c r="P45" s="23">
        <v>21389.5</v>
      </c>
      <c r="Q45" s="23">
        <v>0</v>
      </c>
      <c r="R45" s="23">
        <v>0</v>
      </c>
      <c r="S45" s="23">
        <v>0</v>
      </c>
      <c r="T45" s="23">
        <v>0</v>
      </c>
      <c r="U45" s="24">
        <v>21389.5</v>
      </c>
      <c r="V45" s="23">
        <v>0</v>
      </c>
      <c r="W45" s="23">
        <v>9139.15</v>
      </c>
      <c r="X45" s="23">
        <v>0</v>
      </c>
      <c r="Y45" s="24">
        <v>9139.15</v>
      </c>
      <c r="Z45" s="24">
        <v>82.05353317598525</v>
      </c>
      <c r="AA45" s="24">
        <v>0</v>
      </c>
      <c r="AB45" s="23">
        <v>0</v>
      </c>
      <c r="AC45" s="24">
        <v>0</v>
      </c>
      <c r="AD45" s="23">
        <v>10616.057587327043</v>
      </c>
      <c r="AE45" s="24">
        <v>11253.021042566666</v>
      </c>
      <c r="AF45" s="23">
        <v>41863.72457574265</v>
      </c>
      <c r="AG45" s="126"/>
      <c r="AI45" s="119">
        <v>15</v>
      </c>
    </row>
    <row r="46" spans="1:35" ht="15">
      <c r="A46" s="12">
        <v>311</v>
      </c>
      <c r="B46" s="13" t="s">
        <v>70</v>
      </c>
      <c r="C46" s="14" t="s">
        <v>44</v>
      </c>
      <c r="D46" s="15" t="s">
        <v>79</v>
      </c>
      <c r="E46" s="16" t="s">
        <v>77</v>
      </c>
      <c r="F46" s="16" t="s">
        <v>78</v>
      </c>
      <c r="G46" s="17">
        <v>153100</v>
      </c>
      <c r="H46" s="18">
        <v>2</v>
      </c>
      <c r="I46" s="15" t="s">
        <v>15</v>
      </c>
      <c r="J46" s="19">
        <v>7135</v>
      </c>
      <c r="K46" s="20">
        <v>179841</v>
      </c>
      <c r="L46" s="21">
        <v>0.039673934197429955</v>
      </c>
      <c r="M46" s="22">
        <v>1</v>
      </c>
      <c r="N46" s="23">
        <v>0</v>
      </c>
      <c r="O46" s="23">
        <v>0</v>
      </c>
      <c r="P46" s="23">
        <v>39242.5</v>
      </c>
      <c r="Q46" s="23">
        <v>0</v>
      </c>
      <c r="R46" s="23">
        <v>0</v>
      </c>
      <c r="S46" s="23">
        <v>0</v>
      </c>
      <c r="T46" s="23">
        <v>0</v>
      </c>
      <c r="U46" s="24">
        <v>39242.5</v>
      </c>
      <c r="V46" s="23">
        <v>16767.25</v>
      </c>
      <c r="W46" s="23">
        <v>0</v>
      </c>
      <c r="X46" s="23">
        <v>0</v>
      </c>
      <c r="Y46" s="24">
        <v>16767.25</v>
      </c>
      <c r="Z46" s="24">
        <v>64470.14307082368</v>
      </c>
      <c r="AA46" s="24">
        <v>0</v>
      </c>
      <c r="AB46" s="23">
        <v>0</v>
      </c>
      <c r="AC46" s="24">
        <v>0</v>
      </c>
      <c r="AD46" s="23">
        <v>21028.429299214306</v>
      </c>
      <c r="AE46" s="24">
        <v>22290.135057167165</v>
      </c>
      <c r="AF46" s="23">
        <v>142770.02812799084</v>
      </c>
      <c r="AG46" s="126"/>
      <c r="AI46" s="119">
        <v>15</v>
      </c>
    </row>
    <row r="47" spans="1:35" ht="15">
      <c r="A47" s="12">
        <v>406</v>
      </c>
      <c r="B47" s="13" t="s">
        <v>72</v>
      </c>
      <c r="C47" s="14" t="s">
        <v>34</v>
      </c>
      <c r="D47" s="15" t="s">
        <v>82</v>
      </c>
      <c r="E47" s="16" t="s">
        <v>77</v>
      </c>
      <c r="F47" s="16" t="s">
        <v>78</v>
      </c>
      <c r="G47" s="17">
        <v>152200</v>
      </c>
      <c r="H47" s="18">
        <v>1</v>
      </c>
      <c r="I47" s="15" t="s">
        <v>15</v>
      </c>
      <c r="J47" s="19">
        <v>149</v>
      </c>
      <c r="K47" s="20">
        <v>5600</v>
      </c>
      <c r="L47" s="21">
        <v>0.026607142857142857</v>
      </c>
      <c r="M47" s="22">
        <v>1</v>
      </c>
      <c r="N47" s="23">
        <v>0</v>
      </c>
      <c r="O47" s="23">
        <v>0</v>
      </c>
      <c r="P47" s="23">
        <v>819.5</v>
      </c>
      <c r="Q47" s="23">
        <v>0</v>
      </c>
      <c r="R47" s="23">
        <v>0</v>
      </c>
      <c r="S47" s="23">
        <v>0</v>
      </c>
      <c r="T47" s="23">
        <v>0</v>
      </c>
      <c r="U47" s="24">
        <v>819.5</v>
      </c>
      <c r="V47" s="23">
        <v>0</v>
      </c>
      <c r="W47" s="23">
        <v>0</v>
      </c>
      <c r="X47" s="23">
        <v>0</v>
      </c>
      <c r="Y47" s="24">
        <v>0</v>
      </c>
      <c r="Z47" s="24">
        <v>0</v>
      </c>
      <c r="AA47" s="24">
        <v>0</v>
      </c>
      <c r="AB47" s="23">
        <v>1639.6811428571427</v>
      </c>
      <c r="AC47" s="24">
        <v>1738.0620114285714</v>
      </c>
      <c r="AD47" s="23">
        <v>703.6780428571428</v>
      </c>
      <c r="AE47" s="24">
        <v>745.8987254285714</v>
      </c>
      <c r="AF47" s="23">
        <v>3303.460736857143</v>
      </c>
      <c r="AG47" s="126"/>
      <c r="AI47" s="119">
        <v>15</v>
      </c>
    </row>
    <row r="48" spans="1:35" ht="15">
      <c r="A48" s="12">
        <v>439</v>
      </c>
      <c r="B48" s="13" t="s">
        <v>83</v>
      </c>
      <c r="C48" s="14" t="s">
        <v>44</v>
      </c>
      <c r="D48" s="15">
        <v>15</v>
      </c>
      <c r="E48" s="16" t="s">
        <v>77</v>
      </c>
      <c r="F48" s="16" t="s">
        <v>78</v>
      </c>
      <c r="G48" s="17">
        <v>153300</v>
      </c>
      <c r="H48" s="18">
        <v>1</v>
      </c>
      <c r="I48" s="15" t="s">
        <v>15</v>
      </c>
      <c r="J48" s="19">
        <v>2864</v>
      </c>
      <c r="K48" s="20">
        <v>22872</v>
      </c>
      <c r="L48" s="21">
        <v>0.12521860790486183</v>
      </c>
      <c r="M48" s="22">
        <v>1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57280</v>
      </c>
      <c r="U48" s="24">
        <v>57280</v>
      </c>
      <c r="V48" s="23">
        <v>6730.4</v>
      </c>
      <c r="W48" s="23">
        <v>0</v>
      </c>
      <c r="X48" s="23">
        <v>0</v>
      </c>
      <c r="Y48" s="24">
        <v>6730.4</v>
      </c>
      <c r="Z48" s="24">
        <v>0</v>
      </c>
      <c r="AA48" s="24">
        <v>0</v>
      </c>
      <c r="AB48" s="23">
        <v>0</v>
      </c>
      <c r="AC48" s="24">
        <v>0</v>
      </c>
      <c r="AD48" s="23">
        <v>5372.692200069954</v>
      </c>
      <c r="AE48" s="24">
        <v>5695.053732074151</v>
      </c>
      <c r="AF48" s="23">
        <v>57280</v>
      </c>
      <c r="AG48" s="126"/>
      <c r="AI48" s="119">
        <v>15</v>
      </c>
    </row>
    <row r="49" spans="1:35" ht="15">
      <c r="A49" s="12">
        <v>489</v>
      </c>
      <c r="B49" s="13" t="s">
        <v>84</v>
      </c>
      <c r="C49" s="14" t="s">
        <v>34</v>
      </c>
      <c r="D49" s="15" t="s">
        <v>82</v>
      </c>
      <c r="E49" s="16" t="s">
        <v>77</v>
      </c>
      <c r="F49" s="16" t="s">
        <v>78</v>
      </c>
      <c r="G49" s="17" t="s">
        <v>81</v>
      </c>
      <c r="H49" s="18">
        <v>2</v>
      </c>
      <c r="I49" s="15" t="s">
        <v>15</v>
      </c>
      <c r="J49" s="19">
        <v>2300</v>
      </c>
      <c r="K49" s="20">
        <v>2300</v>
      </c>
      <c r="L49" s="21">
        <v>1</v>
      </c>
      <c r="M49" s="22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4">
        <v>0</v>
      </c>
      <c r="V49" s="23">
        <v>0</v>
      </c>
      <c r="W49" s="23">
        <v>0</v>
      </c>
      <c r="X49" s="23">
        <v>0</v>
      </c>
      <c r="Y49" s="24">
        <v>0</v>
      </c>
      <c r="Z49" s="24">
        <v>0</v>
      </c>
      <c r="AA49" s="24">
        <v>0</v>
      </c>
      <c r="AB49" s="23">
        <v>30804.24</v>
      </c>
      <c r="AC49" s="24">
        <v>32652.494400000003</v>
      </c>
      <c r="AD49" s="23">
        <v>0</v>
      </c>
      <c r="AE49" s="24">
        <v>0</v>
      </c>
      <c r="AF49" s="23">
        <v>32652.494400000003</v>
      </c>
      <c r="AG49" s="126"/>
      <c r="AI49" s="119">
        <v>15</v>
      </c>
    </row>
    <row r="50" spans="1:35" s="35" customFormat="1" ht="15.75">
      <c r="A50" s="36"/>
      <c r="B50" s="37"/>
      <c r="C50" s="38"/>
      <c r="D50" s="39"/>
      <c r="E50" s="40" t="s">
        <v>85</v>
      </c>
      <c r="F50" s="40"/>
      <c r="G50" s="55"/>
      <c r="H50" s="41"/>
      <c r="I50" s="39"/>
      <c r="J50" s="42">
        <f aca="true" t="shared" si="3" ref="J50:AH50">SUM(J41:J49)</f>
        <v>65491</v>
      </c>
      <c r="K50" s="42">
        <f t="shared" si="3"/>
        <v>1463911</v>
      </c>
      <c r="L50" s="42">
        <f t="shared" si="3"/>
        <v>1.6240835398690632</v>
      </c>
      <c r="M50" s="42">
        <f t="shared" si="3"/>
        <v>7</v>
      </c>
      <c r="N50" s="42">
        <f t="shared" si="3"/>
        <v>0</v>
      </c>
      <c r="O50" s="42">
        <f t="shared" si="3"/>
        <v>0</v>
      </c>
      <c r="P50" s="42">
        <f t="shared" si="3"/>
        <v>275407</v>
      </c>
      <c r="Q50" s="42">
        <f t="shared" si="3"/>
        <v>0</v>
      </c>
      <c r="R50" s="42">
        <f t="shared" si="3"/>
        <v>0</v>
      </c>
      <c r="S50" s="42">
        <f t="shared" si="3"/>
        <v>0</v>
      </c>
      <c r="T50" s="42">
        <f t="shared" si="3"/>
        <v>57280</v>
      </c>
      <c r="U50" s="42">
        <f t="shared" si="3"/>
        <v>332687</v>
      </c>
      <c r="V50" s="42">
        <f t="shared" si="3"/>
        <v>23497.65</v>
      </c>
      <c r="W50" s="42">
        <f t="shared" si="3"/>
        <v>100556.5</v>
      </c>
      <c r="X50" s="42">
        <f t="shared" si="3"/>
        <v>0</v>
      </c>
      <c r="Y50" s="42">
        <f t="shared" si="3"/>
        <v>124054.15</v>
      </c>
      <c r="Z50" s="42">
        <f t="shared" si="3"/>
        <v>163929.37260145854</v>
      </c>
      <c r="AA50" s="42">
        <f t="shared" si="3"/>
        <v>18.959802260542624</v>
      </c>
      <c r="AB50" s="42">
        <f t="shared" si="3"/>
        <v>153476.66328203995</v>
      </c>
      <c r="AC50" s="42">
        <f t="shared" si="3"/>
        <v>162685.26307896237</v>
      </c>
      <c r="AD50" s="42">
        <f t="shared" si="3"/>
        <v>148137.7798323719</v>
      </c>
      <c r="AE50" s="42">
        <f t="shared" si="3"/>
        <v>157026.0466223142</v>
      </c>
      <c r="AF50" s="42">
        <f t="shared" si="3"/>
        <v>927975.3383729215</v>
      </c>
      <c r="AG50" s="135">
        <f t="shared" si="3"/>
        <v>0</v>
      </c>
      <c r="AH50" s="135">
        <f t="shared" si="3"/>
        <v>0</v>
      </c>
      <c r="AI50" s="135" t="s">
        <v>63</v>
      </c>
    </row>
    <row r="51" spans="1:35" ht="15">
      <c r="A51" s="12">
        <v>167</v>
      </c>
      <c r="B51" s="13" t="s">
        <v>38</v>
      </c>
      <c r="C51" s="14" t="s">
        <v>34</v>
      </c>
      <c r="D51" s="15" t="s">
        <v>86</v>
      </c>
      <c r="E51" s="16" t="s">
        <v>87</v>
      </c>
      <c r="F51" s="16" t="s">
        <v>88</v>
      </c>
      <c r="G51" s="13" t="s">
        <v>89</v>
      </c>
      <c r="H51" s="15">
        <v>1</v>
      </c>
      <c r="I51" s="15" t="s">
        <v>15</v>
      </c>
      <c r="J51" s="19">
        <v>5290</v>
      </c>
      <c r="K51" s="20">
        <v>94011</v>
      </c>
      <c r="L51" s="21">
        <v>0.056270010956164705</v>
      </c>
      <c r="M51" s="22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4">
        <v>0</v>
      </c>
      <c r="V51" s="23">
        <v>0</v>
      </c>
      <c r="W51" s="23">
        <v>0</v>
      </c>
      <c r="X51" s="23">
        <v>0</v>
      </c>
      <c r="Y51" s="24">
        <v>0</v>
      </c>
      <c r="Z51" s="24">
        <v>0</v>
      </c>
      <c r="AA51" s="24">
        <v>0</v>
      </c>
      <c r="AB51" s="23">
        <v>92403.68370084353</v>
      </c>
      <c r="AC51" s="24">
        <v>97947.90472289413</v>
      </c>
      <c r="AD51" s="23">
        <v>0</v>
      </c>
      <c r="AE51" s="24">
        <v>0</v>
      </c>
      <c r="AF51" s="23">
        <v>97947.90472289413</v>
      </c>
      <c r="AG51" s="126"/>
      <c r="AI51" s="119">
        <v>20</v>
      </c>
    </row>
    <row r="52" spans="1:35" ht="15">
      <c r="A52" s="12">
        <v>167</v>
      </c>
      <c r="B52" s="13" t="s">
        <v>38</v>
      </c>
      <c r="C52" s="14" t="s">
        <v>34</v>
      </c>
      <c r="D52" s="15" t="s">
        <v>86</v>
      </c>
      <c r="E52" s="16" t="s">
        <v>87</v>
      </c>
      <c r="F52" s="16" t="s">
        <v>88</v>
      </c>
      <c r="G52" s="13" t="s">
        <v>89</v>
      </c>
      <c r="H52" s="15">
        <v>5</v>
      </c>
      <c r="I52" s="15" t="s">
        <v>15</v>
      </c>
      <c r="J52" s="19">
        <v>9760</v>
      </c>
      <c r="K52" s="20">
        <v>94011</v>
      </c>
      <c r="L52" s="21">
        <v>0.10381763836146835</v>
      </c>
      <c r="M52" s="22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4">
        <v>0</v>
      </c>
      <c r="V52" s="23">
        <v>0</v>
      </c>
      <c r="W52" s="23">
        <v>0</v>
      </c>
      <c r="X52" s="23">
        <v>0</v>
      </c>
      <c r="Y52" s="24">
        <v>0</v>
      </c>
      <c r="Z52" s="24">
        <v>0</v>
      </c>
      <c r="AA52" s="24">
        <v>0</v>
      </c>
      <c r="AB52" s="23">
        <v>170483.923047303</v>
      </c>
      <c r="AC52" s="24">
        <v>180712.95843014118</v>
      </c>
      <c r="AD52" s="23">
        <v>0</v>
      </c>
      <c r="AE52" s="24">
        <v>0</v>
      </c>
      <c r="AF52" s="23">
        <v>180712.95843014118</v>
      </c>
      <c r="AG52" s="126"/>
      <c r="AI52" s="119">
        <v>20</v>
      </c>
    </row>
    <row r="53" spans="1:35" ht="15">
      <c r="A53" s="12">
        <v>167</v>
      </c>
      <c r="B53" s="13" t="s">
        <v>38</v>
      </c>
      <c r="C53" s="14" t="s">
        <v>34</v>
      </c>
      <c r="D53" s="15" t="s">
        <v>86</v>
      </c>
      <c r="E53" s="16" t="s">
        <v>87</v>
      </c>
      <c r="F53" s="16" t="s">
        <v>88</v>
      </c>
      <c r="G53" s="13">
        <v>26</v>
      </c>
      <c r="H53" s="15">
        <v>1</v>
      </c>
      <c r="I53" s="15" t="s">
        <v>15</v>
      </c>
      <c r="J53" s="19">
        <v>261</v>
      </c>
      <c r="K53" s="20">
        <v>94011</v>
      </c>
      <c r="L53" s="21">
        <v>0.0027762708619204135</v>
      </c>
      <c r="M53" s="22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4">
        <v>0</v>
      </c>
      <c r="V53" s="23">
        <v>0</v>
      </c>
      <c r="W53" s="23">
        <v>0</v>
      </c>
      <c r="X53" s="23">
        <v>0</v>
      </c>
      <c r="Y53" s="24">
        <v>0</v>
      </c>
      <c r="Z53" s="24">
        <v>0</v>
      </c>
      <c r="AA53" s="24">
        <v>0</v>
      </c>
      <c r="AB53" s="23">
        <v>4559.047532310048</v>
      </c>
      <c r="AC53" s="24">
        <v>4832.590384248651</v>
      </c>
      <c r="AD53" s="23">
        <v>0</v>
      </c>
      <c r="AE53" s="24">
        <v>0</v>
      </c>
      <c r="AF53" s="23">
        <v>4832.590384248651</v>
      </c>
      <c r="AG53" s="126"/>
      <c r="AI53" s="119">
        <v>20</v>
      </c>
    </row>
    <row r="54" spans="1:35" ht="15">
      <c r="A54" s="12">
        <v>303</v>
      </c>
      <c r="B54" s="13" t="s">
        <v>90</v>
      </c>
      <c r="C54" s="14" t="s">
        <v>34</v>
      </c>
      <c r="D54" s="15" t="s">
        <v>86</v>
      </c>
      <c r="E54" s="56" t="s">
        <v>87</v>
      </c>
      <c r="F54" s="16" t="s">
        <v>91</v>
      </c>
      <c r="G54" s="13" t="s">
        <v>92</v>
      </c>
      <c r="H54" s="18">
        <v>1</v>
      </c>
      <c r="I54" s="15" t="s">
        <v>15</v>
      </c>
      <c r="J54" s="20">
        <v>17072</v>
      </c>
      <c r="K54" s="20">
        <v>20257</v>
      </c>
      <c r="L54" s="21">
        <v>0.8427704003554327</v>
      </c>
      <c r="M54" s="22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4">
        <v>0</v>
      </c>
      <c r="V54" s="23">
        <v>0</v>
      </c>
      <c r="W54" s="23">
        <v>0</v>
      </c>
      <c r="X54" s="23">
        <v>0</v>
      </c>
      <c r="Y54" s="24">
        <v>0</v>
      </c>
      <c r="Z54" s="24">
        <v>0</v>
      </c>
      <c r="AA54" s="24"/>
      <c r="AB54" s="23">
        <v>192338.02152737326</v>
      </c>
      <c r="AC54" s="24">
        <v>203878.30281901566</v>
      </c>
      <c r="AD54" s="23">
        <v>0</v>
      </c>
      <c r="AE54" s="24">
        <v>0</v>
      </c>
      <c r="AF54" s="23">
        <v>203878.30281901566</v>
      </c>
      <c r="AG54" s="126"/>
      <c r="AI54" s="119">
        <v>20</v>
      </c>
    </row>
    <row r="55" spans="1:35" ht="15">
      <c r="A55" s="12">
        <v>303</v>
      </c>
      <c r="B55" s="13" t="s">
        <v>90</v>
      </c>
      <c r="C55" s="14" t="s">
        <v>34</v>
      </c>
      <c r="D55" s="15" t="s">
        <v>86</v>
      </c>
      <c r="E55" s="56" t="s">
        <v>87</v>
      </c>
      <c r="F55" s="16" t="s">
        <v>91</v>
      </c>
      <c r="G55" s="13" t="s">
        <v>92</v>
      </c>
      <c r="H55" s="18">
        <v>2</v>
      </c>
      <c r="I55" s="15" t="s">
        <v>15</v>
      </c>
      <c r="J55" s="20">
        <v>1850</v>
      </c>
      <c r="K55" s="20">
        <v>20257</v>
      </c>
      <c r="L55" s="21">
        <v>0.09132645505257442</v>
      </c>
      <c r="M55" s="22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4">
        <v>0</v>
      </c>
      <c r="V55" s="23">
        <v>0</v>
      </c>
      <c r="W55" s="23">
        <v>0</v>
      </c>
      <c r="X55" s="23">
        <v>0</v>
      </c>
      <c r="Y55" s="24">
        <v>0</v>
      </c>
      <c r="Z55" s="24">
        <v>0</v>
      </c>
      <c r="AA55" s="24"/>
      <c r="AB55" s="23">
        <v>20842.627684257295</v>
      </c>
      <c r="AC55" s="24">
        <v>22093.185345312733</v>
      </c>
      <c r="AD55" s="23">
        <v>0</v>
      </c>
      <c r="AE55" s="24">
        <v>0</v>
      </c>
      <c r="AF55" s="23">
        <v>22093.185345312733</v>
      </c>
      <c r="AG55" s="126"/>
      <c r="AI55" s="119">
        <v>20</v>
      </c>
    </row>
    <row r="56" spans="1:35" ht="15">
      <c r="A56" s="12">
        <v>303</v>
      </c>
      <c r="B56" s="13" t="s">
        <v>90</v>
      </c>
      <c r="C56" s="14" t="s">
        <v>34</v>
      </c>
      <c r="D56" s="15" t="s">
        <v>86</v>
      </c>
      <c r="E56" s="56" t="s">
        <v>87</v>
      </c>
      <c r="F56" s="16" t="s">
        <v>93</v>
      </c>
      <c r="G56" s="13" t="s">
        <v>92</v>
      </c>
      <c r="H56" s="18">
        <v>1</v>
      </c>
      <c r="I56" s="15" t="s">
        <v>15</v>
      </c>
      <c r="J56" s="20">
        <v>1335</v>
      </c>
      <c r="K56" s="20">
        <v>20257</v>
      </c>
      <c r="L56" s="21">
        <v>0.0659031445919929</v>
      </c>
      <c r="M56" s="22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4">
        <v>0</v>
      </c>
      <c r="V56" s="23">
        <v>0</v>
      </c>
      <c r="W56" s="23">
        <v>0</v>
      </c>
      <c r="X56" s="23">
        <v>0</v>
      </c>
      <c r="Y56" s="24">
        <v>0</v>
      </c>
      <c r="Z56" s="24">
        <v>0</v>
      </c>
      <c r="AA56" s="24"/>
      <c r="AB56" s="23">
        <v>15040.490788369454</v>
      </c>
      <c r="AC56" s="24">
        <v>15942.920235671621</v>
      </c>
      <c r="AD56" s="23">
        <v>0</v>
      </c>
      <c r="AE56" s="24">
        <v>0</v>
      </c>
      <c r="AF56" s="23">
        <v>15942.920235671621</v>
      </c>
      <c r="AG56" s="126"/>
      <c r="AI56" s="119">
        <v>20</v>
      </c>
    </row>
    <row r="57" spans="1:35" ht="15">
      <c r="A57" s="12">
        <v>322</v>
      </c>
      <c r="B57" s="13" t="s">
        <v>71</v>
      </c>
      <c r="C57" s="14" t="s">
        <v>44</v>
      </c>
      <c r="D57" s="15" t="s">
        <v>86</v>
      </c>
      <c r="E57" s="16" t="s">
        <v>87</v>
      </c>
      <c r="F57" s="16" t="s">
        <v>94</v>
      </c>
      <c r="G57" s="17" t="s">
        <v>95</v>
      </c>
      <c r="H57" s="18">
        <v>1</v>
      </c>
      <c r="I57" s="15" t="s">
        <v>15</v>
      </c>
      <c r="J57" s="19">
        <v>1279</v>
      </c>
      <c r="K57" s="20">
        <v>74142</v>
      </c>
      <c r="L57" s="21">
        <v>0.017250681125408</v>
      </c>
      <c r="M57" s="22">
        <v>1</v>
      </c>
      <c r="N57" s="23">
        <v>0</v>
      </c>
      <c r="O57" s="23">
        <v>0</v>
      </c>
      <c r="P57" s="23">
        <v>7034.5</v>
      </c>
      <c r="Q57" s="23">
        <v>0</v>
      </c>
      <c r="R57" s="23">
        <v>0</v>
      </c>
      <c r="S57" s="23">
        <v>0</v>
      </c>
      <c r="T57" s="23">
        <v>0</v>
      </c>
      <c r="U57" s="24">
        <v>7034.5</v>
      </c>
      <c r="V57" s="23">
        <v>0</v>
      </c>
      <c r="W57" s="23">
        <v>3005.65</v>
      </c>
      <c r="X57" s="23">
        <v>0</v>
      </c>
      <c r="Y57" s="24">
        <v>3005.65</v>
      </c>
      <c r="Z57" s="24">
        <v>2932.61579131936</v>
      </c>
      <c r="AA57" s="24">
        <v>0</v>
      </c>
      <c r="AB57" s="23">
        <v>0</v>
      </c>
      <c r="AC57" s="24">
        <v>0</v>
      </c>
      <c r="AD57" s="23">
        <v>2144.378866094791</v>
      </c>
      <c r="AE57" s="24">
        <v>2273.041598060479</v>
      </c>
      <c r="AF57" s="23">
        <v>15245.80738937984</v>
      </c>
      <c r="AG57" s="126"/>
      <c r="AI57" s="119">
        <v>20</v>
      </c>
    </row>
    <row r="58" spans="1:35" ht="15">
      <c r="A58" s="12">
        <v>322</v>
      </c>
      <c r="B58" s="13" t="s">
        <v>71</v>
      </c>
      <c r="C58" s="14" t="s">
        <v>44</v>
      </c>
      <c r="D58" s="15" t="s">
        <v>86</v>
      </c>
      <c r="E58" s="16" t="s">
        <v>87</v>
      </c>
      <c r="F58" s="16" t="s">
        <v>96</v>
      </c>
      <c r="G58" s="17" t="s">
        <v>95</v>
      </c>
      <c r="H58" s="18">
        <v>1</v>
      </c>
      <c r="I58" s="15" t="s">
        <v>15</v>
      </c>
      <c r="J58" s="19">
        <v>1662</v>
      </c>
      <c r="K58" s="20">
        <v>74142</v>
      </c>
      <c r="L58" s="21">
        <v>0.02241644412074128</v>
      </c>
      <c r="M58" s="22">
        <v>1</v>
      </c>
      <c r="N58" s="23">
        <v>0</v>
      </c>
      <c r="O58" s="23">
        <v>0</v>
      </c>
      <c r="P58" s="23">
        <v>9141</v>
      </c>
      <c r="Q58" s="23">
        <v>0</v>
      </c>
      <c r="R58" s="23">
        <v>0</v>
      </c>
      <c r="S58" s="23">
        <v>0</v>
      </c>
      <c r="T58" s="23">
        <v>0</v>
      </c>
      <c r="U58" s="24">
        <v>9141</v>
      </c>
      <c r="V58" s="23">
        <v>0</v>
      </c>
      <c r="W58" s="23">
        <v>3905.7</v>
      </c>
      <c r="X58" s="23">
        <v>0</v>
      </c>
      <c r="Y58" s="24">
        <v>3905.7</v>
      </c>
      <c r="Z58" s="24">
        <v>3810.7955005260173</v>
      </c>
      <c r="AA58" s="24">
        <v>0</v>
      </c>
      <c r="AB58" s="23">
        <v>0</v>
      </c>
      <c r="AC58" s="24">
        <v>0</v>
      </c>
      <c r="AD58" s="23">
        <v>2786.518901837015</v>
      </c>
      <c r="AE58" s="24">
        <v>2953.710035947236</v>
      </c>
      <c r="AF58" s="23">
        <v>19811.20553647325</v>
      </c>
      <c r="AG58" s="126"/>
      <c r="AI58" s="119">
        <v>20</v>
      </c>
    </row>
    <row r="59" spans="1:35" ht="15">
      <c r="A59" s="12">
        <v>322</v>
      </c>
      <c r="B59" s="13" t="s">
        <v>71</v>
      </c>
      <c r="C59" s="14" t="s">
        <v>44</v>
      </c>
      <c r="D59" s="15" t="s">
        <v>86</v>
      </c>
      <c r="E59" s="16" t="s">
        <v>87</v>
      </c>
      <c r="F59" s="16" t="s">
        <v>97</v>
      </c>
      <c r="G59" s="17" t="s">
        <v>95</v>
      </c>
      <c r="H59" s="18">
        <v>1</v>
      </c>
      <c r="I59" s="15" t="s">
        <v>15</v>
      </c>
      <c r="J59" s="19">
        <v>3324</v>
      </c>
      <c r="K59" s="20">
        <v>74142</v>
      </c>
      <c r="L59" s="21">
        <v>0.04483288824148256</v>
      </c>
      <c r="M59" s="22">
        <v>1</v>
      </c>
      <c r="N59" s="23">
        <v>0</v>
      </c>
      <c r="O59" s="23">
        <v>0</v>
      </c>
      <c r="P59" s="23">
        <v>18282</v>
      </c>
      <c r="Q59" s="23">
        <v>0</v>
      </c>
      <c r="R59" s="23">
        <v>0</v>
      </c>
      <c r="S59" s="23">
        <v>0</v>
      </c>
      <c r="T59" s="23">
        <v>0</v>
      </c>
      <c r="U59" s="24">
        <v>18282</v>
      </c>
      <c r="V59" s="23">
        <v>0</v>
      </c>
      <c r="W59" s="23">
        <v>7811.4</v>
      </c>
      <c r="X59" s="23">
        <v>0</v>
      </c>
      <c r="Y59" s="24">
        <v>7811.4</v>
      </c>
      <c r="Z59" s="24">
        <v>7621.591001052035</v>
      </c>
      <c r="AA59" s="24">
        <v>0</v>
      </c>
      <c r="AB59" s="23">
        <v>0</v>
      </c>
      <c r="AC59" s="24">
        <v>0</v>
      </c>
      <c r="AD59" s="23">
        <v>5573.03780367403</v>
      </c>
      <c r="AE59" s="24">
        <v>5907.420071894472</v>
      </c>
      <c r="AF59" s="23">
        <v>39622.4110729465</v>
      </c>
      <c r="AG59" s="126"/>
      <c r="AI59" s="119">
        <v>20</v>
      </c>
    </row>
    <row r="60" spans="1:35" ht="15">
      <c r="A60" s="12">
        <v>322</v>
      </c>
      <c r="B60" s="13" t="s">
        <v>71</v>
      </c>
      <c r="C60" s="14" t="s">
        <v>44</v>
      </c>
      <c r="D60" s="15" t="s">
        <v>86</v>
      </c>
      <c r="E60" s="16" t="s">
        <v>87</v>
      </c>
      <c r="F60" s="16" t="s">
        <v>98</v>
      </c>
      <c r="G60" s="17" t="s">
        <v>95</v>
      </c>
      <c r="H60" s="18">
        <v>1</v>
      </c>
      <c r="I60" s="15" t="s">
        <v>15</v>
      </c>
      <c r="J60" s="19">
        <v>11288</v>
      </c>
      <c r="K60" s="20">
        <v>74142</v>
      </c>
      <c r="L60" s="21">
        <v>0.15224838822799494</v>
      </c>
      <c r="M60" s="22">
        <v>1</v>
      </c>
      <c r="N60" s="23">
        <v>0</v>
      </c>
      <c r="O60" s="23">
        <v>0</v>
      </c>
      <c r="P60" s="23">
        <v>62084</v>
      </c>
      <c r="Q60" s="23">
        <v>0</v>
      </c>
      <c r="R60" s="23">
        <v>0</v>
      </c>
      <c r="S60" s="23">
        <v>0</v>
      </c>
      <c r="T60" s="23">
        <v>0</v>
      </c>
      <c r="U60" s="24">
        <v>62084</v>
      </c>
      <c r="V60" s="23">
        <v>0</v>
      </c>
      <c r="W60" s="23">
        <v>26526.8</v>
      </c>
      <c r="X60" s="23">
        <v>0</v>
      </c>
      <c r="Y60" s="24">
        <v>26526.8</v>
      </c>
      <c r="Z60" s="24">
        <v>25882.22599875914</v>
      </c>
      <c r="AA60" s="24">
        <v>0</v>
      </c>
      <c r="AB60" s="23">
        <v>0</v>
      </c>
      <c r="AC60" s="24">
        <v>0</v>
      </c>
      <c r="AD60" s="23">
        <v>18925.526693102427</v>
      </c>
      <c r="AE60" s="24">
        <v>20061.058294688573</v>
      </c>
      <c r="AF60" s="23">
        <v>134554.08429344773</v>
      </c>
      <c r="AG60" s="126"/>
      <c r="AI60" s="119">
        <v>20</v>
      </c>
    </row>
    <row r="61" spans="1:35" ht="15">
      <c r="A61" s="12">
        <v>322</v>
      </c>
      <c r="B61" s="13" t="s">
        <v>71</v>
      </c>
      <c r="C61" s="14" t="s">
        <v>44</v>
      </c>
      <c r="D61" s="15" t="s">
        <v>86</v>
      </c>
      <c r="E61" s="16" t="s">
        <v>87</v>
      </c>
      <c r="F61" s="16" t="s">
        <v>98</v>
      </c>
      <c r="G61" s="17" t="s">
        <v>95</v>
      </c>
      <c r="H61" s="18" t="s">
        <v>68</v>
      </c>
      <c r="I61" s="15" t="s">
        <v>18</v>
      </c>
      <c r="J61" s="19">
        <v>2698</v>
      </c>
      <c r="K61" s="20">
        <v>74142</v>
      </c>
      <c r="L61" s="21">
        <v>0.036389630708640174</v>
      </c>
      <c r="M61" s="22">
        <v>1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8094</v>
      </c>
      <c r="T61" s="23">
        <v>0</v>
      </c>
      <c r="U61" s="24">
        <v>8094</v>
      </c>
      <c r="V61" s="23">
        <v>0</v>
      </c>
      <c r="W61" s="23">
        <v>6340.3</v>
      </c>
      <c r="X61" s="23">
        <v>0</v>
      </c>
      <c r="Y61" s="24">
        <v>6340.3</v>
      </c>
      <c r="Z61" s="24">
        <v>6186.23722046883</v>
      </c>
      <c r="AA61" s="24">
        <v>0</v>
      </c>
      <c r="AB61" s="23">
        <v>0</v>
      </c>
      <c r="AC61" s="24">
        <v>0</v>
      </c>
      <c r="AD61" s="23">
        <v>4523.48254943217</v>
      </c>
      <c r="AE61" s="24">
        <v>4794.891502398101</v>
      </c>
      <c r="AF61" s="23">
        <v>25415.42872286693</v>
      </c>
      <c r="AG61" s="126"/>
      <c r="AI61" s="119">
        <v>20</v>
      </c>
    </row>
    <row r="62" spans="1:35" ht="15">
      <c r="A62" s="12">
        <v>409</v>
      </c>
      <c r="B62" s="13" t="s">
        <v>99</v>
      </c>
      <c r="C62" s="14" t="s">
        <v>34</v>
      </c>
      <c r="D62" s="15" t="s">
        <v>86</v>
      </c>
      <c r="E62" s="56" t="s">
        <v>87</v>
      </c>
      <c r="F62" s="16" t="s">
        <v>98</v>
      </c>
      <c r="G62" s="13" t="s">
        <v>100</v>
      </c>
      <c r="H62" s="18">
        <v>2</v>
      </c>
      <c r="I62" s="15" t="s">
        <v>15</v>
      </c>
      <c r="J62" s="19">
        <v>10921</v>
      </c>
      <c r="K62" s="20">
        <v>29160</v>
      </c>
      <c r="L62" s="21">
        <v>0.374519890260631</v>
      </c>
      <c r="M62" s="22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4">
        <v>0</v>
      </c>
      <c r="V62" s="23">
        <v>0</v>
      </c>
      <c r="W62" s="23">
        <v>0</v>
      </c>
      <c r="X62" s="23">
        <v>0</v>
      </c>
      <c r="Y62" s="24">
        <v>0</v>
      </c>
      <c r="Z62" s="24">
        <v>0</v>
      </c>
      <c r="AA62" s="24">
        <v>0</v>
      </c>
      <c r="AB62" s="23">
        <v>141365.34522325103</v>
      </c>
      <c r="AC62" s="24">
        <v>149847.2659366461</v>
      </c>
      <c r="AD62" s="23">
        <v>0</v>
      </c>
      <c r="AE62" s="24">
        <v>0</v>
      </c>
      <c r="AF62" s="23">
        <v>149847.2659366461</v>
      </c>
      <c r="AG62" s="126"/>
      <c r="AI62" s="119">
        <v>20</v>
      </c>
    </row>
    <row r="63" spans="1:35" ht="15">
      <c r="A63" s="12">
        <v>409</v>
      </c>
      <c r="B63" s="13" t="s">
        <v>99</v>
      </c>
      <c r="C63" s="14" t="s">
        <v>34</v>
      </c>
      <c r="D63" s="15" t="s">
        <v>86</v>
      </c>
      <c r="E63" s="56" t="s">
        <v>87</v>
      </c>
      <c r="F63" s="16" t="s">
        <v>94</v>
      </c>
      <c r="G63" s="13" t="s">
        <v>100</v>
      </c>
      <c r="H63" s="18">
        <v>1</v>
      </c>
      <c r="I63" s="15" t="s">
        <v>15</v>
      </c>
      <c r="J63" s="19">
        <v>1185</v>
      </c>
      <c r="K63" s="20">
        <v>29160</v>
      </c>
      <c r="L63" s="21">
        <v>0.04063786008230453</v>
      </c>
      <c r="M63" s="22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4">
        <v>0</v>
      </c>
      <c r="V63" s="23">
        <v>0</v>
      </c>
      <c r="W63" s="23">
        <v>0</v>
      </c>
      <c r="X63" s="23">
        <v>0</v>
      </c>
      <c r="Y63" s="24">
        <v>0</v>
      </c>
      <c r="Z63" s="24">
        <v>0</v>
      </c>
      <c r="AA63" s="24">
        <v>0</v>
      </c>
      <c r="AB63" s="23">
        <v>15339.065478395063</v>
      </c>
      <c r="AC63" s="24">
        <v>16259.409407098768</v>
      </c>
      <c r="AD63" s="23">
        <v>0</v>
      </c>
      <c r="AE63" s="24">
        <v>0</v>
      </c>
      <c r="AF63" s="23">
        <v>16259.409407098768</v>
      </c>
      <c r="AG63" s="126"/>
      <c r="AI63" s="119">
        <v>20</v>
      </c>
    </row>
    <row r="64" spans="1:35" ht="15">
      <c r="A64" s="12">
        <v>409</v>
      </c>
      <c r="B64" s="13" t="s">
        <v>99</v>
      </c>
      <c r="C64" s="14" t="s">
        <v>34</v>
      </c>
      <c r="D64" s="15" t="s">
        <v>86</v>
      </c>
      <c r="E64" s="56" t="s">
        <v>87</v>
      </c>
      <c r="F64" s="16" t="s">
        <v>101</v>
      </c>
      <c r="G64" s="13" t="s">
        <v>100</v>
      </c>
      <c r="H64" s="18">
        <v>1</v>
      </c>
      <c r="I64" s="15" t="s">
        <v>15</v>
      </c>
      <c r="J64" s="19">
        <v>5101</v>
      </c>
      <c r="K64" s="20">
        <v>29160</v>
      </c>
      <c r="L64" s="21">
        <v>0.17493141289437586</v>
      </c>
      <c r="M64" s="22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4">
        <v>0</v>
      </c>
      <c r="V64" s="23">
        <v>0</v>
      </c>
      <c r="W64" s="23">
        <v>0</v>
      </c>
      <c r="X64" s="23">
        <v>0</v>
      </c>
      <c r="Y64" s="24">
        <v>0</v>
      </c>
      <c r="Z64" s="24">
        <v>0</v>
      </c>
      <c r="AA64" s="24">
        <v>0</v>
      </c>
      <c r="AB64" s="23">
        <v>66029.17553189301</v>
      </c>
      <c r="AC64" s="24">
        <v>69990.92606380659</v>
      </c>
      <c r="AD64" s="23">
        <v>0</v>
      </c>
      <c r="AE64" s="24">
        <v>0</v>
      </c>
      <c r="AF64" s="23">
        <v>69990.92606380659</v>
      </c>
      <c r="AG64" s="126"/>
      <c r="AI64" s="119">
        <v>20</v>
      </c>
    </row>
    <row r="65" spans="1:35" ht="15">
      <c r="A65" s="12">
        <v>409</v>
      </c>
      <c r="B65" s="13" t="s">
        <v>99</v>
      </c>
      <c r="C65" s="14" t="s">
        <v>34</v>
      </c>
      <c r="D65" s="15" t="s">
        <v>86</v>
      </c>
      <c r="E65" s="56" t="s">
        <v>87</v>
      </c>
      <c r="F65" s="16" t="s">
        <v>102</v>
      </c>
      <c r="G65" s="13" t="s">
        <v>100</v>
      </c>
      <c r="H65" s="18">
        <v>1</v>
      </c>
      <c r="I65" s="15" t="s">
        <v>15</v>
      </c>
      <c r="J65" s="19">
        <v>2387</v>
      </c>
      <c r="K65" s="20">
        <v>29160</v>
      </c>
      <c r="L65" s="21">
        <v>0.08185871056241427</v>
      </c>
      <c r="M65" s="22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4">
        <v>0</v>
      </c>
      <c r="V65" s="23">
        <v>0</v>
      </c>
      <c r="W65" s="23">
        <v>0</v>
      </c>
      <c r="X65" s="23">
        <v>0</v>
      </c>
      <c r="Y65" s="24">
        <v>0</v>
      </c>
      <c r="Z65" s="24">
        <v>0</v>
      </c>
      <c r="AA65" s="24">
        <v>0</v>
      </c>
      <c r="AB65" s="23">
        <v>30898.18506069959</v>
      </c>
      <c r="AC65" s="24">
        <v>32752.076164341568</v>
      </c>
      <c r="AD65" s="23">
        <v>0</v>
      </c>
      <c r="AE65" s="24">
        <v>0</v>
      </c>
      <c r="AF65" s="23">
        <v>32752.076164341568</v>
      </c>
      <c r="AG65" s="126"/>
      <c r="AI65" s="119">
        <v>20</v>
      </c>
    </row>
    <row r="66" spans="1:35" ht="15">
      <c r="A66" s="12">
        <v>409</v>
      </c>
      <c r="B66" s="13" t="s">
        <v>99</v>
      </c>
      <c r="C66" s="14" t="s">
        <v>34</v>
      </c>
      <c r="D66" s="15" t="s">
        <v>86</v>
      </c>
      <c r="E66" s="56" t="s">
        <v>87</v>
      </c>
      <c r="F66" s="16" t="s">
        <v>102</v>
      </c>
      <c r="G66" s="13" t="s">
        <v>100</v>
      </c>
      <c r="H66" s="18">
        <v>1</v>
      </c>
      <c r="I66" s="15" t="s">
        <v>15</v>
      </c>
      <c r="J66" s="19">
        <v>1331</v>
      </c>
      <c r="K66" s="20">
        <v>29160</v>
      </c>
      <c r="L66" s="21">
        <v>0.04564471879286694</v>
      </c>
      <c r="M66" s="22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4">
        <v>0</v>
      </c>
      <c r="V66" s="23">
        <v>0</v>
      </c>
      <c r="W66" s="23">
        <v>0</v>
      </c>
      <c r="X66" s="23">
        <v>0</v>
      </c>
      <c r="Y66" s="24">
        <v>0</v>
      </c>
      <c r="Z66" s="24">
        <v>0</v>
      </c>
      <c r="AA66" s="24">
        <v>0</v>
      </c>
      <c r="AB66" s="23">
        <v>17228.941900205762</v>
      </c>
      <c r="AC66" s="24">
        <v>18262.67841421811</v>
      </c>
      <c r="AD66" s="23">
        <v>0</v>
      </c>
      <c r="AE66" s="24">
        <v>0</v>
      </c>
      <c r="AF66" s="23">
        <v>18262.67841421811</v>
      </c>
      <c r="AG66" s="126"/>
      <c r="AI66" s="119">
        <v>20</v>
      </c>
    </row>
    <row r="67" spans="1:35" ht="15">
      <c r="A67" s="12">
        <v>409</v>
      </c>
      <c r="B67" s="13" t="s">
        <v>99</v>
      </c>
      <c r="C67" s="14" t="s">
        <v>34</v>
      </c>
      <c r="D67" s="15" t="s">
        <v>86</v>
      </c>
      <c r="E67" s="56" t="s">
        <v>87</v>
      </c>
      <c r="F67" s="16" t="s">
        <v>98</v>
      </c>
      <c r="G67" s="13" t="s">
        <v>100</v>
      </c>
      <c r="H67" s="15" t="s">
        <v>103</v>
      </c>
      <c r="I67" s="15" t="s">
        <v>15</v>
      </c>
      <c r="J67" s="19">
        <v>6315</v>
      </c>
      <c r="K67" s="20">
        <v>29160</v>
      </c>
      <c r="L67" s="21">
        <v>0.21656378600823045</v>
      </c>
      <c r="M67" s="22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4">
        <v>0</v>
      </c>
      <c r="V67" s="23">
        <v>0</v>
      </c>
      <c r="W67" s="23">
        <v>0</v>
      </c>
      <c r="X67" s="23">
        <v>0</v>
      </c>
      <c r="Y67" s="24">
        <v>0</v>
      </c>
      <c r="Z67" s="24">
        <v>0</v>
      </c>
      <c r="AA67" s="24">
        <v>0</v>
      </c>
      <c r="AB67" s="23">
        <v>81743.6274228395</v>
      </c>
      <c r="AC67" s="24">
        <v>86648.24506820989</v>
      </c>
      <c r="AD67" s="23">
        <v>0</v>
      </c>
      <c r="AE67" s="24">
        <v>0</v>
      </c>
      <c r="AF67" s="23">
        <v>86648.24506820989</v>
      </c>
      <c r="AG67" s="126"/>
      <c r="AI67" s="119">
        <v>20</v>
      </c>
    </row>
    <row r="68" spans="1:35" ht="15">
      <c r="A68" s="12">
        <v>409</v>
      </c>
      <c r="B68" s="13" t="s">
        <v>99</v>
      </c>
      <c r="C68" s="14" t="s">
        <v>34</v>
      </c>
      <c r="D68" s="15" t="s">
        <v>86</v>
      </c>
      <c r="E68" s="56" t="s">
        <v>87</v>
      </c>
      <c r="F68" s="16" t="s">
        <v>104</v>
      </c>
      <c r="G68" s="13" t="s">
        <v>100</v>
      </c>
      <c r="H68" s="15" t="s">
        <v>103</v>
      </c>
      <c r="I68" s="15" t="s">
        <v>15</v>
      </c>
      <c r="J68" s="19">
        <v>1920</v>
      </c>
      <c r="K68" s="20">
        <v>29160</v>
      </c>
      <c r="L68" s="21">
        <v>0.06584362139917696</v>
      </c>
      <c r="M68" s="22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4">
        <v>0</v>
      </c>
      <c r="V68" s="23">
        <v>0</v>
      </c>
      <c r="W68" s="23">
        <v>0</v>
      </c>
      <c r="X68" s="23">
        <v>0</v>
      </c>
      <c r="Y68" s="24">
        <v>0</v>
      </c>
      <c r="Z68" s="24">
        <v>0</v>
      </c>
      <c r="AA68" s="24">
        <v>0</v>
      </c>
      <c r="AB68" s="23">
        <v>24853.169382716052</v>
      </c>
      <c r="AC68" s="24">
        <v>26344.359545679017</v>
      </c>
      <c r="AD68" s="23">
        <v>0</v>
      </c>
      <c r="AE68" s="24">
        <v>0</v>
      </c>
      <c r="AF68" s="23">
        <v>26344.359545679017</v>
      </c>
      <c r="AG68" s="126"/>
      <c r="AI68" s="119">
        <v>20</v>
      </c>
    </row>
    <row r="69" spans="1:35" ht="15">
      <c r="A69" s="12">
        <v>437</v>
      </c>
      <c r="B69" s="13" t="s">
        <v>105</v>
      </c>
      <c r="C69" s="14" t="s">
        <v>44</v>
      </c>
      <c r="D69" s="15" t="s">
        <v>106</v>
      </c>
      <c r="E69" s="56" t="s">
        <v>87</v>
      </c>
      <c r="F69" s="16" t="s">
        <v>97</v>
      </c>
      <c r="G69" s="13" t="s">
        <v>107</v>
      </c>
      <c r="H69" s="18">
        <v>1</v>
      </c>
      <c r="I69" s="15" t="s">
        <v>15</v>
      </c>
      <c r="J69" s="19">
        <v>21102</v>
      </c>
      <c r="K69" s="20">
        <v>82155</v>
      </c>
      <c r="L69" s="21">
        <v>0.2568559430345079</v>
      </c>
      <c r="M69" s="22">
        <v>1</v>
      </c>
      <c r="N69" s="23">
        <v>0</v>
      </c>
      <c r="O69" s="23">
        <v>0</v>
      </c>
      <c r="P69" s="23">
        <v>116061</v>
      </c>
      <c r="Q69" s="23">
        <v>0</v>
      </c>
      <c r="R69" s="23">
        <v>0</v>
      </c>
      <c r="S69" s="23">
        <v>0</v>
      </c>
      <c r="T69" s="23">
        <v>0</v>
      </c>
      <c r="U69" s="24">
        <v>116061</v>
      </c>
      <c r="V69" s="23">
        <v>49589.7</v>
      </c>
      <c r="W69" s="23">
        <v>0</v>
      </c>
      <c r="X69" s="23">
        <v>0</v>
      </c>
      <c r="Y69" s="24">
        <v>49589.7</v>
      </c>
      <c r="Z69" s="24">
        <v>427665.1451524557</v>
      </c>
      <c r="AA69" s="24">
        <v>0</v>
      </c>
      <c r="AB69" s="23">
        <v>0</v>
      </c>
      <c r="AC69" s="24">
        <v>0</v>
      </c>
      <c r="AD69" s="23">
        <v>39552.13191309111</v>
      </c>
      <c r="AE69" s="24">
        <v>41925.25982787657</v>
      </c>
      <c r="AF69" s="23">
        <v>635241.1049803323</v>
      </c>
      <c r="AG69" s="126"/>
      <c r="AI69" s="119">
        <v>20</v>
      </c>
    </row>
    <row r="70" spans="1:35" ht="15">
      <c r="A70" s="12">
        <v>437</v>
      </c>
      <c r="B70" s="13" t="s">
        <v>105</v>
      </c>
      <c r="C70" s="14" t="s">
        <v>44</v>
      </c>
      <c r="D70" s="15" t="s">
        <v>106</v>
      </c>
      <c r="E70" s="56" t="s">
        <v>87</v>
      </c>
      <c r="F70" s="16" t="s">
        <v>108</v>
      </c>
      <c r="G70" s="13" t="s">
        <v>107</v>
      </c>
      <c r="H70" s="18">
        <v>1</v>
      </c>
      <c r="I70" s="15" t="s">
        <v>15</v>
      </c>
      <c r="J70" s="19">
        <v>2658</v>
      </c>
      <c r="K70" s="20">
        <v>82155</v>
      </c>
      <c r="L70" s="21">
        <v>0.03235347818148621</v>
      </c>
      <c r="M70" s="22">
        <v>1</v>
      </c>
      <c r="N70" s="23">
        <v>0</v>
      </c>
      <c r="O70" s="23">
        <v>0</v>
      </c>
      <c r="P70" s="23">
        <v>14619</v>
      </c>
      <c r="Q70" s="23">
        <v>0</v>
      </c>
      <c r="R70" s="23">
        <v>0</v>
      </c>
      <c r="S70" s="23">
        <v>0</v>
      </c>
      <c r="T70" s="23">
        <v>0</v>
      </c>
      <c r="U70" s="24">
        <v>14619</v>
      </c>
      <c r="V70" s="23">
        <v>6246.3</v>
      </c>
      <c r="W70" s="23">
        <v>0</v>
      </c>
      <c r="X70" s="23">
        <v>0</v>
      </c>
      <c r="Y70" s="24">
        <v>6246.3</v>
      </c>
      <c r="Z70" s="24">
        <v>53868.54117217455</v>
      </c>
      <c r="AA70" s="24">
        <v>0</v>
      </c>
      <c r="AB70" s="23">
        <v>0</v>
      </c>
      <c r="AC70" s="24">
        <v>0</v>
      </c>
      <c r="AD70" s="23">
        <v>4981.971691071754</v>
      </c>
      <c r="AE70" s="24">
        <v>5280.88999253606</v>
      </c>
      <c r="AF70" s="23">
        <v>80014.73116471061</v>
      </c>
      <c r="AG70" s="126"/>
      <c r="AI70" s="119">
        <v>20</v>
      </c>
    </row>
    <row r="71" spans="1:35" ht="15">
      <c r="A71" s="12">
        <v>437</v>
      </c>
      <c r="B71" s="13" t="s">
        <v>105</v>
      </c>
      <c r="C71" s="14" t="s">
        <v>44</v>
      </c>
      <c r="D71" s="15" t="s">
        <v>106</v>
      </c>
      <c r="E71" s="56" t="s">
        <v>87</v>
      </c>
      <c r="F71" s="16" t="s">
        <v>55</v>
      </c>
      <c r="G71" s="13" t="s">
        <v>107</v>
      </c>
      <c r="H71" s="18">
        <v>1</v>
      </c>
      <c r="I71" s="15" t="s">
        <v>15</v>
      </c>
      <c r="J71" s="19">
        <v>189</v>
      </c>
      <c r="K71" s="20">
        <v>82155</v>
      </c>
      <c r="L71" s="21">
        <v>0.002300529486945408</v>
      </c>
      <c r="M71" s="22">
        <v>1</v>
      </c>
      <c r="N71" s="23">
        <v>0</v>
      </c>
      <c r="O71" s="23">
        <v>0</v>
      </c>
      <c r="P71" s="23">
        <v>1039.5</v>
      </c>
      <c r="Q71" s="23">
        <v>0</v>
      </c>
      <c r="R71" s="23">
        <v>0</v>
      </c>
      <c r="S71" s="23">
        <v>0</v>
      </c>
      <c r="T71" s="23">
        <v>0</v>
      </c>
      <c r="U71" s="24">
        <v>1039.5</v>
      </c>
      <c r="V71" s="23">
        <v>444.15</v>
      </c>
      <c r="W71" s="23">
        <v>0</v>
      </c>
      <c r="X71" s="23">
        <v>0</v>
      </c>
      <c r="Y71" s="24">
        <v>444.15</v>
      </c>
      <c r="Z71" s="24">
        <v>3830.381595764104</v>
      </c>
      <c r="AA71" s="24">
        <v>0</v>
      </c>
      <c r="AB71" s="23">
        <v>0</v>
      </c>
      <c r="AC71" s="24">
        <v>0</v>
      </c>
      <c r="AD71" s="23">
        <v>354.24855139675003</v>
      </c>
      <c r="AE71" s="24">
        <v>375.50346448055507</v>
      </c>
      <c r="AF71" s="23">
        <v>5689.535060244659</v>
      </c>
      <c r="AG71" s="126"/>
      <c r="AI71" s="119">
        <v>20</v>
      </c>
    </row>
    <row r="72" spans="1:35" ht="15">
      <c r="A72" s="12">
        <v>437</v>
      </c>
      <c r="B72" s="13" t="s">
        <v>105</v>
      </c>
      <c r="C72" s="14" t="s">
        <v>44</v>
      </c>
      <c r="D72" s="15" t="s">
        <v>106</v>
      </c>
      <c r="E72" s="56" t="s">
        <v>87</v>
      </c>
      <c r="F72" s="16" t="s">
        <v>109</v>
      </c>
      <c r="G72" s="13" t="s">
        <v>107</v>
      </c>
      <c r="H72" s="18">
        <v>1</v>
      </c>
      <c r="I72" s="15" t="s">
        <v>15</v>
      </c>
      <c r="J72" s="19">
        <v>972</v>
      </c>
      <c r="K72" s="20">
        <v>82155</v>
      </c>
      <c r="L72" s="21">
        <v>0.01183129450429067</v>
      </c>
      <c r="M72" s="22">
        <v>1</v>
      </c>
      <c r="N72" s="23">
        <v>0</v>
      </c>
      <c r="O72" s="23">
        <v>0</v>
      </c>
      <c r="P72" s="23">
        <v>5346</v>
      </c>
      <c r="Q72" s="23">
        <v>0</v>
      </c>
      <c r="R72" s="23">
        <v>0</v>
      </c>
      <c r="S72" s="23">
        <v>0</v>
      </c>
      <c r="T72" s="23">
        <v>0</v>
      </c>
      <c r="U72" s="24">
        <v>5346</v>
      </c>
      <c r="V72" s="23">
        <v>2284.2</v>
      </c>
      <c r="W72" s="23">
        <v>0</v>
      </c>
      <c r="X72" s="23">
        <v>0</v>
      </c>
      <c r="Y72" s="24">
        <v>2284.2</v>
      </c>
      <c r="Z72" s="24">
        <v>19699.105349643967</v>
      </c>
      <c r="AA72" s="24">
        <v>0</v>
      </c>
      <c r="AB72" s="23">
        <v>0</v>
      </c>
      <c r="AC72" s="24">
        <v>0</v>
      </c>
      <c r="AD72" s="23">
        <v>1821.849692897572</v>
      </c>
      <c r="AE72" s="24">
        <v>1931.1606744714263</v>
      </c>
      <c r="AF72" s="23">
        <v>29260.466024115394</v>
      </c>
      <c r="AG72" s="126"/>
      <c r="AI72" s="119">
        <v>20</v>
      </c>
    </row>
    <row r="73" spans="1:35" ht="15">
      <c r="A73" s="12">
        <v>437</v>
      </c>
      <c r="B73" s="13" t="s">
        <v>105</v>
      </c>
      <c r="C73" s="14" t="s">
        <v>44</v>
      </c>
      <c r="D73" s="15" t="s">
        <v>106</v>
      </c>
      <c r="E73" s="56" t="s">
        <v>87</v>
      </c>
      <c r="F73" s="16" t="s">
        <v>110</v>
      </c>
      <c r="G73" s="13" t="s">
        <v>107</v>
      </c>
      <c r="H73" s="18">
        <v>1</v>
      </c>
      <c r="I73" s="15" t="s">
        <v>15</v>
      </c>
      <c r="J73" s="19">
        <v>3505</v>
      </c>
      <c r="K73" s="20">
        <v>82155</v>
      </c>
      <c r="L73" s="21">
        <v>0.042663258474834154</v>
      </c>
      <c r="M73" s="22">
        <v>1</v>
      </c>
      <c r="N73" s="23">
        <v>0</v>
      </c>
      <c r="O73" s="23">
        <v>0</v>
      </c>
      <c r="P73" s="23">
        <v>19277.5</v>
      </c>
      <c r="Q73" s="23">
        <v>0</v>
      </c>
      <c r="R73" s="23">
        <v>0</v>
      </c>
      <c r="S73" s="23">
        <v>0</v>
      </c>
      <c r="T73" s="23">
        <v>0</v>
      </c>
      <c r="U73" s="24">
        <v>19277.5</v>
      </c>
      <c r="V73" s="23">
        <v>8236.75</v>
      </c>
      <c r="W73" s="23">
        <v>0</v>
      </c>
      <c r="X73" s="23">
        <v>0</v>
      </c>
      <c r="Y73" s="24">
        <v>8236.75</v>
      </c>
      <c r="Z73" s="24">
        <v>71034.32536059887</v>
      </c>
      <c r="AA73" s="24">
        <v>0</v>
      </c>
      <c r="AB73" s="23">
        <v>0</v>
      </c>
      <c r="AC73" s="24">
        <v>0</v>
      </c>
      <c r="AD73" s="23">
        <v>6569.530013997931</v>
      </c>
      <c r="AE73" s="24">
        <v>6963.701814837807</v>
      </c>
      <c r="AF73" s="23">
        <v>105512.27717543668</v>
      </c>
      <c r="AG73" s="126"/>
      <c r="AI73" s="119">
        <v>20</v>
      </c>
    </row>
    <row r="74" spans="1:35" ht="15">
      <c r="A74" s="12">
        <v>437</v>
      </c>
      <c r="B74" s="13" t="s">
        <v>105</v>
      </c>
      <c r="C74" s="14" t="s">
        <v>44</v>
      </c>
      <c r="D74" s="15" t="s">
        <v>106</v>
      </c>
      <c r="E74" s="56" t="s">
        <v>87</v>
      </c>
      <c r="F74" s="16" t="s">
        <v>94</v>
      </c>
      <c r="G74" s="13" t="s">
        <v>107</v>
      </c>
      <c r="H74" s="18">
        <v>1</v>
      </c>
      <c r="I74" s="15" t="s">
        <v>15</v>
      </c>
      <c r="J74" s="19">
        <v>1628</v>
      </c>
      <c r="K74" s="20">
        <v>82155</v>
      </c>
      <c r="L74" s="21">
        <v>0.01981620108331812</v>
      </c>
      <c r="M74" s="22">
        <v>1</v>
      </c>
      <c r="N74" s="23">
        <v>0</v>
      </c>
      <c r="O74" s="23">
        <v>0</v>
      </c>
      <c r="P74" s="23">
        <v>8954</v>
      </c>
      <c r="Q74" s="23">
        <v>0</v>
      </c>
      <c r="R74" s="23">
        <v>0</v>
      </c>
      <c r="S74" s="23">
        <v>0</v>
      </c>
      <c r="T74" s="23">
        <v>0</v>
      </c>
      <c r="U74" s="24">
        <v>8954</v>
      </c>
      <c r="V74" s="23">
        <v>3825.8</v>
      </c>
      <c r="W74" s="23">
        <v>0</v>
      </c>
      <c r="X74" s="23">
        <v>0</v>
      </c>
      <c r="Y74" s="24">
        <v>3825.8</v>
      </c>
      <c r="Z74" s="24">
        <v>32993.97480372467</v>
      </c>
      <c r="AA74" s="24">
        <v>0</v>
      </c>
      <c r="AB74" s="23">
        <v>0</v>
      </c>
      <c r="AC74" s="24">
        <v>0</v>
      </c>
      <c r="AD74" s="23">
        <v>3051.4108025074556</v>
      </c>
      <c r="AE74" s="24">
        <v>3234.4954506579033</v>
      </c>
      <c r="AF74" s="23">
        <v>49008.27025438257</v>
      </c>
      <c r="AG74" s="126"/>
      <c r="AI74" s="119">
        <v>20</v>
      </c>
    </row>
    <row r="75" spans="1:35" ht="15">
      <c r="A75" s="12">
        <v>437</v>
      </c>
      <c r="B75" s="13" t="s">
        <v>105</v>
      </c>
      <c r="C75" s="14" t="s">
        <v>44</v>
      </c>
      <c r="D75" s="15" t="s">
        <v>106</v>
      </c>
      <c r="E75" s="56" t="s">
        <v>87</v>
      </c>
      <c r="F75" s="16" t="s">
        <v>111</v>
      </c>
      <c r="G75" s="13" t="s">
        <v>107</v>
      </c>
      <c r="H75" s="18">
        <v>1</v>
      </c>
      <c r="I75" s="15" t="s">
        <v>15</v>
      </c>
      <c r="J75" s="19">
        <v>3505</v>
      </c>
      <c r="K75" s="20">
        <v>82155</v>
      </c>
      <c r="L75" s="21">
        <v>0.042663258474834154</v>
      </c>
      <c r="M75" s="22">
        <v>1</v>
      </c>
      <c r="N75" s="23">
        <v>0</v>
      </c>
      <c r="O75" s="23">
        <v>0</v>
      </c>
      <c r="P75" s="23">
        <v>19277.5</v>
      </c>
      <c r="Q75" s="23">
        <v>0</v>
      </c>
      <c r="R75" s="23">
        <v>0</v>
      </c>
      <c r="S75" s="23">
        <v>0</v>
      </c>
      <c r="T75" s="23">
        <v>0</v>
      </c>
      <c r="U75" s="24">
        <v>19277.5</v>
      </c>
      <c r="V75" s="23">
        <v>8236.75</v>
      </c>
      <c r="W75" s="23">
        <v>0</v>
      </c>
      <c r="X75" s="23">
        <v>0</v>
      </c>
      <c r="Y75" s="24">
        <v>8236.75</v>
      </c>
      <c r="Z75" s="24">
        <v>71034.32536059887</v>
      </c>
      <c r="AA75" s="24">
        <v>0</v>
      </c>
      <c r="AB75" s="23">
        <v>0</v>
      </c>
      <c r="AC75" s="24">
        <v>0</v>
      </c>
      <c r="AD75" s="23">
        <v>6569.530013997931</v>
      </c>
      <c r="AE75" s="24">
        <v>6963.701814837807</v>
      </c>
      <c r="AF75" s="23">
        <v>105512.27717543668</v>
      </c>
      <c r="AG75" s="126"/>
      <c r="AI75" s="119">
        <v>20</v>
      </c>
    </row>
    <row r="76" spans="1:35" ht="15">
      <c r="A76" s="12">
        <v>437</v>
      </c>
      <c r="B76" s="13" t="s">
        <v>105</v>
      </c>
      <c r="C76" s="14" t="s">
        <v>44</v>
      </c>
      <c r="D76" s="15" t="s">
        <v>106</v>
      </c>
      <c r="E76" s="56" t="s">
        <v>87</v>
      </c>
      <c r="F76" s="16" t="s">
        <v>112</v>
      </c>
      <c r="G76" s="13" t="s">
        <v>107</v>
      </c>
      <c r="H76" s="18">
        <v>1</v>
      </c>
      <c r="I76" s="15" t="s">
        <v>15</v>
      </c>
      <c r="J76" s="19">
        <v>196</v>
      </c>
      <c r="K76" s="20">
        <v>82155</v>
      </c>
      <c r="L76" s="21">
        <v>0.002385734282758201</v>
      </c>
      <c r="M76" s="22">
        <v>1</v>
      </c>
      <c r="N76" s="23">
        <v>0</v>
      </c>
      <c r="O76" s="23">
        <v>0</v>
      </c>
      <c r="P76" s="23">
        <v>1078</v>
      </c>
      <c r="Q76" s="23">
        <v>0</v>
      </c>
      <c r="R76" s="23">
        <v>0</v>
      </c>
      <c r="S76" s="23">
        <v>0</v>
      </c>
      <c r="T76" s="23">
        <v>0</v>
      </c>
      <c r="U76" s="24">
        <v>1078</v>
      </c>
      <c r="V76" s="23">
        <v>460.6</v>
      </c>
      <c r="W76" s="23">
        <v>0</v>
      </c>
      <c r="X76" s="23">
        <v>0</v>
      </c>
      <c r="Y76" s="24">
        <v>460.6</v>
      </c>
      <c r="Z76" s="24">
        <v>3972.2475807924047</v>
      </c>
      <c r="AA76" s="24">
        <v>0</v>
      </c>
      <c r="AB76" s="23">
        <v>0</v>
      </c>
      <c r="AC76" s="24">
        <v>0</v>
      </c>
      <c r="AD76" s="23">
        <v>367.3688681151482</v>
      </c>
      <c r="AE76" s="24">
        <v>389.4110002020571</v>
      </c>
      <c r="AF76" s="23">
        <v>5900.258580994462</v>
      </c>
      <c r="AG76" s="126"/>
      <c r="AI76" s="119">
        <v>20</v>
      </c>
    </row>
    <row r="77" spans="1:35" ht="15">
      <c r="A77" s="12">
        <v>437</v>
      </c>
      <c r="B77" s="13" t="s">
        <v>105</v>
      </c>
      <c r="C77" s="14" t="s">
        <v>44</v>
      </c>
      <c r="D77" s="15" t="s">
        <v>106</v>
      </c>
      <c r="E77" s="56" t="s">
        <v>87</v>
      </c>
      <c r="F77" s="16" t="s">
        <v>113</v>
      </c>
      <c r="G77" s="13" t="s">
        <v>107</v>
      </c>
      <c r="H77" s="18">
        <v>1</v>
      </c>
      <c r="I77" s="15" t="s">
        <v>15</v>
      </c>
      <c r="J77" s="19">
        <v>498</v>
      </c>
      <c r="K77" s="20">
        <v>82155</v>
      </c>
      <c r="L77" s="21">
        <v>0.0060617126163958375</v>
      </c>
      <c r="M77" s="22">
        <v>1</v>
      </c>
      <c r="N77" s="23">
        <v>0</v>
      </c>
      <c r="O77" s="23">
        <v>0</v>
      </c>
      <c r="P77" s="23">
        <v>2739</v>
      </c>
      <c r="Q77" s="23">
        <v>0</v>
      </c>
      <c r="R77" s="23">
        <v>0</v>
      </c>
      <c r="S77" s="23">
        <v>0</v>
      </c>
      <c r="T77" s="23">
        <v>0</v>
      </c>
      <c r="U77" s="24">
        <v>2739</v>
      </c>
      <c r="V77" s="23">
        <v>1170.3</v>
      </c>
      <c r="W77" s="23">
        <v>0</v>
      </c>
      <c r="X77" s="23">
        <v>0</v>
      </c>
      <c r="Y77" s="24">
        <v>1170.3</v>
      </c>
      <c r="Z77" s="24">
        <v>10092.75150629907</v>
      </c>
      <c r="AA77" s="24">
        <v>0</v>
      </c>
      <c r="AB77" s="23">
        <v>0</v>
      </c>
      <c r="AC77" s="24">
        <v>0</v>
      </c>
      <c r="AD77" s="23">
        <v>933.4168179660398</v>
      </c>
      <c r="AE77" s="24">
        <v>989.4218270440023</v>
      </c>
      <c r="AF77" s="23">
        <v>14991.47333334307</v>
      </c>
      <c r="AG77" s="126"/>
      <c r="AI77" s="127">
        <v>20</v>
      </c>
    </row>
    <row r="78" spans="1:35" ht="15">
      <c r="A78" s="12">
        <v>437</v>
      </c>
      <c r="B78" s="13" t="s">
        <v>105</v>
      </c>
      <c r="C78" s="14" t="s">
        <v>44</v>
      </c>
      <c r="D78" s="15" t="s">
        <v>106</v>
      </c>
      <c r="E78" s="56" t="s">
        <v>87</v>
      </c>
      <c r="F78" s="16" t="s">
        <v>114</v>
      </c>
      <c r="G78" s="13" t="s">
        <v>107</v>
      </c>
      <c r="H78" s="18">
        <v>1</v>
      </c>
      <c r="I78" s="15" t="s">
        <v>15</v>
      </c>
      <c r="J78" s="19">
        <v>1707</v>
      </c>
      <c r="K78" s="20">
        <v>82155</v>
      </c>
      <c r="L78" s="21">
        <v>0.020777798064633923</v>
      </c>
      <c r="M78" s="22">
        <v>1</v>
      </c>
      <c r="N78" s="23">
        <v>0</v>
      </c>
      <c r="O78" s="23">
        <v>0</v>
      </c>
      <c r="P78" s="23">
        <v>9388.5</v>
      </c>
      <c r="Q78" s="23">
        <v>0</v>
      </c>
      <c r="R78" s="23">
        <v>0</v>
      </c>
      <c r="S78" s="23">
        <v>0</v>
      </c>
      <c r="T78" s="23">
        <v>0</v>
      </c>
      <c r="U78" s="24">
        <v>9388.5</v>
      </c>
      <c r="V78" s="23">
        <v>4011.45</v>
      </c>
      <c r="W78" s="23">
        <v>0</v>
      </c>
      <c r="X78" s="23">
        <v>0</v>
      </c>
      <c r="Y78" s="24">
        <v>4011.45</v>
      </c>
      <c r="Z78" s="24">
        <v>34595.033777615485</v>
      </c>
      <c r="AA78" s="24">
        <v>0</v>
      </c>
      <c r="AB78" s="23">
        <v>0</v>
      </c>
      <c r="AC78" s="24">
        <v>0</v>
      </c>
      <c r="AD78" s="23">
        <v>3199.4829483293775</v>
      </c>
      <c r="AE78" s="24">
        <v>3391.45192522914</v>
      </c>
      <c r="AF78" s="23">
        <v>51386.435702844625</v>
      </c>
      <c r="AG78" s="126"/>
      <c r="AI78" s="119">
        <v>20</v>
      </c>
    </row>
    <row r="79" spans="1:35" ht="15">
      <c r="A79" s="12">
        <v>437</v>
      </c>
      <c r="B79" s="13" t="s">
        <v>105</v>
      </c>
      <c r="C79" s="14" t="s">
        <v>44</v>
      </c>
      <c r="D79" s="15" t="s">
        <v>106</v>
      </c>
      <c r="E79" s="56" t="s">
        <v>87</v>
      </c>
      <c r="F79" s="16" t="s">
        <v>115</v>
      </c>
      <c r="G79" s="13" t="s">
        <v>107</v>
      </c>
      <c r="H79" s="18">
        <v>1</v>
      </c>
      <c r="I79" s="15" t="s">
        <v>15</v>
      </c>
      <c r="J79" s="19">
        <v>911</v>
      </c>
      <c r="K79" s="20">
        <v>82155</v>
      </c>
      <c r="L79" s="21">
        <v>0.011088795569350617</v>
      </c>
      <c r="M79" s="22">
        <v>1</v>
      </c>
      <c r="N79" s="23">
        <v>0</v>
      </c>
      <c r="O79" s="23">
        <v>0</v>
      </c>
      <c r="P79" s="23">
        <v>5010.5</v>
      </c>
      <c r="Q79" s="23">
        <v>0</v>
      </c>
      <c r="R79" s="23">
        <v>0</v>
      </c>
      <c r="S79" s="23">
        <v>0</v>
      </c>
      <c r="T79" s="23">
        <v>0</v>
      </c>
      <c r="U79" s="24">
        <v>5010.5</v>
      </c>
      <c r="V79" s="23">
        <v>2140.85</v>
      </c>
      <c r="W79" s="23">
        <v>0</v>
      </c>
      <c r="X79" s="23">
        <v>0</v>
      </c>
      <c r="Y79" s="24">
        <v>2140.85</v>
      </c>
      <c r="Z79" s="24">
        <v>18462.844622968776</v>
      </c>
      <c r="AA79" s="24">
        <v>0</v>
      </c>
      <c r="AB79" s="23">
        <v>0</v>
      </c>
      <c r="AC79" s="24">
        <v>0</v>
      </c>
      <c r="AD79" s="23">
        <v>1707.5155043515306</v>
      </c>
      <c r="AE79" s="24">
        <v>1809.9664346126226</v>
      </c>
      <c r="AF79" s="23">
        <v>27424.161057581397</v>
      </c>
      <c r="AG79" s="126"/>
      <c r="AI79" s="119">
        <v>20</v>
      </c>
    </row>
    <row r="80" spans="1:35" ht="15">
      <c r="A80" s="12">
        <v>437</v>
      </c>
      <c r="B80" s="13" t="s">
        <v>105</v>
      </c>
      <c r="C80" s="14" t="s">
        <v>44</v>
      </c>
      <c r="D80" s="15" t="s">
        <v>106</v>
      </c>
      <c r="E80" s="56" t="s">
        <v>87</v>
      </c>
      <c r="F80" s="16" t="s">
        <v>116</v>
      </c>
      <c r="G80" s="13" t="s">
        <v>107</v>
      </c>
      <c r="H80" s="18">
        <v>1</v>
      </c>
      <c r="I80" s="15" t="s">
        <v>15</v>
      </c>
      <c r="J80" s="19">
        <v>2417</v>
      </c>
      <c r="K80" s="20">
        <v>82155</v>
      </c>
      <c r="L80" s="21">
        <v>0.029419998782788632</v>
      </c>
      <c r="M80" s="22">
        <v>1</v>
      </c>
      <c r="N80" s="23">
        <v>0</v>
      </c>
      <c r="O80" s="23">
        <v>0</v>
      </c>
      <c r="P80" s="23">
        <v>13293.5</v>
      </c>
      <c r="Q80" s="23">
        <v>0</v>
      </c>
      <c r="R80" s="23">
        <v>0</v>
      </c>
      <c r="S80" s="23">
        <v>0</v>
      </c>
      <c r="T80" s="23">
        <v>0</v>
      </c>
      <c r="U80" s="24">
        <v>13293.5</v>
      </c>
      <c r="V80" s="23">
        <v>5679.95</v>
      </c>
      <c r="W80" s="23">
        <v>0</v>
      </c>
      <c r="X80" s="23">
        <v>0</v>
      </c>
      <c r="Y80" s="24">
        <v>5679.95</v>
      </c>
      <c r="Z80" s="24">
        <v>48984.29797334307</v>
      </c>
      <c r="AA80" s="24">
        <v>0</v>
      </c>
      <c r="AB80" s="23">
        <v>0</v>
      </c>
      <c r="AC80" s="24">
        <v>0</v>
      </c>
      <c r="AD80" s="23">
        <v>4530.257929766904</v>
      </c>
      <c r="AE80" s="24">
        <v>4802.073405552919</v>
      </c>
      <c r="AF80" s="23">
        <v>72759.82137889598</v>
      </c>
      <c r="AG80" s="126"/>
      <c r="AI80" s="119">
        <v>20</v>
      </c>
    </row>
    <row r="81" spans="1:35" ht="15">
      <c r="A81" s="12">
        <v>473</v>
      </c>
      <c r="B81" s="13" t="s">
        <v>117</v>
      </c>
      <c r="C81" s="14" t="s">
        <v>34</v>
      </c>
      <c r="D81" s="15" t="s">
        <v>106</v>
      </c>
      <c r="E81" s="56" t="s">
        <v>87</v>
      </c>
      <c r="F81" s="16" t="s">
        <v>98</v>
      </c>
      <c r="G81" s="13" t="s">
        <v>118</v>
      </c>
      <c r="H81" s="18">
        <v>2</v>
      </c>
      <c r="I81" s="15" t="s">
        <v>15</v>
      </c>
      <c r="J81" s="19">
        <v>8357</v>
      </c>
      <c r="K81" s="20">
        <v>12095</v>
      </c>
      <c r="L81" s="21">
        <v>0.6909466721785862</v>
      </c>
      <c r="M81" s="22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4">
        <v>0</v>
      </c>
      <c r="V81" s="23">
        <v>0</v>
      </c>
      <c r="W81" s="23">
        <v>0</v>
      </c>
      <c r="X81" s="23">
        <v>0</v>
      </c>
      <c r="Y81" s="24">
        <v>0</v>
      </c>
      <c r="Z81" s="24">
        <v>0</v>
      </c>
      <c r="AA81" s="24">
        <v>0</v>
      </c>
      <c r="AB81" s="23">
        <v>0</v>
      </c>
      <c r="AC81" s="24">
        <v>0</v>
      </c>
      <c r="AD81" s="23">
        <v>0</v>
      </c>
      <c r="AE81" s="24">
        <v>0</v>
      </c>
      <c r="AF81" s="23">
        <v>0</v>
      </c>
      <c r="AG81" s="126"/>
      <c r="AI81" s="119">
        <v>20</v>
      </c>
    </row>
    <row r="82" spans="1:35" s="35" customFormat="1" ht="15.75">
      <c r="A82" s="26"/>
      <c r="B82" s="27"/>
      <c r="C82" s="28"/>
      <c r="D82" s="29"/>
      <c r="E82" s="57" t="s">
        <v>87</v>
      </c>
      <c r="F82" s="31"/>
      <c r="G82" s="27"/>
      <c r="H82" s="33"/>
      <c r="I82" s="29"/>
      <c r="J82" s="34">
        <f aca="true" t="shared" si="4" ref="J82:AH82">SUM(J51:J81)</f>
        <v>132624</v>
      </c>
      <c r="K82" s="34">
        <f t="shared" si="4"/>
        <v>1915589</v>
      </c>
      <c r="L82" s="34">
        <f t="shared" si="4"/>
        <v>3.6051666273385505</v>
      </c>
      <c r="M82" s="34">
        <f t="shared" si="4"/>
        <v>17</v>
      </c>
      <c r="N82" s="34">
        <f t="shared" si="4"/>
        <v>0</v>
      </c>
      <c r="O82" s="34">
        <f t="shared" si="4"/>
        <v>0</v>
      </c>
      <c r="P82" s="34">
        <f t="shared" si="4"/>
        <v>312625.5</v>
      </c>
      <c r="Q82" s="34">
        <f t="shared" si="4"/>
        <v>0</v>
      </c>
      <c r="R82" s="34">
        <f t="shared" si="4"/>
        <v>0</v>
      </c>
      <c r="S82" s="34">
        <f t="shared" si="4"/>
        <v>8094</v>
      </c>
      <c r="T82" s="34">
        <f t="shared" si="4"/>
        <v>0</v>
      </c>
      <c r="U82" s="34">
        <f t="shared" si="4"/>
        <v>320719.5</v>
      </c>
      <c r="V82" s="34">
        <f t="shared" si="4"/>
        <v>92326.80000000002</v>
      </c>
      <c r="W82" s="34">
        <f t="shared" si="4"/>
        <v>47589.850000000006</v>
      </c>
      <c r="X82" s="34">
        <f t="shared" si="4"/>
        <v>0</v>
      </c>
      <c r="Y82" s="34">
        <f t="shared" si="4"/>
        <v>139916.65000000002</v>
      </c>
      <c r="Z82" s="34">
        <f t="shared" si="4"/>
        <v>842666.4397681049</v>
      </c>
      <c r="AA82" s="34">
        <f t="shared" si="4"/>
        <v>0</v>
      </c>
      <c r="AB82" s="34">
        <f t="shared" si="4"/>
        <v>873125.3042804567</v>
      </c>
      <c r="AC82" s="34">
        <f t="shared" si="4"/>
        <v>925512.8225372841</v>
      </c>
      <c r="AD82" s="34">
        <f t="shared" si="4"/>
        <v>107591.65956162993</v>
      </c>
      <c r="AE82" s="34">
        <f t="shared" si="4"/>
        <v>114047.15913532775</v>
      </c>
      <c r="AF82" s="34">
        <f t="shared" si="4"/>
        <v>2342862.5714407163</v>
      </c>
      <c r="AG82" s="135">
        <f t="shared" si="4"/>
        <v>0</v>
      </c>
      <c r="AH82" s="135">
        <f t="shared" si="4"/>
        <v>0</v>
      </c>
      <c r="AI82" s="135" t="s">
        <v>63</v>
      </c>
    </row>
    <row r="83" spans="1:35" ht="15">
      <c r="A83" s="12">
        <v>149</v>
      </c>
      <c r="B83" s="13" t="s">
        <v>119</v>
      </c>
      <c r="C83" s="14" t="s">
        <v>34</v>
      </c>
      <c r="D83" s="15" t="s">
        <v>120</v>
      </c>
      <c r="E83" s="16" t="s">
        <v>121</v>
      </c>
      <c r="F83" s="16" t="s">
        <v>122</v>
      </c>
      <c r="G83" s="13" t="s">
        <v>123</v>
      </c>
      <c r="H83" s="18">
        <v>1</v>
      </c>
      <c r="I83" s="15" t="s">
        <v>15</v>
      </c>
      <c r="J83" s="19">
        <v>2204</v>
      </c>
      <c r="K83" s="20">
        <v>2204</v>
      </c>
      <c r="L83" s="21">
        <v>1</v>
      </c>
      <c r="M83" s="22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4">
        <v>0</v>
      </c>
      <c r="V83" s="23">
        <v>0</v>
      </c>
      <c r="W83" s="23">
        <v>0</v>
      </c>
      <c r="X83" s="23">
        <v>0</v>
      </c>
      <c r="Y83" s="24">
        <v>0</v>
      </c>
      <c r="Z83" s="24">
        <v>0</v>
      </c>
      <c r="AA83" s="24">
        <v>0</v>
      </c>
      <c r="AB83" s="23">
        <v>38691.72</v>
      </c>
      <c r="AC83" s="24">
        <v>41013.2232</v>
      </c>
      <c r="AD83" s="23">
        <v>0</v>
      </c>
      <c r="AE83" s="24">
        <v>0</v>
      </c>
      <c r="AF83" s="23">
        <v>41013.2232</v>
      </c>
      <c r="AG83" s="126"/>
      <c r="AI83" s="119">
        <v>20</v>
      </c>
    </row>
    <row r="84" spans="1:35" ht="15">
      <c r="A84" s="12">
        <v>161</v>
      </c>
      <c r="B84" s="13" t="s">
        <v>124</v>
      </c>
      <c r="C84" s="14" t="s">
        <v>44</v>
      </c>
      <c r="D84" s="15" t="s">
        <v>125</v>
      </c>
      <c r="E84" s="16" t="s">
        <v>121</v>
      </c>
      <c r="F84" s="16" t="s">
        <v>126</v>
      </c>
      <c r="G84" s="13" t="s">
        <v>127</v>
      </c>
      <c r="H84" s="15" t="s">
        <v>128</v>
      </c>
      <c r="I84" s="15" t="s">
        <v>15</v>
      </c>
      <c r="J84" s="19">
        <v>395</v>
      </c>
      <c r="K84" s="20">
        <v>76201</v>
      </c>
      <c r="L84" s="21">
        <v>0.005183659007099644</v>
      </c>
      <c r="M84" s="22">
        <v>1</v>
      </c>
      <c r="N84" s="23">
        <v>0</v>
      </c>
      <c r="O84" s="23">
        <v>0</v>
      </c>
      <c r="P84" s="23">
        <v>2172.5</v>
      </c>
      <c r="Q84" s="23">
        <v>0</v>
      </c>
      <c r="R84" s="23">
        <v>0</v>
      </c>
      <c r="S84" s="23">
        <v>0</v>
      </c>
      <c r="T84" s="23">
        <v>0</v>
      </c>
      <c r="U84" s="24">
        <v>2172.5</v>
      </c>
      <c r="V84" s="23">
        <v>0</v>
      </c>
      <c r="W84" s="23">
        <v>928.25</v>
      </c>
      <c r="X84" s="23">
        <v>0</v>
      </c>
      <c r="Y84" s="24">
        <v>928.25</v>
      </c>
      <c r="Z84" s="24">
        <v>2988.7111717693992</v>
      </c>
      <c r="AA84" s="24">
        <v>0</v>
      </c>
      <c r="AB84" s="23">
        <v>0</v>
      </c>
      <c r="AC84" s="24">
        <v>0</v>
      </c>
      <c r="AD84" s="23">
        <v>619.5756505820133</v>
      </c>
      <c r="AE84" s="24">
        <v>656.7501896169341</v>
      </c>
      <c r="AF84" s="23">
        <v>6746.211361386333</v>
      </c>
      <c r="AG84" s="126"/>
      <c r="AI84" s="119">
        <v>20</v>
      </c>
    </row>
    <row r="85" spans="1:35" ht="15">
      <c r="A85" s="12">
        <v>161</v>
      </c>
      <c r="B85" s="13" t="s">
        <v>124</v>
      </c>
      <c r="C85" s="14" t="s">
        <v>44</v>
      </c>
      <c r="D85" s="15" t="s">
        <v>125</v>
      </c>
      <c r="E85" s="16" t="s">
        <v>121</v>
      </c>
      <c r="F85" s="16" t="s">
        <v>129</v>
      </c>
      <c r="G85" s="13" t="s">
        <v>127</v>
      </c>
      <c r="H85" s="15" t="s">
        <v>68</v>
      </c>
      <c r="I85" s="15" t="s">
        <v>15</v>
      </c>
      <c r="J85" s="19">
        <v>3959</v>
      </c>
      <c r="K85" s="20">
        <v>76201</v>
      </c>
      <c r="L85" s="21">
        <v>0.05195469875723416</v>
      </c>
      <c r="M85" s="22">
        <v>1</v>
      </c>
      <c r="N85" s="23">
        <v>0</v>
      </c>
      <c r="O85" s="23">
        <v>0</v>
      </c>
      <c r="P85" s="23">
        <v>21774.5</v>
      </c>
      <c r="Q85" s="23">
        <v>0</v>
      </c>
      <c r="R85" s="23">
        <v>0</v>
      </c>
      <c r="S85" s="23">
        <v>0</v>
      </c>
      <c r="T85" s="23">
        <v>0</v>
      </c>
      <c r="U85" s="24">
        <v>21774.5</v>
      </c>
      <c r="V85" s="23">
        <v>0</v>
      </c>
      <c r="W85" s="23">
        <v>9303.65</v>
      </c>
      <c r="X85" s="23">
        <v>0</v>
      </c>
      <c r="Y85" s="24">
        <v>9303.65</v>
      </c>
      <c r="Z85" s="24">
        <v>29955.208934265956</v>
      </c>
      <c r="AA85" s="24">
        <v>0</v>
      </c>
      <c r="AB85" s="23">
        <v>0</v>
      </c>
      <c r="AC85" s="24">
        <v>0</v>
      </c>
      <c r="AD85" s="23">
        <v>6209.873419377699</v>
      </c>
      <c r="AE85" s="24">
        <v>6582.465824540362</v>
      </c>
      <c r="AF85" s="23">
        <v>67615.82475880632</v>
      </c>
      <c r="AG85" s="126"/>
      <c r="AI85" s="119">
        <v>20</v>
      </c>
    </row>
    <row r="86" spans="1:35" ht="15">
      <c r="A86" s="12">
        <v>167</v>
      </c>
      <c r="B86" s="13" t="s">
        <v>38</v>
      </c>
      <c r="C86" s="14" t="s">
        <v>34</v>
      </c>
      <c r="D86" s="15" t="s">
        <v>130</v>
      </c>
      <c r="E86" s="16" t="s">
        <v>121</v>
      </c>
      <c r="F86" s="16" t="s">
        <v>131</v>
      </c>
      <c r="G86" s="13">
        <v>26</v>
      </c>
      <c r="H86" s="15">
        <v>1</v>
      </c>
      <c r="I86" s="15" t="s">
        <v>15</v>
      </c>
      <c r="J86" s="19">
        <v>112</v>
      </c>
      <c r="K86" s="20">
        <v>94011</v>
      </c>
      <c r="L86" s="21">
        <v>0.0011913499484102923</v>
      </c>
      <c r="M86" s="22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4">
        <v>0</v>
      </c>
      <c r="V86" s="23">
        <v>0</v>
      </c>
      <c r="W86" s="23">
        <v>0</v>
      </c>
      <c r="X86" s="23">
        <v>0</v>
      </c>
      <c r="Y86" s="24">
        <v>0</v>
      </c>
      <c r="Z86" s="24">
        <v>0</v>
      </c>
      <c r="AA86" s="24">
        <v>0</v>
      </c>
      <c r="AB86" s="23">
        <v>1956.3728874280666</v>
      </c>
      <c r="AC86" s="24">
        <v>2073.755260673751</v>
      </c>
      <c r="AD86" s="23">
        <v>0</v>
      </c>
      <c r="AE86" s="24">
        <v>0</v>
      </c>
      <c r="AF86" s="23">
        <v>2073.755260673751</v>
      </c>
      <c r="AG86" s="126"/>
      <c r="AI86" s="119">
        <v>20</v>
      </c>
    </row>
    <row r="87" spans="1:35" ht="15">
      <c r="A87" s="12">
        <v>167</v>
      </c>
      <c r="B87" s="13" t="s">
        <v>38</v>
      </c>
      <c r="C87" s="14" t="s">
        <v>34</v>
      </c>
      <c r="D87" s="15" t="s">
        <v>132</v>
      </c>
      <c r="E87" s="16" t="s">
        <v>121</v>
      </c>
      <c r="F87" s="16" t="s">
        <v>131</v>
      </c>
      <c r="G87" s="13">
        <v>26</v>
      </c>
      <c r="H87" s="15">
        <v>5</v>
      </c>
      <c r="I87" s="15" t="s">
        <v>15</v>
      </c>
      <c r="J87" s="19">
        <v>22431</v>
      </c>
      <c r="K87" s="20">
        <v>94011</v>
      </c>
      <c r="L87" s="21">
        <v>0.23859973832849346</v>
      </c>
      <c r="M87" s="22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4">
        <v>0</v>
      </c>
      <c r="V87" s="23">
        <v>0</v>
      </c>
      <c r="W87" s="23">
        <v>0</v>
      </c>
      <c r="X87" s="23">
        <v>0</v>
      </c>
      <c r="Y87" s="24">
        <v>0</v>
      </c>
      <c r="Z87" s="24">
        <v>0</v>
      </c>
      <c r="AA87" s="24">
        <v>0</v>
      </c>
      <c r="AB87" s="23">
        <v>391816.0735526693</v>
      </c>
      <c r="AC87" s="24">
        <v>415325.0379658295</v>
      </c>
      <c r="AD87" s="23">
        <v>0</v>
      </c>
      <c r="AE87" s="24">
        <v>0</v>
      </c>
      <c r="AF87" s="23">
        <v>415325.0379658295</v>
      </c>
      <c r="AG87" s="126"/>
      <c r="AI87" s="119">
        <v>20</v>
      </c>
    </row>
    <row r="88" spans="1:35" ht="15">
      <c r="A88" s="12">
        <v>167</v>
      </c>
      <c r="B88" s="13" t="s">
        <v>38</v>
      </c>
      <c r="C88" s="14" t="s">
        <v>34</v>
      </c>
      <c r="D88" s="15" t="s">
        <v>133</v>
      </c>
      <c r="E88" s="16" t="s">
        <v>121</v>
      </c>
      <c r="F88" s="16" t="s">
        <v>131</v>
      </c>
      <c r="G88" s="13">
        <v>26</v>
      </c>
      <c r="H88" s="15">
        <v>5</v>
      </c>
      <c r="I88" s="15" t="s">
        <v>15</v>
      </c>
      <c r="J88" s="19">
        <v>258</v>
      </c>
      <c r="K88" s="20">
        <v>94011</v>
      </c>
      <c r="L88" s="21">
        <v>0.002744359702587995</v>
      </c>
      <c r="M88" s="22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4">
        <v>0</v>
      </c>
      <c r="V88" s="23">
        <v>0</v>
      </c>
      <c r="W88" s="23">
        <v>0</v>
      </c>
      <c r="X88" s="23">
        <v>0</v>
      </c>
      <c r="Y88" s="24">
        <v>0</v>
      </c>
      <c r="Z88" s="24">
        <v>0</v>
      </c>
      <c r="AA88" s="24">
        <v>0</v>
      </c>
      <c r="AB88" s="23">
        <v>4506.644687111083</v>
      </c>
      <c r="AC88" s="24">
        <v>4777.043368337748</v>
      </c>
      <c r="AD88" s="23">
        <v>0</v>
      </c>
      <c r="AE88" s="24">
        <v>0</v>
      </c>
      <c r="AF88" s="23">
        <v>4777.043368337748</v>
      </c>
      <c r="AG88" s="126"/>
      <c r="AI88" s="119">
        <v>20</v>
      </c>
    </row>
    <row r="89" spans="1:35" ht="15">
      <c r="A89" s="12">
        <v>167</v>
      </c>
      <c r="B89" s="13" t="s">
        <v>38</v>
      </c>
      <c r="C89" s="14" t="s">
        <v>34</v>
      </c>
      <c r="D89" s="15" t="s">
        <v>120</v>
      </c>
      <c r="E89" s="16" t="s">
        <v>121</v>
      </c>
      <c r="F89" s="16" t="s">
        <v>131</v>
      </c>
      <c r="G89" s="13">
        <v>20</v>
      </c>
      <c r="H89" s="15">
        <v>6</v>
      </c>
      <c r="I89" s="15" t="s">
        <v>15</v>
      </c>
      <c r="J89" s="19">
        <v>14861</v>
      </c>
      <c r="K89" s="20">
        <v>94011</v>
      </c>
      <c r="L89" s="21">
        <v>0.15807724627969066</v>
      </c>
      <c r="M89" s="22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4">
        <v>0</v>
      </c>
      <c r="V89" s="23">
        <v>0</v>
      </c>
      <c r="W89" s="23">
        <v>0</v>
      </c>
      <c r="X89" s="23">
        <v>0</v>
      </c>
      <c r="Y89" s="24">
        <v>0</v>
      </c>
      <c r="Z89" s="24">
        <v>0</v>
      </c>
      <c r="AA89" s="24">
        <v>0</v>
      </c>
      <c r="AB89" s="23">
        <v>259586.2275006116</v>
      </c>
      <c r="AC89" s="24">
        <v>275161.4011506483</v>
      </c>
      <c r="AD89" s="23">
        <v>0</v>
      </c>
      <c r="AE89" s="24">
        <v>0</v>
      </c>
      <c r="AF89" s="23">
        <v>275161.4011506483</v>
      </c>
      <c r="AG89" s="126"/>
      <c r="AI89" s="119">
        <v>20</v>
      </c>
    </row>
    <row r="90" spans="1:35" ht="15">
      <c r="A90" s="12">
        <v>167</v>
      </c>
      <c r="B90" s="13" t="s">
        <v>38</v>
      </c>
      <c r="C90" s="14" t="s">
        <v>34</v>
      </c>
      <c r="D90" s="15" t="s">
        <v>130</v>
      </c>
      <c r="E90" s="16" t="s">
        <v>121</v>
      </c>
      <c r="F90" s="16" t="s">
        <v>131</v>
      </c>
      <c r="G90" s="13">
        <v>26</v>
      </c>
      <c r="H90" s="15">
        <v>6</v>
      </c>
      <c r="I90" s="15" t="s">
        <v>15</v>
      </c>
      <c r="J90" s="19">
        <v>1811</v>
      </c>
      <c r="K90" s="20">
        <v>94011</v>
      </c>
      <c r="L90" s="21">
        <v>0.019263703183669996</v>
      </c>
      <c r="M90" s="22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4">
        <v>0</v>
      </c>
      <c r="V90" s="23">
        <v>0</v>
      </c>
      <c r="W90" s="23">
        <v>0</v>
      </c>
      <c r="X90" s="23">
        <v>0</v>
      </c>
      <c r="Y90" s="24">
        <v>0</v>
      </c>
      <c r="Z90" s="24">
        <v>0</v>
      </c>
      <c r="AA90" s="24">
        <v>0</v>
      </c>
      <c r="AB90" s="23">
        <v>31633.85088510919</v>
      </c>
      <c r="AC90" s="24">
        <v>33531.881938215745</v>
      </c>
      <c r="AD90" s="23">
        <v>0</v>
      </c>
      <c r="AE90" s="24">
        <v>0</v>
      </c>
      <c r="AF90" s="23">
        <v>33531.881938215745</v>
      </c>
      <c r="AG90" s="126"/>
      <c r="AI90" s="119">
        <v>20</v>
      </c>
    </row>
    <row r="91" spans="1:35" ht="15">
      <c r="A91" s="12">
        <v>167</v>
      </c>
      <c r="B91" s="13" t="s">
        <v>38</v>
      </c>
      <c r="C91" s="14" t="s">
        <v>34</v>
      </c>
      <c r="D91" s="15" t="s">
        <v>133</v>
      </c>
      <c r="E91" s="16" t="s">
        <v>121</v>
      </c>
      <c r="F91" s="16" t="s">
        <v>131</v>
      </c>
      <c r="G91" s="13">
        <v>26</v>
      </c>
      <c r="H91" s="15">
        <v>6</v>
      </c>
      <c r="I91" s="15" t="s">
        <v>15</v>
      </c>
      <c r="J91" s="19">
        <v>6038</v>
      </c>
      <c r="K91" s="20">
        <v>94011</v>
      </c>
      <c r="L91" s="21">
        <v>0.06422652668304772</v>
      </c>
      <c r="M91" s="22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4">
        <v>0</v>
      </c>
      <c r="V91" s="23">
        <v>0</v>
      </c>
      <c r="W91" s="23">
        <v>0</v>
      </c>
      <c r="X91" s="23">
        <v>0</v>
      </c>
      <c r="Y91" s="24">
        <v>0</v>
      </c>
      <c r="Z91" s="24">
        <v>0</v>
      </c>
      <c r="AA91" s="24">
        <v>0</v>
      </c>
      <c r="AB91" s="23">
        <v>105469.45977045238</v>
      </c>
      <c r="AC91" s="24">
        <v>111797.62735667953</v>
      </c>
      <c r="AD91" s="23">
        <v>0</v>
      </c>
      <c r="AE91" s="24">
        <v>0</v>
      </c>
      <c r="AF91" s="23">
        <v>111797.62735667953</v>
      </c>
      <c r="AG91" s="126"/>
      <c r="AI91" s="119">
        <v>20</v>
      </c>
    </row>
    <row r="92" spans="1:35" ht="15">
      <c r="A92" s="12">
        <v>338</v>
      </c>
      <c r="B92" s="13" t="s">
        <v>134</v>
      </c>
      <c r="C92" s="14" t="s">
        <v>34</v>
      </c>
      <c r="D92" s="15" t="s">
        <v>130</v>
      </c>
      <c r="E92" s="16" t="s">
        <v>121</v>
      </c>
      <c r="F92" s="16" t="s">
        <v>135</v>
      </c>
      <c r="G92" s="58" t="s">
        <v>136</v>
      </c>
      <c r="H92" s="18">
        <v>1</v>
      </c>
      <c r="I92" s="15" t="s">
        <v>15</v>
      </c>
      <c r="J92" s="19">
        <v>2748</v>
      </c>
      <c r="K92" s="20">
        <v>3297</v>
      </c>
      <c r="L92" s="21">
        <v>0.8334849863512284</v>
      </c>
      <c r="M92" s="22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4">
        <v>0</v>
      </c>
      <c r="V92" s="23">
        <v>0</v>
      </c>
      <c r="W92" s="23">
        <v>0</v>
      </c>
      <c r="X92" s="23">
        <v>0</v>
      </c>
      <c r="Y92" s="24">
        <v>0</v>
      </c>
      <c r="Z92" s="24">
        <v>0</v>
      </c>
      <c r="AA92" s="24">
        <v>0</v>
      </c>
      <c r="AB92" s="23">
        <v>54592.033048225654</v>
      </c>
      <c r="AC92" s="24">
        <v>57867.5550311192</v>
      </c>
      <c r="AD92" s="23">
        <v>0</v>
      </c>
      <c r="AE92" s="24">
        <v>0</v>
      </c>
      <c r="AF92" s="23">
        <v>57867.5550311192</v>
      </c>
      <c r="AG92" s="126"/>
      <c r="AI92" s="119">
        <v>20</v>
      </c>
    </row>
    <row r="93" spans="1:35" s="35" customFormat="1" ht="15.75">
      <c r="A93" s="26"/>
      <c r="B93" s="27"/>
      <c r="C93" s="28"/>
      <c r="D93" s="29"/>
      <c r="E93" s="31" t="s">
        <v>137</v>
      </c>
      <c r="F93" s="31"/>
      <c r="G93" s="59"/>
      <c r="H93" s="33"/>
      <c r="I93" s="29"/>
      <c r="J93" s="34">
        <f aca="true" t="shared" si="5" ref="J93:AH93">SUM(J83:J92)</f>
        <v>54817</v>
      </c>
      <c r="K93" s="34">
        <f t="shared" si="5"/>
        <v>721969</v>
      </c>
      <c r="L93" s="34">
        <f t="shared" si="5"/>
        <v>2.3747262682414623</v>
      </c>
      <c r="M93" s="34">
        <f t="shared" si="5"/>
        <v>2</v>
      </c>
      <c r="N93" s="34">
        <f t="shared" si="5"/>
        <v>0</v>
      </c>
      <c r="O93" s="34">
        <f t="shared" si="5"/>
        <v>0</v>
      </c>
      <c r="P93" s="34">
        <f t="shared" si="5"/>
        <v>23947</v>
      </c>
      <c r="Q93" s="34">
        <f t="shared" si="5"/>
        <v>0</v>
      </c>
      <c r="R93" s="34">
        <f t="shared" si="5"/>
        <v>0</v>
      </c>
      <c r="S93" s="34">
        <f t="shared" si="5"/>
        <v>0</v>
      </c>
      <c r="T93" s="34">
        <f t="shared" si="5"/>
        <v>0</v>
      </c>
      <c r="U93" s="34">
        <f t="shared" si="5"/>
        <v>23947</v>
      </c>
      <c r="V93" s="34">
        <f t="shared" si="5"/>
        <v>0</v>
      </c>
      <c r="W93" s="34">
        <f t="shared" si="5"/>
        <v>10231.9</v>
      </c>
      <c r="X93" s="34">
        <f t="shared" si="5"/>
        <v>0</v>
      </c>
      <c r="Y93" s="34">
        <f t="shared" si="5"/>
        <v>10231.9</v>
      </c>
      <c r="Z93" s="34">
        <f t="shared" si="5"/>
        <v>32943.92010603536</v>
      </c>
      <c r="AA93" s="34">
        <f t="shared" si="5"/>
        <v>0</v>
      </c>
      <c r="AB93" s="34">
        <f t="shared" si="5"/>
        <v>888252.3823316073</v>
      </c>
      <c r="AC93" s="34">
        <f t="shared" si="5"/>
        <v>941547.5252715037</v>
      </c>
      <c r="AD93" s="34">
        <f t="shared" si="5"/>
        <v>6829.449069959713</v>
      </c>
      <c r="AE93" s="34">
        <f t="shared" si="5"/>
        <v>7239.216014157296</v>
      </c>
      <c r="AF93" s="34">
        <f t="shared" si="5"/>
        <v>1015909.5613916963</v>
      </c>
      <c r="AG93" s="135">
        <f t="shared" si="5"/>
        <v>0</v>
      </c>
      <c r="AH93" s="135">
        <f t="shared" si="5"/>
        <v>0</v>
      </c>
      <c r="AI93" s="135" t="s">
        <v>63</v>
      </c>
    </row>
    <row r="94" spans="1:35" ht="15">
      <c r="A94" s="12">
        <v>167</v>
      </c>
      <c r="B94" s="13" t="s">
        <v>38</v>
      </c>
      <c r="C94" s="14" t="s">
        <v>34</v>
      </c>
      <c r="D94" s="15" t="s">
        <v>138</v>
      </c>
      <c r="E94" s="16" t="s">
        <v>139</v>
      </c>
      <c r="F94" s="16" t="s">
        <v>140</v>
      </c>
      <c r="G94" s="13" t="s">
        <v>141</v>
      </c>
      <c r="H94" s="15">
        <v>6</v>
      </c>
      <c r="I94" s="15" t="s">
        <v>15</v>
      </c>
      <c r="J94" s="19">
        <v>940</v>
      </c>
      <c r="K94" s="20">
        <v>94011</v>
      </c>
      <c r="L94" s="21">
        <v>0.009998829924157812</v>
      </c>
      <c r="M94" s="22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4">
        <v>0</v>
      </c>
      <c r="V94" s="23">
        <v>0</v>
      </c>
      <c r="W94" s="23">
        <v>0</v>
      </c>
      <c r="X94" s="23">
        <v>0</v>
      </c>
      <c r="Y94" s="24">
        <v>0</v>
      </c>
      <c r="Z94" s="24">
        <v>0</v>
      </c>
      <c r="AA94" s="24">
        <v>0</v>
      </c>
      <c r="AB94" s="23">
        <v>16419.558162342706</v>
      </c>
      <c r="AC94" s="24">
        <v>17404.73165208327</v>
      </c>
      <c r="AD94" s="23">
        <v>0</v>
      </c>
      <c r="AE94" s="24">
        <v>0</v>
      </c>
      <c r="AF94" s="23">
        <v>17404.73165208327</v>
      </c>
      <c r="AG94" s="126"/>
      <c r="AI94" s="119">
        <v>20</v>
      </c>
    </row>
    <row r="95" spans="1:35" ht="15">
      <c r="A95" s="12">
        <v>448</v>
      </c>
      <c r="B95" s="13" t="s">
        <v>142</v>
      </c>
      <c r="C95" s="14" t="s">
        <v>44</v>
      </c>
      <c r="D95" s="15">
        <v>20</v>
      </c>
      <c r="E95" s="16" t="s">
        <v>139</v>
      </c>
      <c r="F95" s="16" t="s">
        <v>143</v>
      </c>
      <c r="G95" s="13" t="s">
        <v>144</v>
      </c>
      <c r="H95" s="18">
        <v>1</v>
      </c>
      <c r="I95" s="15" t="s">
        <v>15</v>
      </c>
      <c r="J95" s="19">
        <v>376</v>
      </c>
      <c r="K95" s="20">
        <v>14295</v>
      </c>
      <c r="L95" s="21">
        <v>0.026302903112976565</v>
      </c>
      <c r="M95" s="22">
        <v>1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7520</v>
      </c>
      <c r="U95" s="24">
        <v>7520</v>
      </c>
      <c r="V95" s="23">
        <v>883.6</v>
      </c>
      <c r="W95" s="23">
        <v>0</v>
      </c>
      <c r="X95" s="23">
        <v>0</v>
      </c>
      <c r="Y95" s="24">
        <v>883.6</v>
      </c>
      <c r="Z95" s="24">
        <v>0</v>
      </c>
      <c r="AA95" s="24">
        <v>0</v>
      </c>
      <c r="AB95" s="23">
        <v>0</v>
      </c>
      <c r="AC95" s="24">
        <v>0</v>
      </c>
      <c r="AD95" s="23">
        <v>756.2037299755159</v>
      </c>
      <c r="AE95" s="24">
        <v>801.5759537740469</v>
      </c>
      <c r="AF95" s="23">
        <v>7520</v>
      </c>
      <c r="AG95" s="126"/>
      <c r="AI95" s="119">
        <v>20</v>
      </c>
    </row>
    <row r="96" spans="1:35" s="35" customFormat="1" ht="15.75">
      <c r="A96" s="26"/>
      <c r="B96" s="27"/>
      <c r="C96" s="28"/>
      <c r="D96" s="29"/>
      <c r="E96" s="31" t="s">
        <v>145</v>
      </c>
      <c r="F96" s="31"/>
      <c r="G96" s="27"/>
      <c r="H96" s="33"/>
      <c r="I96" s="29"/>
      <c r="J96" s="34">
        <f aca="true" t="shared" si="6" ref="J96:AH96">SUM(J94:J95)</f>
        <v>1316</v>
      </c>
      <c r="K96" s="34">
        <f t="shared" si="6"/>
        <v>108306</v>
      </c>
      <c r="L96" s="34">
        <f t="shared" si="6"/>
        <v>0.036301733037134375</v>
      </c>
      <c r="M96" s="34">
        <f t="shared" si="6"/>
        <v>1</v>
      </c>
      <c r="N96" s="34">
        <f t="shared" si="6"/>
        <v>0</v>
      </c>
      <c r="O96" s="34">
        <f t="shared" si="6"/>
        <v>0</v>
      </c>
      <c r="P96" s="34">
        <f t="shared" si="6"/>
        <v>0</v>
      </c>
      <c r="Q96" s="34">
        <f t="shared" si="6"/>
        <v>0</v>
      </c>
      <c r="R96" s="34">
        <f t="shared" si="6"/>
        <v>0</v>
      </c>
      <c r="S96" s="34">
        <f t="shared" si="6"/>
        <v>0</v>
      </c>
      <c r="T96" s="34">
        <f t="shared" si="6"/>
        <v>7520</v>
      </c>
      <c r="U96" s="34">
        <f t="shared" si="6"/>
        <v>7520</v>
      </c>
      <c r="V96" s="34">
        <f t="shared" si="6"/>
        <v>883.6</v>
      </c>
      <c r="W96" s="34">
        <f t="shared" si="6"/>
        <v>0</v>
      </c>
      <c r="X96" s="34">
        <f t="shared" si="6"/>
        <v>0</v>
      </c>
      <c r="Y96" s="34">
        <f t="shared" si="6"/>
        <v>883.6</v>
      </c>
      <c r="Z96" s="34">
        <f t="shared" si="6"/>
        <v>0</v>
      </c>
      <c r="AA96" s="34">
        <f t="shared" si="6"/>
        <v>0</v>
      </c>
      <c r="AB96" s="34">
        <f t="shared" si="6"/>
        <v>16419.558162342706</v>
      </c>
      <c r="AC96" s="34">
        <f t="shared" si="6"/>
        <v>17404.73165208327</v>
      </c>
      <c r="AD96" s="34">
        <f t="shared" si="6"/>
        <v>756.2037299755159</v>
      </c>
      <c r="AE96" s="34">
        <f t="shared" si="6"/>
        <v>801.5759537740469</v>
      </c>
      <c r="AF96" s="34">
        <f t="shared" si="6"/>
        <v>24924.73165208327</v>
      </c>
      <c r="AG96" s="135">
        <f t="shared" si="6"/>
        <v>0</v>
      </c>
      <c r="AH96" s="135">
        <f t="shared" si="6"/>
        <v>0</v>
      </c>
      <c r="AI96" s="135" t="s">
        <v>63</v>
      </c>
    </row>
    <row r="97" spans="1:35" s="35" customFormat="1" ht="15.75">
      <c r="A97" s="36"/>
      <c r="B97" s="37"/>
      <c r="C97" s="38"/>
      <c r="D97" s="39"/>
      <c r="E97" s="40" t="s">
        <v>146</v>
      </c>
      <c r="F97" s="40"/>
      <c r="G97" s="37"/>
      <c r="H97" s="41"/>
      <c r="I97" s="39"/>
      <c r="J97" s="42">
        <f aca="true" t="shared" si="7" ref="J97:AH97">J96+J93+J82</f>
        <v>188757</v>
      </c>
      <c r="K97" s="42">
        <f t="shared" si="7"/>
        <v>2745864</v>
      </c>
      <c r="L97" s="42">
        <f t="shared" si="7"/>
        <v>6.016194628617147</v>
      </c>
      <c r="M97" s="42">
        <f t="shared" si="7"/>
        <v>20</v>
      </c>
      <c r="N97" s="42">
        <f t="shared" si="7"/>
        <v>0</v>
      </c>
      <c r="O97" s="42">
        <f t="shared" si="7"/>
        <v>0</v>
      </c>
      <c r="P97" s="42">
        <f t="shared" si="7"/>
        <v>336572.5</v>
      </c>
      <c r="Q97" s="42">
        <f t="shared" si="7"/>
        <v>0</v>
      </c>
      <c r="R97" s="42">
        <f t="shared" si="7"/>
        <v>0</v>
      </c>
      <c r="S97" s="42">
        <f t="shared" si="7"/>
        <v>8094</v>
      </c>
      <c r="T97" s="42">
        <f t="shared" si="7"/>
        <v>7520</v>
      </c>
      <c r="U97" s="42">
        <f t="shared" si="7"/>
        <v>352186.5</v>
      </c>
      <c r="V97" s="42">
        <f t="shared" si="7"/>
        <v>93210.40000000002</v>
      </c>
      <c r="W97" s="42">
        <f t="shared" si="7"/>
        <v>57821.75000000001</v>
      </c>
      <c r="X97" s="42">
        <f t="shared" si="7"/>
        <v>0</v>
      </c>
      <c r="Y97" s="42">
        <f t="shared" si="7"/>
        <v>151032.15000000002</v>
      </c>
      <c r="Z97" s="42">
        <f t="shared" si="7"/>
        <v>875610.3598741402</v>
      </c>
      <c r="AA97" s="42">
        <f t="shared" si="7"/>
        <v>0</v>
      </c>
      <c r="AB97" s="42">
        <f t="shared" si="7"/>
        <v>1777797.2447744068</v>
      </c>
      <c r="AC97" s="42">
        <f t="shared" si="7"/>
        <v>1884465.079460871</v>
      </c>
      <c r="AD97" s="42">
        <f t="shared" si="7"/>
        <v>115177.31236156516</v>
      </c>
      <c r="AE97" s="42">
        <f t="shared" si="7"/>
        <v>122087.9511032591</v>
      </c>
      <c r="AF97" s="42">
        <f t="shared" si="7"/>
        <v>3383696.864484496</v>
      </c>
      <c r="AG97" s="135">
        <f t="shared" si="7"/>
        <v>0</v>
      </c>
      <c r="AH97" s="135">
        <f t="shared" si="7"/>
        <v>0</v>
      </c>
      <c r="AI97" s="135" t="s">
        <v>63</v>
      </c>
    </row>
    <row r="98" spans="1:35" s="35" customFormat="1" ht="15.75">
      <c r="A98" s="43"/>
      <c r="B98" s="44"/>
      <c r="C98" s="45"/>
      <c r="D98" s="46"/>
      <c r="E98" s="47"/>
      <c r="F98" s="47"/>
      <c r="G98" s="44"/>
      <c r="H98" s="48"/>
      <c r="I98" s="46"/>
      <c r="J98" s="49"/>
      <c r="K98" s="50"/>
      <c r="L98" s="51"/>
      <c r="M98" s="52"/>
      <c r="N98" s="53"/>
      <c r="O98" s="53"/>
      <c r="P98" s="53"/>
      <c r="Q98" s="53"/>
      <c r="R98" s="53"/>
      <c r="S98" s="53"/>
      <c r="T98" s="53"/>
      <c r="U98" s="54"/>
      <c r="V98" s="53"/>
      <c r="W98" s="53"/>
      <c r="X98" s="53"/>
      <c r="Y98" s="54"/>
      <c r="Z98" s="54"/>
      <c r="AA98" s="54"/>
      <c r="AB98" s="53"/>
      <c r="AC98" s="54"/>
      <c r="AD98" s="53"/>
      <c r="AE98" s="54"/>
      <c r="AF98" s="53"/>
      <c r="AG98" s="129"/>
      <c r="AH98" s="130"/>
      <c r="AI98" s="132"/>
    </row>
    <row r="99" spans="1:35" ht="15">
      <c r="A99" s="12">
        <v>167</v>
      </c>
      <c r="B99" s="13" t="s">
        <v>38</v>
      </c>
      <c r="C99" s="14" t="s">
        <v>34</v>
      </c>
      <c r="D99" s="15">
        <v>21</v>
      </c>
      <c r="E99" s="16" t="s">
        <v>147</v>
      </c>
      <c r="F99" s="16" t="s">
        <v>148</v>
      </c>
      <c r="G99" s="13">
        <v>21</v>
      </c>
      <c r="H99" s="15">
        <v>2</v>
      </c>
      <c r="I99" s="15" t="s">
        <v>15</v>
      </c>
      <c r="J99" s="19">
        <v>9891</v>
      </c>
      <c r="K99" s="20">
        <v>94011</v>
      </c>
      <c r="L99" s="21">
        <v>0.10521109231898394</v>
      </c>
      <c r="M99" s="22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4">
        <v>0</v>
      </c>
      <c r="V99" s="23">
        <v>0</v>
      </c>
      <c r="W99" s="23">
        <v>0</v>
      </c>
      <c r="X99" s="23">
        <v>0</v>
      </c>
      <c r="Y99" s="24">
        <v>0</v>
      </c>
      <c r="Z99" s="24">
        <v>0</v>
      </c>
      <c r="AA99" s="24">
        <v>0</v>
      </c>
      <c r="AB99" s="23">
        <v>172772.18062099116</v>
      </c>
      <c r="AC99" s="24">
        <v>183138.51145825064</v>
      </c>
      <c r="AD99" s="23">
        <v>0</v>
      </c>
      <c r="AE99" s="24">
        <v>0</v>
      </c>
      <c r="AF99" s="23">
        <v>183138.51145825064</v>
      </c>
      <c r="AG99" s="126"/>
      <c r="AI99" s="119">
        <v>21</v>
      </c>
    </row>
    <row r="100" spans="1:35" ht="15">
      <c r="A100" s="12">
        <v>167</v>
      </c>
      <c r="B100" s="13" t="s">
        <v>38</v>
      </c>
      <c r="C100" s="14" t="s">
        <v>34</v>
      </c>
      <c r="D100" s="15">
        <v>21</v>
      </c>
      <c r="E100" s="16" t="s">
        <v>147</v>
      </c>
      <c r="F100" s="16" t="s">
        <v>149</v>
      </c>
      <c r="G100" s="13">
        <v>21</v>
      </c>
      <c r="H100" s="15">
        <v>2</v>
      </c>
      <c r="I100" s="15" t="s">
        <v>15</v>
      </c>
      <c r="J100" s="19">
        <v>1267</v>
      </c>
      <c r="K100" s="20">
        <v>94011</v>
      </c>
      <c r="L100" s="21">
        <v>0.013477146291391432</v>
      </c>
      <c r="M100" s="22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4">
        <v>0</v>
      </c>
      <c r="V100" s="23">
        <v>0</v>
      </c>
      <c r="W100" s="23">
        <v>0</v>
      </c>
      <c r="X100" s="23">
        <v>0</v>
      </c>
      <c r="Y100" s="24">
        <v>0</v>
      </c>
      <c r="Z100" s="24">
        <v>0</v>
      </c>
      <c r="AA100" s="24">
        <v>0</v>
      </c>
      <c r="AB100" s="23">
        <v>22131.468289030006</v>
      </c>
      <c r="AC100" s="24">
        <v>23459.35638637181</v>
      </c>
      <c r="AD100" s="23">
        <v>0</v>
      </c>
      <c r="AE100" s="24">
        <v>0</v>
      </c>
      <c r="AF100" s="23">
        <v>23459.35638637181</v>
      </c>
      <c r="AG100" s="126"/>
      <c r="AI100" s="119">
        <v>21</v>
      </c>
    </row>
    <row r="101" spans="1:35" ht="15">
      <c r="A101" s="12">
        <v>274</v>
      </c>
      <c r="B101" s="13" t="s">
        <v>150</v>
      </c>
      <c r="C101" s="14" t="s">
        <v>34</v>
      </c>
      <c r="D101" s="15">
        <v>21</v>
      </c>
      <c r="E101" s="16" t="s">
        <v>147</v>
      </c>
      <c r="F101" s="16" t="s">
        <v>151</v>
      </c>
      <c r="G101" s="13" t="s">
        <v>152</v>
      </c>
      <c r="H101" s="18">
        <v>1</v>
      </c>
      <c r="I101" s="15" t="s">
        <v>18</v>
      </c>
      <c r="J101" s="19">
        <v>1133</v>
      </c>
      <c r="K101" s="20">
        <v>39650</v>
      </c>
      <c r="L101" s="21">
        <v>0.028575031525851197</v>
      </c>
      <c r="M101" s="22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4">
        <v>0</v>
      </c>
      <c r="V101" s="23">
        <v>0</v>
      </c>
      <c r="W101" s="23">
        <v>0</v>
      </c>
      <c r="X101" s="23">
        <v>0</v>
      </c>
      <c r="Y101" s="24">
        <v>0</v>
      </c>
      <c r="Z101" s="24">
        <v>0</v>
      </c>
      <c r="AA101" s="24">
        <v>0</v>
      </c>
      <c r="AB101" s="23">
        <v>4323.116519546027</v>
      </c>
      <c r="AC101" s="24">
        <v>4582.503510718789</v>
      </c>
      <c r="AD101" s="23">
        <v>0</v>
      </c>
      <c r="AE101" s="24">
        <v>0</v>
      </c>
      <c r="AF101" s="23">
        <v>4582.503510718789</v>
      </c>
      <c r="AG101" s="126"/>
      <c r="AI101" s="119">
        <v>21</v>
      </c>
    </row>
    <row r="102" spans="1:35" ht="15">
      <c r="A102" s="12">
        <v>338</v>
      </c>
      <c r="B102" s="13" t="s">
        <v>134</v>
      </c>
      <c r="C102" s="14" t="s">
        <v>34</v>
      </c>
      <c r="D102" s="15">
        <v>21</v>
      </c>
      <c r="E102" s="16" t="s">
        <v>147</v>
      </c>
      <c r="F102" s="16" t="s">
        <v>153</v>
      </c>
      <c r="G102" s="58" t="s">
        <v>136</v>
      </c>
      <c r="H102" s="18">
        <v>1</v>
      </c>
      <c r="I102" s="15" t="s">
        <v>15</v>
      </c>
      <c r="J102" s="19">
        <v>549</v>
      </c>
      <c r="K102" s="20">
        <v>3297</v>
      </c>
      <c r="L102" s="21">
        <v>0.1665150136487716</v>
      </c>
      <c r="M102" s="22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4">
        <v>0</v>
      </c>
      <c r="V102" s="23">
        <v>0</v>
      </c>
      <c r="W102" s="23">
        <v>0</v>
      </c>
      <c r="X102" s="23">
        <v>0</v>
      </c>
      <c r="Y102" s="24">
        <v>0</v>
      </c>
      <c r="Z102" s="24">
        <v>0</v>
      </c>
      <c r="AA102" s="24">
        <v>0</v>
      </c>
      <c r="AB102" s="23">
        <v>10906.48695177434</v>
      </c>
      <c r="AC102" s="24">
        <v>11560.8761688808</v>
      </c>
      <c r="AD102" s="23">
        <v>0</v>
      </c>
      <c r="AE102" s="24">
        <v>0</v>
      </c>
      <c r="AF102" s="23">
        <v>11560.8761688808</v>
      </c>
      <c r="AG102" s="126"/>
      <c r="AI102" s="119">
        <v>21</v>
      </c>
    </row>
    <row r="103" spans="1:35" ht="15">
      <c r="A103" s="12">
        <v>383</v>
      </c>
      <c r="B103" s="13" t="s">
        <v>154</v>
      </c>
      <c r="C103" s="14" t="s">
        <v>34</v>
      </c>
      <c r="D103" s="15">
        <v>21</v>
      </c>
      <c r="E103" s="16" t="s">
        <v>147</v>
      </c>
      <c r="F103" s="16" t="s">
        <v>155</v>
      </c>
      <c r="G103" s="13" t="s">
        <v>156</v>
      </c>
      <c r="H103" s="15" t="s">
        <v>103</v>
      </c>
      <c r="I103" s="15" t="s">
        <v>15</v>
      </c>
      <c r="J103" s="19">
        <v>1064</v>
      </c>
      <c r="K103" s="20">
        <v>2035</v>
      </c>
      <c r="L103" s="21">
        <v>0.5228501228501229</v>
      </c>
      <c r="M103" s="22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4">
        <v>0</v>
      </c>
      <c r="V103" s="23">
        <v>0</v>
      </c>
      <c r="W103" s="23">
        <v>0</v>
      </c>
      <c r="X103" s="23">
        <v>0</v>
      </c>
      <c r="Y103" s="24">
        <v>0</v>
      </c>
      <c r="Z103" s="24">
        <v>0</v>
      </c>
      <c r="AA103" s="24">
        <v>0</v>
      </c>
      <c r="AB103" s="23">
        <v>0</v>
      </c>
      <c r="AC103" s="24">
        <v>0</v>
      </c>
      <c r="AD103" s="23">
        <v>0</v>
      </c>
      <c r="AE103" s="24">
        <v>0</v>
      </c>
      <c r="AF103" s="23">
        <v>0</v>
      </c>
      <c r="AG103" s="126"/>
      <c r="AI103" s="119">
        <v>21</v>
      </c>
    </row>
    <row r="104" spans="1:35" s="35" customFormat="1" ht="15.75">
      <c r="A104" s="36"/>
      <c r="B104" s="37"/>
      <c r="C104" s="38"/>
      <c r="D104" s="39"/>
      <c r="E104" s="40" t="s">
        <v>157</v>
      </c>
      <c r="F104" s="40"/>
      <c r="G104" s="37"/>
      <c r="H104" s="39"/>
      <c r="I104" s="39"/>
      <c r="J104" s="42">
        <f aca="true" t="shared" si="8" ref="J104:AH104">SUM(J99:J103)</f>
        <v>13904</v>
      </c>
      <c r="K104" s="42">
        <f t="shared" si="8"/>
        <v>233004</v>
      </c>
      <c r="L104" s="42">
        <f t="shared" si="8"/>
        <v>0.8366284066351211</v>
      </c>
      <c r="M104" s="42">
        <f t="shared" si="8"/>
        <v>0</v>
      </c>
      <c r="N104" s="42">
        <f t="shared" si="8"/>
        <v>0</v>
      </c>
      <c r="O104" s="42">
        <f t="shared" si="8"/>
        <v>0</v>
      </c>
      <c r="P104" s="42">
        <f t="shared" si="8"/>
        <v>0</v>
      </c>
      <c r="Q104" s="42">
        <f t="shared" si="8"/>
        <v>0</v>
      </c>
      <c r="R104" s="42">
        <f t="shared" si="8"/>
        <v>0</v>
      </c>
      <c r="S104" s="42">
        <f t="shared" si="8"/>
        <v>0</v>
      </c>
      <c r="T104" s="42">
        <f t="shared" si="8"/>
        <v>0</v>
      </c>
      <c r="U104" s="42">
        <f t="shared" si="8"/>
        <v>0</v>
      </c>
      <c r="V104" s="42">
        <f t="shared" si="8"/>
        <v>0</v>
      </c>
      <c r="W104" s="42">
        <f t="shared" si="8"/>
        <v>0</v>
      </c>
      <c r="X104" s="42">
        <f t="shared" si="8"/>
        <v>0</v>
      </c>
      <c r="Y104" s="42">
        <f t="shared" si="8"/>
        <v>0</v>
      </c>
      <c r="Z104" s="42">
        <f t="shared" si="8"/>
        <v>0</v>
      </c>
      <c r="AA104" s="42">
        <f t="shared" si="8"/>
        <v>0</v>
      </c>
      <c r="AB104" s="42">
        <f t="shared" si="8"/>
        <v>210133.25238134153</v>
      </c>
      <c r="AC104" s="42">
        <f t="shared" si="8"/>
        <v>222741.247524222</v>
      </c>
      <c r="AD104" s="42">
        <f t="shared" si="8"/>
        <v>0</v>
      </c>
      <c r="AE104" s="42">
        <f t="shared" si="8"/>
        <v>0</v>
      </c>
      <c r="AF104" s="42">
        <f t="shared" si="8"/>
        <v>222741.247524222</v>
      </c>
      <c r="AG104" s="135">
        <f t="shared" si="8"/>
        <v>0</v>
      </c>
      <c r="AH104" s="135">
        <f t="shared" si="8"/>
        <v>0</v>
      </c>
      <c r="AI104" s="135" t="s">
        <v>63</v>
      </c>
    </row>
    <row r="105" spans="1:35" ht="15">
      <c r="A105" s="12">
        <v>119</v>
      </c>
      <c r="B105" s="13" t="s">
        <v>69</v>
      </c>
      <c r="C105" s="14" t="s">
        <v>44</v>
      </c>
      <c r="D105" s="15" t="s">
        <v>158</v>
      </c>
      <c r="E105" s="16" t="s">
        <v>159</v>
      </c>
      <c r="F105" s="16" t="s">
        <v>160</v>
      </c>
      <c r="G105" s="17">
        <v>405600</v>
      </c>
      <c r="H105" s="18">
        <v>4</v>
      </c>
      <c r="I105" s="15" t="s">
        <v>13</v>
      </c>
      <c r="J105" s="19">
        <v>897</v>
      </c>
      <c r="K105" s="20">
        <v>440213</v>
      </c>
      <c r="L105" s="21">
        <v>0.002037649955816843</v>
      </c>
      <c r="M105" s="22">
        <v>1</v>
      </c>
      <c r="N105" s="23">
        <v>6727.5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4">
        <v>6727.5</v>
      </c>
      <c r="V105" s="23">
        <v>0</v>
      </c>
      <c r="W105" s="23">
        <v>2107.95</v>
      </c>
      <c r="X105" s="23">
        <v>0</v>
      </c>
      <c r="Y105" s="24">
        <v>2107.95</v>
      </c>
      <c r="Z105" s="24">
        <v>18.92569278962684</v>
      </c>
      <c r="AA105" s="24">
        <v>0</v>
      </c>
      <c r="AB105" s="23">
        <v>0</v>
      </c>
      <c r="AC105" s="24">
        <v>0</v>
      </c>
      <c r="AD105" s="23">
        <v>2448.599551512563</v>
      </c>
      <c r="AE105" s="24">
        <v>2595.515524603317</v>
      </c>
      <c r="AF105" s="23">
        <v>11449.891217392944</v>
      </c>
      <c r="AG105" s="126"/>
      <c r="AI105" s="119">
        <v>40</v>
      </c>
    </row>
    <row r="106" spans="1:35" ht="15">
      <c r="A106" s="12">
        <v>119</v>
      </c>
      <c r="B106" s="13" t="s">
        <v>69</v>
      </c>
      <c r="C106" s="14" t="s">
        <v>44</v>
      </c>
      <c r="D106" s="15" t="s">
        <v>161</v>
      </c>
      <c r="E106" s="16" t="s">
        <v>159</v>
      </c>
      <c r="F106" s="16" t="s">
        <v>160</v>
      </c>
      <c r="G106" s="17">
        <v>405600</v>
      </c>
      <c r="H106" s="18">
        <v>4</v>
      </c>
      <c r="I106" s="15" t="s">
        <v>15</v>
      </c>
      <c r="J106" s="19">
        <v>2209</v>
      </c>
      <c r="K106" s="20">
        <v>440213</v>
      </c>
      <c r="L106" s="21">
        <v>0.005018025364993764</v>
      </c>
      <c r="M106" s="22">
        <v>1</v>
      </c>
      <c r="N106" s="23">
        <v>0</v>
      </c>
      <c r="O106" s="23">
        <v>0</v>
      </c>
      <c r="P106" s="23">
        <v>12149.5</v>
      </c>
      <c r="Q106" s="23">
        <v>0</v>
      </c>
      <c r="R106" s="23">
        <v>0</v>
      </c>
      <c r="S106" s="23">
        <v>0</v>
      </c>
      <c r="T106" s="23">
        <v>0</v>
      </c>
      <c r="U106" s="24">
        <v>12149.5</v>
      </c>
      <c r="V106" s="23">
        <v>0</v>
      </c>
      <c r="W106" s="23">
        <v>5191.15</v>
      </c>
      <c r="X106" s="23">
        <v>0</v>
      </c>
      <c r="Y106" s="24">
        <v>5191.15</v>
      </c>
      <c r="Z106" s="24">
        <v>46.60741959006208</v>
      </c>
      <c r="AA106" s="24">
        <v>0</v>
      </c>
      <c r="AB106" s="23">
        <v>0</v>
      </c>
      <c r="AC106" s="24">
        <v>0</v>
      </c>
      <c r="AD106" s="23">
        <v>6030.051738340303</v>
      </c>
      <c r="AE106" s="24">
        <v>6391.8548426407215</v>
      </c>
      <c r="AF106" s="23">
        <v>23779.112262230785</v>
      </c>
      <c r="AG106" s="126"/>
      <c r="AI106" s="119">
        <v>40</v>
      </c>
    </row>
    <row r="107" spans="1:35" ht="15">
      <c r="A107" s="12">
        <v>119</v>
      </c>
      <c r="B107" s="13" t="s">
        <v>69</v>
      </c>
      <c r="C107" s="14" t="s">
        <v>44</v>
      </c>
      <c r="D107" s="15" t="s">
        <v>158</v>
      </c>
      <c r="E107" s="16" t="s">
        <v>159</v>
      </c>
      <c r="F107" s="16" t="s">
        <v>160</v>
      </c>
      <c r="G107" s="17">
        <v>405550</v>
      </c>
      <c r="H107" s="15" t="s">
        <v>103</v>
      </c>
      <c r="I107" s="15" t="s">
        <v>15</v>
      </c>
      <c r="J107" s="19">
        <v>650</v>
      </c>
      <c r="K107" s="20">
        <v>440213</v>
      </c>
      <c r="L107" s="21">
        <v>0.0014765579389977126</v>
      </c>
      <c r="M107" s="22">
        <v>1</v>
      </c>
      <c r="N107" s="23">
        <v>0</v>
      </c>
      <c r="O107" s="23">
        <v>0</v>
      </c>
      <c r="P107" s="23">
        <v>3575</v>
      </c>
      <c r="Q107" s="23">
        <v>0</v>
      </c>
      <c r="R107" s="23">
        <v>0</v>
      </c>
      <c r="S107" s="23">
        <v>0</v>
      </c>
      <c r="T107" s="23">
        <v>0</v>
      </c>
      <c r="U107" s="24">
        <v>3575</v>
      </c>
      <c r="V107" s="23">
        <v>0</v>
      </c>
      <c r="W107" s="23">
        <v>1527.5</v>
      </c>
      <c r="X107" s="23">
        <v>0</v>
      </c>
      <c r="Y107" s="24">
        <v>1527.5</v>
      </c>
      <c r="Z107" s="24">
        <v>13.714270137410754</v>
      </c>
      <c r="AA107" s="24">
        <v>0</v>
      </c>
      <c r="AB107" s="23">
        <v>0</v>
      </c>
      <c r="AC107" s="24">
        <v>0</v>
      </c>
      <c r="AD107" s="23">
        <v>1774.3475010960603</v>
      </c>
      <c r="AE107" s="24">
        <v>1880.808351161824</v>
      </c>
      <c r="AF107" s="23">
        <v>6997.022621299235</v>
      </c>
      <c r="AG107" s="126"/>
      <c r="AI107" s="119">
        <v>40</v>
      </c>
    </row>
    <row r="108" spans="1:35" ht="15">
      <c r="A108" s="12">
        <v>160</v>
      </c>
      <c r="B108" s="13" t="s">
        <v>162</v>
      </c>
      <c r="C108" s="14" t="s">
        <v>44</v>
      </c>
      <c r="D108" s="15" t="s">
        <v>163</v>
      </c>
      <c r="E108" s="16" t="s">
        <v>159</v>
      </c>
      <c r="F108" s="16" t="s">
        <v>164</v>
      </c>
      <c r="G108" s="17">
        <v>407750</v>
      </c>
      <c r="H108" s="18">
        <v>1</v>
      </c>
      <c r="I108" s="15" t="s">
        <v>15</v>
      </c>
      <c r="J108" s="19">
        <v>157</v>
      </c>
      <c r="K108" s="20">
        <v>97646</v>
      </c>
      <c r="L108" s="21">
        <v>0.0016078487598058292</v>
      </c>
      <c r="M108" s="22">
        <v>1</v>
      </c>
      <c r="N108" s="23">
        <v>0</v>
      </c>
      <c r="O108" s="23">
        <v>0</v>
      </c>
      <c r="P108" s="23">
        <v>863.5</v>
      </c>
      <c r="Q108" s="23">
        <v>0</v>
      </c>
      <c r="R108" s="23">
        <v>0</v>
      </c>
      <c r="S108" s="23">
        <v>0</v>
      </c>
      <c r="T108" s="23">
        <v>0</v>
      </c>
      <c r="U108" s="24">
        <v>863.5</v>
      </c>
      <c r="V108" s="23">
        <v>0</v>
      </c>
      <c r="W108" s="23">
        <v>368.95</v>
      </c>
      <c r="X108" s="23">
        <v>0</v>
      </c>
      <c r="Y108" s="24">
        <v>368.95</v>
      </c>
      <c r="Z108" s="24">
        <v>736.3947319910698</v>
      </c>
      <c r="AA108" s="24">
        <v>0</v>
      </c>
      <c r="AB108" s="23">
        <v>0</v>
      </c>
      <c r="AC108" s="24">
        <v>0</v>
      </c>
      <c r="AD108" s="23">
        <v>455.2998552936116</v>
      </c>
      <c r="AE108" s="24">
        <v>482.6178466112283</v>
      </c>
      <c r="AF108" s="23">
        <v>2451.462578602298</v>
      </c>
      <c r="AG108" s="126"/>
      <c r="AI108" s="119">
        <v>40</v>
      </c>
    </row>
    <row r="109" spans="1:35" ht="15">
      <c r="A109" s="12">
        <v>160</v>
      </c>
      <c r="B109" s="13" t="s">
        <v>162</v>
      </c>
      <c r="C109" s="14" t="s">
        <v>44</v>
      </c>
      <c r="D109" s="15" t="s">
        <v>165</v>
      </c>
      <c r="E109" s="16" t="s">
        <v>159</v>
      </c>
      <c r="F109" s="16" t="s">
        <v>166</v>
      </c>
      <c r="G109" s="17">
        <v>400010</v>
      </c>
      <c r="H109" s="18">
        <v>2</v>
      </c>
      <c r="I109" s="15" t="s">
        <v>15</v>
      </c>
      <c r="J109" s="19">
        <v>2257</v>
      </c>
      <c r="K109" s="20">
        <v>97646</v>
      </c>
      <c r="L109" s="21">
        <v>0.023114106056571698</v>
      </c>
      <c r="M109" s="22">
        <v>1</v>
      </c>
      <c r="N109" s="23">
        <v>0</v>
      </c>
      <c r="O109" s="23">
        <v>0</v>
      </c>
      <c r="P109" s="23">
        <v>12413.5</v>
      </c>
      <c r="Q109" s="23">
        <v>0</v>
      </c>
      <c r="R109" s="23">
        <v>0</v>
      </c>
      <c r="S109" s="23">
        <v>0</v>
      </c>
      <c r="T109" s="23">
        <v>0</v>
      </c>
      <c r="U109" s="24">
        <v>12413.5</v>
      </c>
      <c r="V109" s="23">
        <v>0</v>
      </c>
      <c r="W109" s="23">
        <v>5303.95</v>
      </c>
      <c r="X109" s="23">
        <v>0</v>
      </c>
      <c r="Y109" s="24">
        <v>5303.95</v>
      </c>
      <c r="Z109" s="24">
        <v>10586.260573909838</v>
      </c>
      <c r="AA109" s="24">
        <v>0</v>
      </c>
      <c r="AB109" s="23">
        <v>0</v>
      </c>
      <c r="AC109" s="24">
        <v>0</v>
      </c>
      <c r="AD109" s="23">
        <v>6545.297919730455</v>
      </c>
      <c r="AE109" s="24">
        <v>6938.015794914282</v>
      </c>
      <c r="AF109" s="23">
        <v>35241.72636882412</v>
      </c>
      <c r="AG109" s="126"/>
      <c r="AI109" s="119">
        <v>40</v>
      </c>
    </row>
    <row r="110" spans="1:35" ht="15">
      <c r="A110" s="12">
        <v>160</v>
      </c>
      <c r="B110" s="13" t="s">
        <v>162</v>
      </c>
      <c r="C110" s="14" t="s">
        <v>44</v>
      </c>
      <c r="D110" s="15" t="s">
        <v>167</v>
      </c>
      <c r="E110" s="16" t="s">
        <v>159</v>
      </c>
      <c r="F110" s="16" t="s">
        <v>168</v>
      </c>
      <c r="G110" s="17">
        <v>404501</v>
      </c>
      <c r="H110" s="18">
        <v>2</v>
      </c>
      <c r="I110" s="15" t="s">
        <v>15</v>
      </c>
      <c r="J110" s="19">
        <v>2684</v>
      </c>
      <c r="K110" s="20">
        <v>97646</v>
      </c>
      <c r="L110" s="21">
        <v>0.027487045040247425</v>
      </c>
      <c r="M110" s="22">
        <v>1</v>
      </c>
      <c r="N110" s="23">
        <v>0</v>
      </c>
      <c r="O110" s="23">
        <v>0</v>
      </c>
      <c r="P110" s="23">
        <v>14762</v>
      </c>
      <c r="Q110" s="23">
        <v>0</v>
      </c>
      <c r="R110" s="23">
        <v>0</v>
      </c>
      <c r="S110" s="23">
        <v>0</v>
      </c>
      <c r="T110" s="23">
        <v>0</v>
      </c>
      <c r="U110" s="24">
        <v>14762</v>
      </c>
      <c r="V110" s="23">
        <v>0</v>
      </c>
      <c r="W110" s="23">
        <v>6307.4</v>
      </c>
      <c r="X110" s="23">
        <v>0</v>
      </c>
      <c r="Y110" s="24">
        <v>6307.4</v>
      </c>
      <c r="Z110" s="24">
        <v>12589.06662843332</v>
      </c>
      <c r="AA110" s="24">
        <v>0</v>
      </c>
      <c r="AB110" s="23">
        <v>0</v>
      </c>
      <c r="AC110" s="24">
        <v>0</v>
      </c>
      <c r="AD110" s="23">
        <v>7783.597526165947</v>
      </c>
      <c r="AE110" s="24">
        <v>8250.613377735905</v>
      </c>
      <c r="AF110" s="23">
        <v>41909.08000616923</v>
      </c>
      <c r="AG110" s="126"/>
      <c r="AI110" s="119">
        <v>40</v>
      </c>
    </row>
    <row r="111" spans="1:35" ht="15">
      <c r="A111" s="12">
        <v>160</v>
      </c>
      <c r="B111" s="13" t="s">
        <v>162</v>
      </c>
      <c r="C111" s="14" t="s">
        <v>44</v>
      </c>
      <c r="D111" s="15" t="s">
        <v>169</v>
      </c>
      <c r="E111" s="16" t="s">
        <v>159</v>
      </c>
      <c r="F111" s="16" t="s">
        <v>170</v>
      </c>
      <c r="G111" s="17">
        <v>403600</v>
      </c>
      <c r="H111" s="18">
        <v>3</v>
      </c>
      <c r="I111" s="15" t="s">
        <v>13</v>
      </c>
      <c r="J111" s="19">
        <v>471</v>
      </c>
      <c r="K111" s="20">
        <v>97646</v>
      </c>
      <c r="L111" s="21">
        <v>0.004823546279417488</v>
      </c>
      <c r="M111" s="22">
        <v>1</v>
      </c>
      <c r="N111" s="23">
        <v>3532.5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4">
        <v>3532.5</v>
      </c>
      <c r="V111" s="23">
        <v>0</v>
      </c>
      <c r="W111" s="23">
        <v>1106.85</v>
      </c>
      <c r="X111" s="23">
        <v>0</v>
      </c>
      <c r="Y111" s="24">
        <v>1106.85</v>
      </c>
      <c r="Z111" s="24">
        <v>2209.1841959732096</v>
      </c>
      <c r="AA111" s="24">
        <v>0</v>
      </c>
      <c r="AB111" s="23">
        <v>0</v>
      </c>
      <c r="AC111" s="24">
        <v>0</v>
      </c>
      <c r="AD111" s="23">
        <v>1365.8995658808349</v>
      </c>
      <c r="AE111" s="24">
        <v>1447.853539833685</v>
      </c>
      <c r="AF111" s="23">
        <v>8296.387735806895</v>
      </c>
      <c r="AG111" s="126"/>
      <c r="AI111" s="119">
        <v>40</v>
      </c>
    </row>
    <row r="112" spans="1:35" ht="15">
      <c r="A112" s="12">
        <v>160</v>
      </c>
      <c r="B112" s="13" t="s">
        <v>162</v>
      </c>
      <c r="C112" s="14" t="s">
        <v>44</v>
      </c>
      <c r="D112" s="15" t="s">
        <v>169</v>
      </c>
      <c r="E112" s="16" t="s">
        <v>159</v>
      </c>
      <c r="F112" s="16" t="s">
        <v>170</v>
      </c>
      <c r="G112" s="17">
        <v>403600</v>
      </c>
      <c r="H112" s="18">
        <v>3</v>
      </c>
      <c r="I112" s="15" t="s">
        <v>15</v>
      </c>
      <c r="J112" s="19">
        <v>3479</v>
      </c>
      <c r="K112" s="20">
        <v>97646</v>
      </c>
      <c r="L112" s="21">
        <v>0.03562869958830879</v>
      </c>
      <c r="M112" s="22">
        <v>1</v>
      </c>
      <c r="N112" s="23">
        <v>0</v>
      </c>
      <c r="O112" s="23">
        <v>0</v>
      </c>
      <c r="P112" s="23">
        <v>19134.5</v>
      </c>
      <c r="Q112" s="23">
        <v>0</v>
      </c>
      <c r="R112" s="23">
        <v>0</v>
      </c>
      <c r="S112" s="23">
        <v>0</v>
      </c>
      <c r="T112" s="23">
        <v>0</v>
      </c>
      <c r="U112" s="24">
        <v>19134.5</v>
      </c>
      <c r="V112" s="23">
        <v>0</v>
      </c>
      <c r="W112" s="23">
        <v>8175.65</v>
      </c>
      <c r="X112" s="23">
        <v>0</v>
      </c>
      <c r="Y112" s="24">
        <v>8175.65</v>
      </c>
      <c r="Z112" s="24">
        <v>16317.944411445425</v>
      </c>
      <c r="AA112" s="24">
        <v>0</v>
      </c>
      <c r="AB112" s="23">
        <v>0</v>
      </c>
      <c r="AC112" s="24">
        <v>0</v>
      </c>
      <c r="AD112" s="23">
        <v>10089.096793417037</v>
      </c>
      <c r="AE112" s="24">
        <v>10694.44260102206</v>
      </c>
      <c r="AF112" s="23">
        <v>54322.53701246749</v>
      </c>
      <c r="AG112" s="126"/>
      <c r="AI112" s="119">
        <v>40</v>
      </c>
    </row>
    <row r="113" spans="1:35" ht="15">
      <c r="A113" s="12">
        <v>160</v>
      </c>
      <c r="B113" s="13" t="s">
        <v>162</v>
      </c>
      <c r="C113" s="14" t="s">
        <v>44</v>
      </c>
      <c r="D113" s="15" t="s">
        <v>171</v>
      </c>
      <c r="E113" s="16" t="s">
        <v>159</v>
      </c>
      <c r="F113" s="16" t="s">
        <v>172</v>
      </c>
      <c r="G113" s="17">
        <v>403700</v>
      </c>
      <c r="H113" s="18">
        <v>3</v>
      </c>
      <c r="I113" s="15" t="s">
        <v>13</v>
      </c>
      <c r="J113" s="19">
        <v>1431</v>
      </c>
      <c r="K113" s="20">
        <v>97646</v>
      </c>
      <c r="L113" s="21">
        <v>0.014654978186510455</v>
      </c>
      <c r="M113" s="22">
        <v>1</v>
      </c>
      <c r="N113" s="23">
        <v>10732.5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4">
        <v>10732.5</v>
      </c>
      <c r="V113" s="23">
        <v>0</v>
      </c>
      <c r="W113" s="23">
        <v>3362.85</v>
      </c>
      <c r="X113" s="23">
        <v>0</v>
      </c>
      <c r="Y113" s="24">
        <v>3362.85</v>
      </c>
      <c r="Z113" s="24">
        <v>6711.980009421789</v>
      </c>
      <c r="AA113" s="24">
        <v>0</v>
      </c>
      <c r="AB113" s="23">
        <v>0</v>
      </c>
      <c r="AC113" s="24">
        <v>0</v>
      </c>
      <c r="AD113" s="23">
        <v>4149.898681051963</v>
      </c>
      <c r="AE113" s="24">
        <v>4398.89260191508</v>
      </c>
      <c r="AF113" s="23">
        <v>25206.222611336867</v>
      </c>
      <c r="AG113" s="126"/>
      <c r="AI113" s="119">
        <v>40</v>
      </c>
    </row>
    <row r="114" spans="1:35" ht="15">
      <c r="A114" s="12">
        <v>160</v>
      </c>
      <c r="B114" s="13" t="s">
        <v>162</v>
      </c>
      <c r="C114" s="14" t="s">
        <v>44</v>
      </c>
      <c r="D114" s="15" t="s">
        <v>171</v>
      </c>
      <c r="E114" s="16" t="s">
        <v>159</v>
      </c>
      <c r="F114" s="16" t="s">
        <v>172</v>
      </c>
      <c r="G114" s="17">
        <v>403700</v>
      </c>
      <c r="H114" s="18">
        <v>3</v>
      </c>
      <c r="I114" s="15" t="s">
        <v>15</v>
      </c>
      <c r="J114" s="19">
        <v>4199</v>
      </c>
      <c r="K114" s="20">
        <v>97646</v>
      </c>
      <c r="L114" s="21">
        <v>0.043002273518628516</v>
      </c>
      <c r="M114" s="22">
        <v>1</v>
      </c>
      <c r="N114" s="23">
        <v>0</v>
      </c>
      <c r="O114" s="23">
        <v>0</v>
      </c>
      <c r="P114" s="23">
        <v>23094.5</v>
      </c>
      <c r="Q114" s="23">
        <v>0</v>
      </c>
      <c r="R114" s="23">
        <v>0</v>
      </c>
      <c r="S114" s="23">
        <v>0</v>
      </c>
      <c r="T114" s="23">
        <v>0</v>
      </c>
      <c r="U114" s="24">
        <v>23094.5</v>
      </c>
      <c r="V114" s="23">
        <v>0</v>
      </c>
      <c r="W114" s="23">
        <v>9867.65</v>
      </c>
      <c r="X114" s="23">
        <v>0</v>
      </c>
      <c r="Y114" s="24">
        <v>9867.65</v>
      </c>
      <c r="Z114" s="24">
        <v>19695.04127153186</v>
      </c>
      <c r="AA114" s="24">
        <v>0</v>
      </c>
      <c r="AB114" s="23">
        <v>0</v>
      </c>
      <c r="AC114" s="24">
        <v>0</v>
      </c>
      <c r="AD114" s="23">
        <v>12177.096129795384</v>
      </c>
      <c r="AE114" s="24">
        <v>12907.721897583107</v>
      </c>
      <c r="AF114" s="23">
        <v>65564.91316911497</v>
      </c>
      <c r="AG114" s="126"/>
      <c r="AI114" s="119">
        <v>40</v>
      </c>
    </row>
    <row r="115" spans="1:35" ht="15">
      <c r="A115" s="12">
        <v>160</v>
      </c>
      <c r="B115" s="13" t="s">
        <v>162</v>
      </c>
      <c r="C115" s="14" t="s">
        <v>44</v>
      </c>
      <c r="D115" s="15" t="s">
        <v>171</v>
      </c>
      <c r="E115" s="16" t="s">
        <v>159</v>
      </c>
      <c r="F115" s="16" t="s">
        <v>173</v>
      </c>
      <c r="G115" s="13" t="s">
        <v>174</v>
      </c>
      <c r="H115" s="18">
        <v>3</v>
      </c>
      <c r="I115" s="15" t="s">
        <v>15</v>
      </c>
      <c r="J115" s="19">
        <v>293</v>
      </c>
      <c r="K115" s="20">
        <v>97646</v>
      </c>
      <c r="L115" s="21">
        <v>0.0030006349466439996</v>
      </c>
      <c r="M115" s="22">
        <v>1</v>
      </c>
      <c r="N115" s="23">
        <v>0</v>
      </c>
      <c r="O115" s="23">
        <v>0</v>
      </c>
      <c r="P115" s="23">
        <v>1611.5</v>
      </c>
      <c r="Q115" s="23">
        <v>0</v>
      </c>
      <c r="R115" s="23">
        <v>0</v>
      </c>
      <c r="S115" s="23">
        <v>0</v>
      </c>
      <c r="T115" s="23">
        <v>0</v>
      </c>
      <c r="U115" s="24">
        <v>1611.5</v>
      </c>
      <c r="V115" s="23">
        <v>0</v>
      </c>
      <c r="W115" s="23">
        <v>688.55</v>
      </c>
      <c r="X115" s="23">
        <v>0</v>
      </c>
      <c r="Y115" s="24">
        <v>688.55</v>
      </c>
      <c r="Z115" s="24">
        <v>1374.2908055629518</v>
      </c>
      <c r="AA115" s="24">
        <v>0</v>
      </c>
      <c r="AB115" s="23">
        <v>0</v>
      </c>
      <c r="AC115" s="24">
        <v>0</v>
      </c>
      <c r="AD115" s="23">
        <v>849.6997299428548</v>
      </c>
      <c r="AE115" s="24">
        <v>900.6817137394261</v>
      </c>
      <c r="AF115" s="23">
        <v>4575.022519302378</v>
      </c>
      <c r="AG115" s="126"/>
      <c r="AI115" s="119">
        <v>40</v>
      </c>
    </row>
    <row r="116" spans="1:35" ht="15">
      <c r="A116" s="12">
        <v>160</v>
      </c>
      <c r="B116" s="13" t="s">
        <v>162</v>
      </c>
      <c r="C116" s="14" t="s">
        <v>44</v>
      </c>
      <c r="D116" s="15" t="s">
        <v>171</v>
      </c>
      <c r="E116" s="16" t="s">
        <v>159</v>
      </c>
      <c r="F116" s="16" t="s">
        <v>175</v>
      </c>
      <c r="G116" s="17">
        <v>403800</v>
      </c>
      <c r="H116" s="18">
        <v>4</v>
      </c>
      <c r="I116" s="15" t="s">
        <v>13</v>
      </c>
      <c r="J116" s="19">
        <v>1522</v>
      </c>
      <c r="K116" s="20">
        <v>97646</v>
      </c>
      <c r="L116" s="21">
        <v>0.015586916002703644</v>
      </c>
      <c r="M116" s="22">
        <v>1</v>
      </c>
      <c r="N116" s="23">
        <v>11415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4">
        <v>11415</v>
      </c>
      <c r="V116" s="23">
        <v>0</v>
      </c>
      <c r="W116" s="23">
        <v>3576.7</v>
      </c>
      <c r="X116" s="23">
        <v>0</v>
      </c>
      <c r="Y116" s="24">
        <v>3576.7</v>
      </c>
      <c r="Z116" s="24">
        <v>7138.807529238269</v>
      </c>
      <c r="AA116" s="24">
        <v>0</v>
      </c>
      <c r="AB116" s="23">
        <v>0</v>
      </c>
      <c r="AC116" s="24">
        <v>0</v>
      </c>
      <c r="AD116" s="23">
        <v>4413.79859717756</v>
      </c>
      <c r="AE116" s="24">
        <v>4678.626513008214</v>
      </c>
      <c r="AF116" s="23">
        <v>26809.134042246485</v>
      </c>
      <c r="AG116" s="126"/>
      <c r="AI116" s="119">
        <v>40</v>
      </c>
    </row>
    <row r="117" spans="1:35" ht="15">
      <c r="A117" s="12">
        <v>160</v>
      </c>
      <c r="B117" s="13" t="s">
        <v>162</v>
      </c>
      <c r="C117" s="14" t="s">
        <v>44</v>
      </c>
      <c r="D117" s="15" t="s">
        <v>171</v>
      </c>
      <c r="E117" s="16" t="s">
        <v>159</v>
      </c>
      <c r="F117" s="16" t="s">
        <v>175</v>
      </c>
      <c r="G117" s="17">
        <v>403800</v>
      </c>
      <c r="H117" s="18">
        <v>4</v>
      </c>
      <c r="I117" s="15" t="s">
        <v>15</v>
      </c>
      <c r="J117" s="19">
        <v>8456</v>
      </c>
      <c r="K117" s="20">
        <v>97646</v>
      </c>
      <c r="L117" s="21">
        <v>0.08659852938164389</v>
      </c>
      <c r="M117" s="22">
        <v>1</v>
      </c>
      <c r="N117" s="23">
        <v>0</v>
      </c>
      <c r="O117" s="23">
        <v>0</v>
      </c>
      <c r="P117" s="23">
        <v>46508</v>
      </c>
      <c r="Q117" s="23">
        <v>0</v>
      </c>
      <c r="R117" s="23">
        <v>0</v>
      </c>
      <c r="S117" s="23">
        <v>0</v>
      </c>
      <c r="T117" s="23">
        <v>0</v>
      </c>
      <c r="U117" s="24">
        <v>46508</v>
      </c>
      <c r="V117" s="23">
        <v>0</v>
      </c>
      <c r="W117" s="23">
        <v>19871.6</v>
      </c>
      <c r="X117" s="23">
        <v>0</v>
      </c>
      <c r="Y117" s="24">
        <v>19871.6</v>
      </c>
      <c r="Z117" s="24">
        <v>39662.1264567929</v>
      </c>
      <c r="AA117" s="24">
        <v>0</v>
      </c>
      <c r="AB117" s="23">
        <v>0</v>
      </c>
      <c r="AC117" s="24">
        <v>0</v>
      </c>
      <c r="AD117" s="23">
        <v>24522.392206132354</v>
      </c>
      <c r="AE117" s="24">
        <v>25993.735738500298</v>
      </c>
      <c r="AF117" s="23">
        <v>132035.46219529322</v>
      </c>
      <c r="AG117" s="126"/>
      <c r="AI117" s="119">
        <v>40</v>
      </c>
    </row>
    <row r="118" spans="1:35" ht="15">
      <c r="A118" s="12">
        <v>160</v>
      </c>
      <c r="B118" s="13" t="s">
        <v>162</v>
      </c>
      <c r="C118" s="14" t="s">
        <v>44</v>
      </c>
      <c r="D118" s="15" t="s">
        <v>171</v>
      </c>
      <c r="E118" s="16" t="s">
        <v>159</v>
      </c>
      <c r="F118" s="16" t="s">
        <v>176</v>
      </c>
      <c r="G118" s="17">
        <v>403700</v>
      </c>
      <c r="H118" s="18">
        <v>5</v>
      </c>
      <c r="I118" s="15" t="s">
        <v>13</v>
      </c>
      <c r="J118" s="19">
        <v>405</v>
      </c>
      <c r="K118" s="20">
        <v>97646</v>
      </c>
      <c r="L118" s="21">
        <v>0.004147635335804846</v>
      </c>
      <c r="M118" s="22">
        <v>1</v>
      </c>
      <c r="N118" s="23">
        <v>3037.5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4">
        <v>3037.5</v>
      </c>
      <c r="V118" s="23">
        <v>0</v>
      </c>
      <c r="W118" s="23">
        <v>951.75</v>
      </c>
      <c r="X118" s="23">
        <v>0</v>
      </c>
      <c r="Y118" s="24">
        <v>951.75</v>
      </c>
      <c r="Z118" s="24">
        <v>1899.6169837986195</v>
      </c>
      <c r="AA118" s="24">
        <v>0</v>
      </c>
      <c r="AB118" s="23">
        <v>0</v>
      </c>
      <c r="AC118" s="24">
        <v>0</v>
      </c>
      <c r="AD118" s="23">
        <v>1174.4996267128197</v>
      </c>
      <c r="AE118" s="24">
        <v>1244.9696043155889</v>
      </c>
      <c r="AF118" s="23">
        <v>7133.836588114208</v>
      </c>
      <c r="AG118" s="126"/>
      <c r="AI118" s="119">
        <v>40</v>
      </c>
    </row>
    <row r="119" spans="1:35" ht="15">
      <c r="A119" s="12">
        <v>160</v>
      </c>
      <c r="B119" s="13" t="s">
        <v>162</v>
      </c>
      <c r="C119" s="14" t="s">
        <v>44</v>
      </c>
      <c r="D119" s="15" t="s">
        <v>163</v>
      </c>
      <c r="E119" s="16" t="s">
        <v>159</v>
      </c>
      <c r="F119" s="16" t="s">
        <v>177</v>
      </c>
      <c r="G119" s="17">
        <v>407750</v>
      </c>
      <c r="H119" s="18">
        <v>5</v>
      </c>
      <c r="I119" s="15" t="s">
        <v>13</v>
      </c>
      <c r="J119" s="19">
        <v>4019</v>
      </c>
      <c r="K119" s="20">
        <v>97646</v>
      </c>
      <c r="L119" s="21">
        <v>0.04115888003604858</v>
      </c>
      <c r="M119" s="22">
        <v>1</v>
      </c>
      <c r="N119" s="23">
        <v>30142.5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4">
        <v>30142.5</v>
      </c>
      <c r="V119" s="23">
        <v>0</v>
      </c>
      <c r="W119" s="23">
        <v>9444.65</v>
      </c>
      <c r="X119" s="23">
        <v>0</v>
      </c>
      <c r="Y119" s="24">
        <v>9444.65</v>
      </c>
      <c r="Z119" s="24">
        <v>18850.767056510253</v>
      </c>
      <c r="AA119" s="24">
        <v>0</v>
      </c>
      <c r="AB119" s="23">
        <v>0</v>
      </c>
      <c r="AC119" s="24">
        <v>0</v>
      </c>
      <c r="AD119" s="23">
        <v>11655.096295700796</v>
      </c>
      <c r="AE119" s="24">
        <v>12354.402073442845</v>
      </c>
      <c r="AF119" s="23">
        <v>70792.3191299531</v>
      </c>
      <c r="AG119" s="126"/>
      <c r="AI119" s="119">
        <v>40</v>
      </c>
    </row>
    <row r="120" spans="1:35" ht="15">
      <c r="A120" s="12">
        <v>160</v>
      </c>
      <c r="B120" s="13" t="s">
        <v>162</v>
      </c>
      <c r="C120" s="14" t="s">
        <v>44</v>
      </c>
      <c r="D120" s="15" t="s">
        <v>163</v>
      </c>
      <c r="E120" s="16" t="s">
        <v>159</v>
      </c>
      <c r="F120" s="16" t="s">
        <v>177</v>
      </c>
      <c r="G120" s="17">
        <v>407750</v>
      </c>
      <c r="H120" s="18">
        <v>5</v>
      </c>
      <c r="I120" s="15" t="s">
        <v>15</v>
      </c>
      <c r="J120" s="19">
        <v>5073</v>
      </c>
      <c r="K120" s="20">
        <v>97646</v>
      </c>
      <c r="L120" s="21">
        <v>0.05195297298404441</v>
      </c>
      <c r="M120" s="22">
        <v>1</v>
      </c>
      <c r="N120" s="23">
        <v>0</v>
      </c>
      <c r="O120" s="23">
        <v>0</v>
      </c>
      <c r="P120" s="23">
        <v>27901.5</v>
      </c>
      <c r="Q120" s="23">
        <v>0</v>
      </c>
      <c r="R120" s="23">
        <v>0</v>
      </c>
      <c r="S120" s="23">
        <v>0</v>
      </c>
      <c r="T120" s="23">
        <v>0</v>
      </c>
      <c r="U120" s="24">
        <v>27901.5</v>
      </c>
      <c r="V120" s="23">
        <v>0</v>
      </c>
      <c r="W120" s="23">
        <v>11921.55</v>
      </c>
      <c r="X120" s="23">
        <v>0</v>
      </c>
      <c r="Y120" s="24">
        <v>11921.55</v>
      </c>
      <c r="Z120" s="24">
        <v>23794.46162669234</v>
      </c>
      <c r="AA120" s="24">
        <v>0</v>
      </c>
      <c r="AB120" s="23">
        <v>0</v>
      </c>
      <c r="AC120" s="24">
        <v>0</v>
      </c>
      <c r="AD120" s="23">
        <v>14711.695324232433</v>
      </c>
      <c r="AE120" s="24">
        <v>15594.39704368638</v>
      </c>
      <c r="AF120" s="23">
        <v>79211.90867037873</v>
      </c>
      <c r="AG120" s="126"/>
      <c r="AI120" s="119">
        <v>40</v>
      </c>
    </row>
    <row r="121" spans="1:35" ht="15">
      <c r="A121" s="12">
        <v>160</v>
      </c>
      <c r="B121" s="13" t="s">
        <v>162</v>
      </c>
      <c r="C121" s="14" t="s">
        <v>44</v>
      </c>
      <c r="D121" s="15" t="s">
        <v>163</v>
      </c>
      <c r="E121" s="16" t="s">
        <v>159</v>
      </c>
      <c r="F121" s="16" t="s">
        <v>176</v>
      </c>
      <c r="G121" s="17">
        <v>407750</v>
      </c>
      <c r="H121" s="18">
        <v>5</v>
      </c>
      <c r="I121" s="15" t="s">
        <v>13</v>
      </c>
      <c r="J121" s="19">
        <v>405</v>
      </c>
      <c r="K121" s="20">
        <v>97646</v>
      </c>
      <c r="L121" s="21">
        <v>0.004147635335804846</v>
      </c>
      <c r="M121" s="22">
        <v>1</v>
      </c>
      <c r="N121" s="23">
        <v>3037.5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4">
        <v>3037.5</v>
      </c>
      <c r="V121" s="23">
        <v>0</v>
      </c>
      <c r="W121" s="23">
        <v>951.75</v>
      </c>
      <c r="X121" s="23">
        <v>0</v>
      </c>
      <c r="Y121" s="24">
        <v>951.75</v>
      </c>
      <c r="Z121" s="24">
        <v>1899.6169837986195</v>
      </c>
      <c r="AA121" s="24">
        <v>0</v>
      </c>
      <c r="AB121" s="23">
        <v>0</v>
      </c>
      <c r="AC121" s="24">
        <v>0</v>
      </c>
      <c r="AD121" s="23">
        <v>1174.4996267128197</v>
      </c>
      <c r="AE121" s="24">
        <v>1244.9696043155889</v>
      </c>
      <c r="AF121" s="23">
        <v>7133.836588114208</v>
      </c>
      <c r="AG121" s="126"/>
      <c r="AI121" s="119">
        <v>40</v>
      </c>
    </row>
    <row r="122" spans="1:35" ht="15">
      <c r="A122" s="12">
        <v>160</v>
      </c>
      <c r="B122" s="13" t="s">
        <v>162</v>
      </c>
      <c r="C122" s="14" t="s">
        <v>44</v>
      </c>
      <c r="D122" s="15" t="s">
        <v>178</v>
      </c>
      <c r="E122" s="16" t="s">
        <v>159</v>
      </c>
      <c r="F122" s="16" t="s">
        <v>179</v>
      </c>
      <c r="G122" s="17">
        <v>401600</v>
      </c>
      <c r="H122" s="18">
        <v>6</v>
      </c>
      <c r="I122" s="15" t="s">
        <v>15</v>
      </c>
      <c r="J122" s="19">
        <v>338</v>
      </c>
      <c r="K122" s="20">
        <v>97646</v>
      </c>
      <c r="L122" s="21">
        <v>0.003461483317288983</v>
      </c>
      <c r="M122" s="22">
        <v>1</v>
      </c>
      <c r="N122" s="23">
        <v>0</v>
      </c>
      <c r="O122" s="23">
        <v>0</v>
      </c>
      <c r="P122" s="23">
        <v>1859</v>
      </c>
      <c r="Q122" s="23">
        <v>0</v>
      </c>
      <c r="R122" s="23">
        <v>0</v>
      </c>
      <c r="S122" s="23">
        <v>0</v>
      </c>
      <c r="T122" s="23">
        <v>0</v>
      </c>
      <c r="U122" s="24">
        <v>1859</v>
      </c>
      <c r="V122" s="23">
        <v>0</v>
      </c>
      <c r="W122" s="23">
        <v>794.3</v>
      </c>
      <c r="X122" s="23">
        <v>0</v>
      </c>
      <c r="Y122" s="24">
        <v>794.3</v>
      </c>
      <c r="Z122" s="24">
        <v>1585.359359318354</v>
      </c>
      <c r="AA122" s="24">
        <v>0</v>
      </c>
      <c r="AB122" s="23">
        <v>0</v>
      </c>
      <c r="AC122" s="24">
        <v>0</v>
      </c>
      <c r="AD122" s="23">
        <v>980.1996884665015</v>
      </c>
      <c r="AE122" s="24">
        <v>1039.0116697744916</v>
      </c>
      <c r="AF122" s="23">
        <v>5277.671029092846</v>
      </c>
      <c r="AG122" s="126"/>
      <c r="AI122" s="119">
        <v>40</v>
      </c>
    </row>
    <row r="123" spans="1:35" ht="15">
      <c r="A123" s="12">
        <v>160</v>
      </c>
      <c r="B123" s="13" t="s">
        <v>162</v>
      </c>
      <c r="C123" s="14" t="s">
        <v>44</v>
      </c>
      <c r="D123" s="15" t="s">
        <v>171</v>
      </c>
      <c r="E123" s="16" t="s">
        <v>159</v>
      </c>
      <c r="F123" s="16" t="s">
        <v>180</v>
      </c>
      <c r="G123" s="17">
        <v>403100</v>
      </c>
      <c r="H123" s="18">
        <v>6</v>
      </c>
      <c r="I123" s="15" t="s">
        <v>13</v>
      </c>
      <c r="J123" s="19">
        <v>3487</v>
      </c>
      <c r="K123" s="20">
        <v>97646</v>
      </c>
      <c r="L123" s="21">
        <v>0.035710628187534565</v>
      </c>
      <c r="M123" s="22">
        <v>1</v>
      </c>
      <c r="N123" s="23">
        <v>26152.5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4">
        <v>26152.5</v>
      </c>
      <c r="V123" s="23">
        <v>0</v>
      </c>
      <c r="W123" s="23">
        <v>8194.45</v>
      </c>
      <c r="X123" s="23">
        <v>0</v>
      </c>
      <c r="Y123" s="24">
        <v>8194.45</v>
      </c>
      <c r="Z123" s="24">
        <v>16355.46770989083</v>
      </c>
      <c r="AA123" s="24">
        <v>0</v>
      </c>
      <c r="AB123" s="23">
        <v>0</v>
      </c>
      <c r="AC123" s="24">
        <v>0</v>
      </c>
      <c r="AD123" s="23">
        <v>10112.296786043464</v>
      </c>
      <c r="AE123" s="24">
        <v>10719.034593206072</v>
      </c>
      <c r="AF123" s="23">
        <v>61421.4523030969</v>
      </c>
      <c r="AG123" s="126"/>
      <c r="AI123" s="119">
        <v>40</v>
      </c>
    </row>
    <row r="124" spans="1:35" ht="15">
      <c r="A124" s="12">
        <v>160</v>
      </c>
      <c r="B124" s="13" t="s">
        <v>162</v>
      </c>
      <c r="C124" s="14" t="s">
        <v>44</v>
      </c>
      <c r="D124" s="15" t="s">
        <v>171</v>
      </c>
      <c r="E124" s="16" t="s">
        <v>159</v>
      </c>
      <c r="F124" s="16" t="s">
        <v>180</v>
      </c>
      <c r="G124" s="17">
        <v>403100</v>
      </c>
      <c r="H124" s="18">
        <v>6</v>
      </c>
      <c r="I124" s="15" t="s">
        <v>15</v>
      </c>
      <c r="J124" s="19">
        <v>5879</v>
      </c>
      <c r="K124" s="20">
        <v>97646</v>
      </c>
      <c r="L124" s="21">
        <v>0.06020727935604121</v>
      </c>
      <c r="M124" s="22">
        <v>1</v>
      </c>
      <c r="N124" s="23">
        <v>0</v>
      </c>
      <c r="O124" s="23">
        <v>0</v>
      </c>
      <c r="P124" s="23">
        <v>32334.5</v>
      </c>
      <c r="Q124" s="23">
        <v>0</v>
      </c>
      <c r="R124" s="23">
        <v>0</v>
      </c>
      <c r="S124" s="23">
        <v>0</v>
      </c>
      <c r="T124" s="23">
        <v>0</v>
      </c>
      <c r="U124" s="24">
        <v>32334.5</v>
      </c>
      <c r="V124" s="23">
        <v>0</v>
      </c>
      <c r="W124" s="23">
        <v>13815.65</v>
      </c>
      <c r="X124" s="23">
        <v>0</v>
      </c>
      <c r="Y124" s="24">
        <v>13815.65</v>
      </c>
      <c r="Z124" s="24">
        <v>27574.933945066874</v>
      </c>
      <c r="AA124" s="24">
        <v>0</v>
      </c>
      <c r="AB124" s="23">
        <v>0</v>
      </c>
      <c r="AC124" s="24">
        <v>0</v>
      </c>
      <c r="AD124" s="23">
        <v>17049.09458134486</v>
      </c>
      <c r="AE124" s="24">
        <v>18072.04025622555</v>
      </c>
      <c r="AF124" s="23">
        <v>91797.12420129243</v>
      </c>
      <c r="AG124" s="126"/>
      <c r="AI124" s="119">
        <v>40</v>
      </c>
    </row>
    <row r="125" spans="1:35" ht="15">
      <c r="A125" s="12">
        <v>160</v>
      </c>
      <c r="B125" s="13" t="s">
        <v>162</v>
      </c>
      <c r="C125" s="14" t="s">
        <v>44</v>
      </c>
      <c r="D125" s="15" t="s">
        <v>181</v>
      </c>
      <c r="E125" s="16" t="s">
        <v>159</v>
      </c>
      <c r="F125" s="16" t="s">
        <v>182</v>
      </c>
      <c r="G125" s="17">
        <v>403520</v>
      </c>
      <c r="H125" s="18">
        <v>6</v>
      </c>
      <c r="I125" s="15" t="s">
        <v>13</v>
      </c>
      <c r="J125" s="19">
        <v>218</v>
      </c>
      <c r="K125" s="20">
        <v>97646</v>
      </c>
      <c r="L125" s="21">
        <v>0.0022325543289023614</v>
      </c>
      <c r="M125" s="22">
        <v>1</v>
      </c>
      <c r="N125" s="23">
        <v>1635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4">
        <v>1635</v>
      </c>
      <c r="V125" s="23">
        <v>0</v>
      </c>
      <c r="W125" s="23">
        <v>512.3</v>
      </c>
      <c r="X125" s="23">
        <v>0</v>
      </c>
      <c r="Y125" s="24">
        <v>512.3</v>
      </c>
      <c r="Z125" s="24">
        <v>1022.5098826372815</v>
      </c>
      <c r="AA125" s="24">
        <v>0</v>
      </c>
      <c r="AB125" s="23">
        <v>0</v>
      </c>
      <c r="AC125" s="24">
        <v>0</v>
      </c>
      <c r="AD125" s="23">
        <v>632.1997990701103</v>
      </c>
      <c r="AE125" s="24">
        <v>670.131787014317</v>
      </c>
      <c r="AF125" s="23">
        <v>3839.9416696515987</v>
      </c>
      <c r="AG125" s="126"/>
      <c r="AI125" s="119">
        <v>40</v>
      </c>
    </row>
    <row r="126" spans="1:35" ht="15">
      <c r="A126" s="12">
        <v>160</v>
      </c>
      <c r="B126" s="13" t="s">
        <v>162</v>
      </c>
      <c r="C126" s="14" t="s">
        <v>44</v>
      </c>
      <c r="D126" s="15" t="s">
        <v>165</v>
      </c>
      <c r="E126" s="16" t="s">
        <v>159</v>
      </c>
      <c r="F126" s="16" t="s">
        <v>166</v>
      </c>
      <c r="G126" s="17">
        <v>400010</v>
      </c>
      <c r="H126" s="18">
        <v>7</v>
      </c>
      <c r="I126" s="15" t="s">
        <v>15</v>
      </c>
      <c r="J126" s="19">
        <v>137</v>
      </c>
      <c r="K126" s="20">
        <v>97646</v>
      </c>
      <c r="L126" s="21">
        <v>0.0014030272617413923</v>
      </c>
      <c r="M126" s="22">
        <v>1</v>
      </c>
      <c r="N126" s="23">
        <v>0</v>
      </c>
      <c r="O126" s="23">
        <v>0</v>
      </c>
      <c r="P126" s="23">
        <v>753.5</v>
      </c>
      <c r="Q126" s="23">
        <v>0</v>
      </c>
      <c r="R126" s="23">
        <v>0</v>
      </c>
      <c r="S126" s="23">
        <v>0</v>
      </c>
      <c r="T126" s="23">
        <v>0</v>
      </c>
      <c r="U126" s="24">
        <v>753.5</v>
      </c>
      <c r="V126" s="23">
        <v>0</v>
      </c>
      <c r="W126" s="23">
        <v>321.95</v>
      </c>
      <c r="X126" s="23">
        <v>0</v>
      </c>
      <c r="Y126" s="24">
        <v>321.95</v>
      </c>
      <c r="Z126" s="24">
        <v>642.5864858775577</v>
      </c>
      <c r="AA126" s="24">
        <v>0</v>
      </c>
      <c r="AB126" s="23">
        <v>0</v>
      </c>
      <c r="AC126" s="24">
        <v>0</v>
      </c>
      <c r="AD126" s="23">
        <v>397.2998737275464</v>
      </c>
      <c r="AE126" s="24">
        <v>421.1378661511992</v>
      </c>
      <c r="AF126" s="23">
        <v>2139.1743520287573</v>
      </c>
      <c r="AG126" s="126"/>
      <c r="AI126" s="119">
        <v>40</v>
      </c>
    </row>
    <row r="127" spans="1:35" ht="15">
      <c r="A127" s="12">
        <v>160</v>
      </c>
      <c r="B127" s="13" t="s">
        <v>162</v>
      </c>
      <c r="C127" s="14" t="s">
        <v>44</v>
      </c>
      <c r="D127" s="15" t="s">
        <v>183</v>
      </c>
      <c r="E127" s="16" t="s">
        <v>159</v>
      </c>
      <c r="F127" s="16" t="s">
        <v>184</v>
      </c>
      <c r="G127" s="17">
        <v>402400</v>
      </c>
      <c r="H127" s="18">
        <v>7</v>
      </c>
      <c r="I127" s="15" t="s">
        <v>15</v>
      </c>
      <c r="J127" s="19">
        <v>1508</v>
      </c>
      <c r="K127" s="20">
        <v>97646</v>
      </c>
      <c r="L127" s="21">
        <v>0.015443540954058537</v>
      </c>
      <c r="M127" s="22">
        <v>1</v>
      </c>
      <c r="N127" s="23">
        <v>0</v>
      </c>
      <c r="O127" s="23">
        <v>0</v>
      </c>
      <c r="P127" s="23">
        <v>8294</v>
      </c>
      <c r="Q127" s="23">
        <v>0</v>
      </c>
      <c r="R127" s="23">
        <v>0</v>
      </c>
      <c r="S127" s="23">
        <v>0</v>
      </c>
      <c r="T127" s="23">
        <v>0</v>
      </c>
      <c r="U127" s="24">
        <v>8294</v>
      </c>
      <c r="V127" s="23">
        <v>0</v>
      </c>
      <c r="W127" s="23">
        <v>3543.8</v>
      </c>
      <c r="X127" s="23">
        <v>0</v>
      </c>
      <c r="Y127" s="24">
        <v>3543.8</v>
      </c>
      <c r="Z127" s="24">
        <v>7073.14175695881</v>
      </c>
      <c r="AA127" s="24">
        <v>0</v>
      </c>
      <c r="AB127" s="23">
        <v>0</v>
      </c>
      <c r="AC127" s="24">
        <v>0</v>
      </c>
      <c r="AD127" s="23">
        <v>4373.198610081314</v>
      </c>
      <c r="AE127" s="24">
        <v>4635.590526686193</v>
      </c>
      <c r="AF127" s="23">
        <v>23546.532283645003</v>
      </c>
      <c r="AG127" s="126"/>
      <c r="AI127" s="119">
        <v>40</v>
      </c>
    </row>
    <row r="128" spans="1:35" ht="15">
      <c r="A128" s="12">
        <v>160</v>
      </c>
      <c r="B128" s="13" t="s">
        <v>162</v>
      </c>
      <c r="C128" s="14" t="s">
        <v>44</v>
      </c>
      <c r="D128" s="15" t="s">
        <v>185</v>
      </c>
      <c r="E128" s="16" t="s">
        <v>159</v>
      </c>
      <c r="F128" s="16" t="s">
        <v>186</v>
      </c>
      <c r="G128" s="17">
        <v>407100</v>
      </c>
      <c r="H128" s="18">
        <v>7</v>
      </c>
      <c r="I128" s="15" t="s">
        <v>15</v>
      </c>
      <c r="J128" s="19">
        <v>5037</v>
      </c>
      <c r="K128" s="20">
        <v>97646</v>
      </c>
      <c r="L128" s="21">
        <v>0.05158429428752842</v>
      </c>
      <c r="M128" s="22">
        <v>1</v>
      </c>
      <c r="N128" s="23">
        <v>0</v>
      </c>
      <c r="O128" s="23">
        <v>0</v>
      </c>
      <c r="P128" s="23">
        <v>27703.5</v>
      </c>
      <c r="Q128" s="23">
        <v>0</v>
      </c>
      <c r="R128" s="23">
        <v>0</v>
      </c>
      <c r="S128" s="23">
        <v>0</v>
      </c>
      <c r="T128" s="23">
        <v>0</v>
      </c>
      <c r="U128" s="24">
        <v>27703.5</v>
      </c>
      <c r="V128" s="23">
        <v>0</v>
      </c>
      <c r="W128" s="23">
        <v>11836.95</v>
      </c>
      <c r="X128" s="23">
        <v>0</v>
      </c>
      <c r="Y128" s="24">
        <v>11836.95</v>
      </c>
      <c r="Z128" s="24">
        <v>23625.606783688017</v>
      </c>
      <c r="AA128" s="24">
        <v>0</v>
      </c>
      <c r="AB128" s="23">
        <v>0</v>
      </c>
      <c r="AC128" s="24">
        <v>0</v>
      </c>
      <c r="AD128" s="23">
        <v>14607.295357413514</v>
      </c>
      <c r="AE128" s="24">
        <v>15483.733078858326</v>
      </c>
      <c r="AF128" s="23">
        <v>78649.78986254634</v>
      </c>
      <c r="AG128" s="126"/>
      <c r="AI128" s="119">
        <v>40</v>
      </c>
    </row>
    <row r="129" spans="1:35" ht="15">
      <c r="A129" s="12">
        <v>160</v>
      </c>
      <c r="B129" s="13" t="s">
        <v>162</v>
      </c>
      <c r="C129" s="14" t="s">
        <v>44</v>
      </c>
      <c r="D129" s="15" t="s">
        <v>158</v>
      </c>
      <c r="E129" s="16" t="s">
        <v>159</v>
      </c>
      <c r="F129" s="16" t="s">
        <v>187</v>
      </c>
      <c r="G129" s="17">
        <v>409250</v>
      </c>
      <c r="H129" s="18">
        <v>7</v>
      </c>
      <c r="I129" s="15" t="s">
        <v>15</v>
      </c>
      <c r="J129" s="19">
        <v>802</v>
      </c>
      <c r="K129" s="20">
        <v>97646</v>
      </c>
      <c r="L129" s="21">
        <v>0.008213342072383917</v>
      </c>
      <c r="M129" s="22">
        <v>1</v>
      </c>
      <c r="N129" s="23">
        <v>0</v>
      </c>
      <c r="O129" s="23">
        <v>0</v>
      </c>
      <c r="P129" s="23">
        <v>4411</v>
      </c>
      <c r="Q129" s="23">
        <v>0</v>
      </c>
      <c r="R129" s="23">
        <v>0</v>
      </c>
      <c r="S129" s="23">
        <v>0</v>
      </c>
      <c r="T129" s="23">
        <v>0</v>
      </c>
      <c r="U129" s="24">
        <v>4411</v>
      </c>
      <c r="V129" s="23">
        <v>0</v>
      </c>
      <c r="W129" s="23">
        <v>1884.7</v>
      </c>
      <c r="X129" s="23">
        <v>0</v>
      </c>
      <c r="Y129" s="24">
        <v>1884.7</v>
      </c>
      <c r="Z129" s="24">
        <v>3761.710669151834</v>
      </c>
      <c r="AA129" s="24">
        <v>0</v>
      </c>
      <c r="AB129" s="23">
        <v>0</v>
      </c>
      <c r="AC129" s="24">
        <v>0</v>
      </c>
      <c r="AD129" s="23">
        <v>2325.7992607992132</v>
      </c>
      <c r="AE129" s="24">
        <v>2465.3472164471664</v>
      </c>
      <c r="AF129" s="23">
        <v>12522.757885599</v>
      </c>
      <c r="AG129" s="126"/>
      <c r="AI129" s="119">
        <v>40</v>
      </c>
    </row>
    <row r="130" spans="1:35" ht="15">
      <c r="A130" s="12">
        <v>160</v>
      </c>
      <c r="B130" s="13" t="s">
        <v>162</v>
      </c>
      <c r="C130" s="14" t="s">
        <v>44</v>
      </c>
      <c r="D130" s="15" t="s">
        <v>158</v>
      </c>
      <c r="E130" s="16" t="s">
        <v>159</v>
      </c>
      <c r="F130" s="16" t="s">
        <v>188</v>
      </c>
      <c r="G130" s="17">
        <v>409305</v>
      </c>
      <c r="H130" s="18">
        <v>7</v>
      </c>
      <c r="I130" s="15" t="s">
        <v>15</v>
      </c>
      <c r="J130" s="19">
        <v>1066</v>
      </c>
      <c r="K130" s="20">
        <v>97646</v>
      </c>
      <c r="L130" s="21">
        <v>0.010916985846834483</v>
      </c>
      <c r="M130" s="22">
        <v>1</v>
      </c>
      <c r="N130" s="23">
        <v>0</v>
      </c>
      <c r="O130" s="23">
        <v>0</v>
      </c>
      <c r="P130" s="23">
        <v>5863</v>
      </c>
      <c r="Q130" s="23">
        <v>0</v>
      </c>
      <c r="R130" s="23">
        <v>0</v>
      </c>
      <c r="S130" s="23">
        <v>0</v>
      </c>
      <c r="T130" s="23">
        <v>0</v>
      </c>
      <c r="U130" s="24">
        <v>5863</v>
      </c>
      <c r="V130" s="23">
        <v>0</v>
      </c>
      <c r="W130" s="23">
        <v>2505.1</v>
      </c>
      <c r="X130" s="23">
        <v>0</v>
      </c>
      <c r="Y130" s="24">
        <v>2505.1</v>
      </c>
      <c r="Z130" s="24">
        <v>4999.979517850194</v>
      </c>
      <c r="AA130" s="24">
        <v>0</v>
      </c>
      <c r="AB130" s="23">
        <v>0</v>
      </c>
      <c r="AC130" s="24">
        <v>0</v>
      </c>
      <c r="AD130" s="23">
        <v>3091.3990174712735</v>
      </c>
      <c r="AE130" s="24">
        <v>3276.88295851955</v>
      </c>
      <c r="AF130" s="23">
        <v>16644.962476369743</v>
      </c>
      <c r="AG130" s="126"/>
      <c r="AI130" s="119">
        <v>40</v>
      </c>
    </row>
    <row r="131" spans="1:35" ht="15">
      <c r="A131" s="12">
        <v>160</v>
      </c>
      <c r="B131" s="13" t="s">
        <v>162</v>
      </c>
      <c r="C131" s="14" t="s">
        <v>44</v>
      </c>
      <c r="D131" s="15" t="s">
        <v>171</v>
      </c>
      <c r="E131" s="16" t="s">
        <v>159</v>
      </c>
      <c r="F131" s="16" t="s">
        <v>173</v>
      </c>
      <c r="G131" s="13" t="s">
        <v>174</v>
      </c>
      <c r="H131" s="18">
        <v>7</v>
      </c>
      <c r="I131" s="15" t="s">
        <v>15</v>
      </c>
      <c r="J131" s="19">
        <v>443</v>
      </c>
      <c r="K131" s="20">
        <v>97646</v>
      </c>
      <c r="L131" s="21">
        <v>0.004536796182127276</v>
      </c>
      <c r="M131" s="22">
        <v>1</v>
      </c>
      <c r="N131" s="23">
        <v>0</v>
      </c>
      <c r="O131" s="23">
        <v>0</v>
      </c>
      <c r="P131" s="23">
        <v>2436.5</v>
      </c>
      <c r="Q131" s="23">
        <v>0</v>
      </c>
      <c r="R131" s="23">
        <v>0</v>
      </c>
      <c r="S131" s="23">
        <v>0</v>
      </c>
      <c r="T131" s="23">
        <v>0</v>
      </c>
      <c r="U131" s="24">
        <v>2436.5</v>
      </c>
      <c r="V131" s="23">
        <v>0</v>
      </c>
      <c r="W131" s="23">
        <v>1041.05</v>
      </c>
      <c r="X131" s="23">
        <v>0</v>
      </c>
      <c r="Y131" s="24">
        <v>1041.05</v>
      </c>
      <c r="Z131" s="24">
        <v>2077.8526514142923</v>
      </c>
      <c r="AA131" s="24">
        <v>0</v>
      </c>
      <c r="AB131" s="23">
        <v>0</v>
      </c>
      <c r="AC131" s="24">
        <v>0</v>
      </c>
      <c r="AD131" s="23">
        <v>1284.6995916883436</v>
      </c>
      <c r="AE131" s="24">
        <v>1361.7815671896442</v>
      </c>
      <c r="AF131" s="23">
        <v>6917.184218603937</v>
      </c>
      <c r="AG131" s="126"/>
      <c r="AI131" s="119">
        <v>40</v>
      </c>
    </row>
    <row r="132" spans="1:35" ht="15">
      <c r="A132" s="12">
        <v>160</v>
      </c>
      <c r="B132" s="13" t="s">
        <v>162</v>
      </c>
      <c r="C132" s="14" t="s">
        <v>44</v>
      </c>
      <c r="D132" s="15" t="s">
        <v>165</v>
      </c>
      <c r="E132" s="16" t="s">
        <v>159</v>
      </c>
      <c r="F132" s="16" t="s">
        <v>189</v>
      </c>
      <c r="G132" s="17">
        <v>400000</v>
      </c>
      <c r="H132" s="18">
        <v>8</v>
      </c>
      <c r="I132" s="15" t="s">
        <v>15</v>
      </c>
      <c r="J132" s="19">
        <v>2850</v>
      </c>
      <c r="K132" s="20">
        <v>97646</v>
      </c>
      <c r="L132" s="21">
        <v>0.02918706347418225</v>
      </c>
      <c r="M132" s="22">
        <v>1</v>
      </c>
      <c r="N132" s="23">
        <v>0</v>
      </c>
      <c r="O132" s="23">
        <v>0</v>
      </c>
      <c r="P132" s="23">
        <v>15675</v>
      </c>
      <c r="Q132" s="23">
        <v>0</v>
      </c>
      <c r="R132" s="23">
        <v>0</v>
      </c>
      <c r="S132" s="23">
        <v>0</v>
      </c>
      <c r="T132" s="23">
        <v>0</v>
      </c>
      <c r="U132" s="24">
        <v>15675</v>
      </c>
      <c r="V132" s="23">
        <v>0</v>
      </c>
      <c r="W132" s="23">
        <v>6697.5</v>
      </c>
      <c r="X132" s="23">
        <v>0</v>
      </c>
      <c r="Y132" s="24">
        <v>6697.5</v>
      </c>
      <c r="Z132" s="24">
        <v>13367.675071175472</v>
      </c>
      <c r="AA132" s="24">
        <v>0</v>
      </c>
      <c r="AB132" s="23">
        <v>0</v>
      </c>
      <c r="AC132" s="24">
        <v>0</v>
      </c>
      <c r="AD132" s="23">
        <v>8264.997373164288</v>
      </c>
      <c r="AE132" s="24">
        <v>8760.897215554145</v>
      </c>
      <c r="AF132" s="23">
        <v>44501.07228672961</v>
      </c>
      <c r="AG132" s="126"/>
      <c r="AI132" s="119">
        <v>40</v>
      </c>
    </row>
    <row r="133" spans="1:35" ht="15">
      <c r="A133" s="12">
        <v>160</v>
      </c>
      <c r="B133" s="13" t="s">
        <v>162</v>
      </c>
      <c r="C133" s="14" t="s">
        <v>44</v>
      </c>
      <c r="D133" s="15" t="s">
        <v>165</v>
      </c>
      <c r="E133" s="16" t="s">
        <v>159</v>
      </c>
      <c r="F133" s="16" t="s">
        <v>166</v>
      </c>
      <c r="G133" s="17">
        <v>400010</v>
      </c>
      <c r="H133" s="18">
        <v>8</v>
      </c>
      <c r="I133" s="15" t="s">
        <v>15</v>
      </c>
      <c r="J133" s="19">
        <v>238</v>
      </c>
      <c r="K133" s="20">
        <v>97646</v>
      </c>
      <c r="L133" s="21">
        <v>0.0024373758269667983</v>
      </c>
      <c r="M133" s="22">
        <v>1</v>
      </c>
      <c r="N133" s="23">
        <v>0</v>
      </c>
      <c r="O133" s="23">
        <v>0</v>
      </c>
      <c r="P133" s="23">
        <v>1309</v>
      </c>
      <c r="Q133" s="23">
        <v>0</v>
      </c>
      <c r="R133" s="23">
        <v>0</v>
      </c>
      <c r="S133" s="23">
        <v>0</v>
      </c>
      <c r="T133" s="23">
        <v>0</v>
      </c>
      <c r="U133" s="24">
        <v>1309</v>
      </c>
      <c r="V133" s="23">
        <v>0</v>
      </c>
      <c r="W133" s="23">
        <v>559.3</v>
      </c>
      <c r="X133" s="23">
        <v>0</v>
      </c>
      <c r="Y133" s="24">
        <v>559.3</v>
      </c>
      <c r="Z133" s="24">
        <v>1116.3181287507937</v>
      </c>
      <c r="AA133" s="24">
        <v>0</v>
      </c>
      <c r="AB133" s="23">
        <v>0</v>
      </c>
      <c r="AC133" s="24">
        <v>0</v>
      </c>
      <c r="AD133" s="23">
        <v>690.1997806361755</v>
      </c>
      <c r="AE133" s="24">
        <v>731.6117674743462</v>
      </c>
      <c r="AF133" s="23">
        <v>3716.22989622514</v>
      </c>
      <c r="AG133" s="126"/>
      <c r="AI133" s="119">
        <v>40</v>
      </c>
    </row>
    <row r="134" spans="1:35" ht="15">
      <c r="A134" s="12">
        <v>160</v>
      </c>
      <c r="B134" s="13" t="s">
        <v>162</v>
      </c>
      <c r="C134" s="14" t="s">
        <v>44</v>
      </c>
      <c r="D134" s="15" t="s">
        <v>183</v>
      </c>
      <c r="E134" s="16" t="s">
        <v>159</v>
      </c>
      <c r="F134" s="16" t="s">
        <v>190</v>
      </c>
      <c r="G134" s="17">
        <v>402100</v>
      </c>
      <c r="H134" s="18">
        <v>8</v>
      </c>
      <c r="I134" s="15" t="s">
        <v>15</v>
      </c>
      <c r="J134" s="19">
        <v>566</v>
      </c>
      <c r="K134" s="20">
        <v>97646</v>
      </c>
      <c r="L134" s="21">
        <v>0.005796448395223562</v>
      </c>
      <c r="M134" s="22">
        <v>1</v>
      </c>
      <c r="N134" s="23">
        <v>0</v>
      </c>
      <c r="O134" s="23">
        <v>0</v>
      </c>
      <c r="P134" s="23">
        <v>3113</v>
      </c>
      <c r="Q134" s="23">
        <v>0</v>
      </c>
      <c r="R134" s="23">
        <v>0</v>
      </c>
      <c r="S134" s="23">
        <v>0</v>
      </c>
      <c r="T134" s="23">
        <v>0</v>
      </c>
      <c r="U134" s="24">
        <v>3113</v>
      </c>
      <c r="V134" s="23">
        <v>0</v>
      </c>
      <c r="W134" s="23">
        <v>1330.1</v>
      </c>
      <c r="X134" s="23">
        <v>0</v>
      </c>
      <c r="Y134" s="24">
        <v>1330.1</v>
      </c>
      <c r="Z134" s="24">
        <v>2654.7733650123914</v>
      </c>
      <c r="AA134" s="24">
        <v>0</v>
      </c>
      <c r="AB134" s="23">
        <v>0</v>
      </c>
      <c r="AC134" s="24">
        <v>0</v>
      </c>
      <c r="AD134" s="23">
        <v>1641.3994783196442</v>
      </c>
      <c r="AE134" s="24">
        <v>1739.883447018823</v>
      </c>
      <c r="AF134" s="23">
        <v>8837.756812031215</v>
      </c>
      <c r="AG134" s="126"/>
      <c r="AI134" s="119">
        <v>40</v>
      </c>
    </row>
    <row r="135" spans="1:35" ht="15">
      <c r="A135" s="12">
        <v>160</v>
      </c>
      <c r="B135" s="13" t="s">
        <v>162</v>
      </c>
      <c r="C135" s="14" t="s">
        <v>44</v>
      </c>
      <c r="D135" s="15" t="s">
        <v>185</v>
      </c>
      <c r="E135" s="16" t="s">
        <v>159</v>
      </c>
      <c r="F135" s="16" t="s">
        <v>191</v>
      </c>
      <c r="G135" s="17">
        <v>402510</v>
      </c>
      <c r="H135" s="18">
        <v>8</v>
      </c>
      <c r="I135" s="15" t="s">
        <v>15</v>
      </c>
      <c r="J135" s="19">
        <v>170</v>
      </c>
      <c r="K135" s="20">
        <v>97646</v>
      </c>
      <c r="L135" s="21">
        <v>0.001740982733547713</v>
      </c>
      <c r="M135" s="22">
        <v>1</v>
      </c>
      <c r="N135" s="23">
        <v>0</v>
      </c>
      <c r="O135" s="23">
        <v>0</v>
      </c>
      <c r="P135" s="23">
        <v>935</v>
      </c>
      <c r="Q135" s="23">
        <v>0</v>
      </c>
      <c r="R135" s="23">
        <v>0</v>
      </c>
      <c r="S135" s="23">
        <v>0</v>
      </c>
      <c r="T135" s="23">
        <v>0</v>
      </c>
      <c r="U135" s="24">
        <v>935</v>
      </c>
      <c r="V135" s="23">
        <v>0</v>
      </c>
      <c r="W135" s="23">
        <v>399.5</v>
      </c>
      <c r="X135" s="23">
        <v>0</v>
      </c>
      <c r="Y135" s="24">
        <v>399.5</v>
      </c>
      <c r="Z135" s="24">
        <v>797.3700919648526</v>
      </c>
      <c r="AA135" s="24">
        <v>0</v>
      </c>
      <c r="AB135" s="23">
        <v>0</v>
      </c>
      <c r="AC135" s="24">
        <v>0</v>
      </c>
      <c r="AD135" s="23">
        <v>492.99984331155395</v>
      </c>
      <c r="AE135" s="24">
        <v>522.5798339102472</v>
      </c>
      <c r="AF135" s="23">
        <v>2654.4499258751</v>
      </c>
      <c r="AG135" s="126"/>
      <c r="AI135" s="119">
        <v>40</v>
      </c>
    </row>
    <row r="136" spans="1:35" ht="15">
      <c r="A136" s="12">
        <v>160</v>
      </c>
      <c r="B136" s="13" t="s">
        <v>162</v>
      </c>
      <c r="C136" s="14" t="s">
        <v>44</v>
      </c>
      <c r="D136" s="15" t="s">
        <v>171</v>
      </c>
      <c r="E136" s="16" t="s">
        <v>159</v>
      </c>
      <c r="F136" s="16" t="s">
        <v>192</v>
      </c>
      <c r="G136" s="17">
        <v>403001</v>
      </c>
      <c r="H136" s="18">
        <v>8</v>
      </c>
      <c r="I136" s="15" t="s">
        <v>15</v>
      </c>
      <c r="J136" s="19">
        <v>420</v>
      </c>
      <c r="K136" s="20">
        <v>97646</v>
      </c>
      <c r="L136" s="21">
        <v>0.004301251459353173</v>
      </c>
      <c r="M136" s="22">
        <v>1</v>
      </c>
      <c r="N136" s="23">
        <v>0</v>
      </c>
      <c r="O136" s="23">
        <v>0</v>
      </c>
      <c r="P136" s="23">
        <v>2310</v>
      </c>
      <c r="Q136" s="23">
        <v>0</v>
      </c>
      <c r="R136" s="23">
        <v>0</v>
      </c>
      <c r="S136" s="23">
        <v>0</v>
      </c>
      <c r="T136" s="23">
        <v>0</v>
      </c>
      <c r="U136" s="24">
        <v>2310</v>
      </c>
      <c r="V136" s="23">
        <v>0</v>
      </c>
      <c r="W136" s="23">
        <v>987</v>
      </c>
      <c r="X136" s="23">
        <v>0</v>
      </c>
      <c r="Y136" s="24">
        <v>987</v>
      </c>
      <c r="Z136" s="24">
        <v>1969.9731683837533</v>
      </c>
      <c r="AA136" s="24">
        <v>0</v>
      </c>
      <c r="AB136" s="23">
        <v>0</v>
      </c>
      <c r="AC136" s="24">
        <v>0</v>
      </c>
      <c r="AD136" s="23">
        <v>1217.9996128873686</v>
      </c>
      <c r="AE136" s="24">
        <v>1291.0795896606107</v>
      </c>
      <c r="AF136" s="23">
        <v>6558.052758044364</v>
      </c>
      <c r="AG136" s="126"/>
      <c r="AI136" s="119">
        <v>40</v>
      </c>
    </row>
    <row r="137" spans="1:35" ht="15">
      <c r="A137" s="12">
        <v>160</v>
      </c>
      <c r="B137" s="13" t="s">
        <v>162</v>
      </c>
      <c r="C137" s="14" t="s">
        <v>44</v>
      </c>
      <c r="D137" s="15" t="s">
        <v>171</v>
      </c>
      <c r="E137" s="16" t="s">
        <v>159</v>
      </c>
      <c r="F137" s="16" t="s">
        <v>193</v>
      </c>
      <c r="G137" s="17">
        <v>403001</v>
      </c>
      <c r="H137" s="18">
        <v>8</v>
      </c>
      <c r="I137" s="15" t="s">
        <v>15</v>
      </c>
      <c r="J137" s="19">
        <v>238</v>
      </c>
      <c r="K137" s="20">
        <v>97646</v>
      </c>
      <c r="L137" s="21">
        <v>0.0024373758269667983</v>
      </c>
      <c r="M137" s="22">
        <v>1</v>
      </c>
      <c r="N137" s="23">
        <v>0</v>
      </c>
      <c r="O137" s="23">
        <v>0</v>
      </c>
      <c r="P137" s="23">
        <v>1309</v>
      </c>
      <c r="Q137" s="23">
        <v>0</v>
      </c>
      <c r="R137" s="23">
        <v>0</v>
      </c>
      <c r="S137" s="23">
        <v>0</v>
      </c>
      <c r="T137" s="23">
        <v>0</v>
      </c>
      <c r="U137" s="24">
        <v>1309</v>
      </c>
      <c r="V137" s="23">
        <v>0</v>
      </c>
      <c r="W137" s="23">
        <v>559.3</v>
      </c>
      <c r="X137" s="23">
        <v>0</v>
      </c>
      <c r="Y137" s="24">
        <v>559.3</v>
      </c>
      <c r="Z137" s="24">
        <v>1116.3181287507937</v>
      </c>
      <c r="AA137" s="24">
        <v>0</v>
      </c>
      <c r="AB137" s="23">
        <v>0</v>
      </c>
      <c r="AC137" s="24">
        <v>0</v>
      </c>
      <c r="AD137" s="23">
        <v>690.1997806361755</v>
      </c>
      <c r="AE137" s="24">
        <v>731.6117674743462</v>
      </c>
      <c r="AF137" s="23">
        <v>3716.22989622514</v>
      </c>
      <c r="AG137" s="126"/>
      <c r="AI137" s="119">
        <v>40</v>
      </c>
    </row>
    <row r="138" spans="1:35" ht="15">
      <c r="A138" s="12">
        <v>160</v>
      </c>
      <c r="B138" s="13" t="s">
        <v>162</v>
      </c>
      <c r="C138" s="14" t="s">
        <v>44</v>
      </c>
      <c r="D138" s="15" t="s">
        <v>194</v>
      </c>
      <c r="E138" s="16" t="s">
        <v>159</v>
      </c>
      <c r="F138" s="16" t="s">
        <v>195</v>
      </c>
      <c r="G138" s="17">
        <v>404001</v>
      </c>
      <c r="H138" s="18">
        <v>8</v>
      </c>
      <c r="I138" s="15" t="s">
        <v>15</v>
      </c>
      <c r="J138" s="19">
        <v>431</v>
      </c>
      <c r="K138" s="20">
        <v>97646</v>
      </c>
      <c r="L138" s="21">
        <v>0.004413903283288614</v>
      </c>
      <c r="M138" s="22">
        <v>1</v>
      </c>
      <c r="N138" s="23">
        <v>0</v>
      </c>
      <c r="O138" s="23">
        <v>0</v>
      </c>
      <c r="P138" s="23">
        <v>2370.5</v>
      </c>
      <c r="Q138" s="23">
        <v>0</v>
      </c>
      <c r="R138" s="23">
        <v>0</v>
      </c>
      <c r="S138" s="23">
        <v>0</v>
      </c>
      <c r="T138" s="23">
        <v>0</v>
      </c>
      <c r="U138" s="24">
        <v>2370.5</v>
      </c>
      <c r="V138" s="23">
        <v>0</v>
      </c>
      <c r="W138" s="23">
        <v>1012.85</v>
      </c>
      <c r="X138" s="23">
        <v>0</v>
      </c>
      <c r="Y138" s="24">
        <v>1012.85</v>
      </c>
      <c r="Z138" s="24">
        <v>2021.5677037461853</v>
      </c>
      <c r="AA138" s="24">
        <v>0</v>
      </c>
      <c r="AB138" s="23">
        <v>0</v>
      </c>
      <c r="AC138" s="24">
        <v>0</v>
      </c>
      <c r="AD138" s="23">
        <v>1249.8996027487046</v>
      </c>
      <c r="AE138" s="24">
        <v>1324.893578913627</v>
      </c>
      <c r="AF138" s="23">
        <v>6729.811282659813</v>
      </c>
      <c r="AG138" s="126"/>
      <c r="AI138" s="119">
        <v>40</v>
      </c>
    </row>
    <row r="139" spans="1:35" ht="15">
      <c r="A139" s="12">
        <v>160</v>
      </c>
      <c r="B139" s="13" t="s">
        <v>162</v>
      </c>
      <c r="C139" s="14" t="s">
        <v>44</v>
      </c>
      <c r="D139" s="15" t="s">
        <v>194</v>
      </c>
      <c r="E139" s="16" t="s">
        <v>159</v>
      </c>
      <c r="F139" s="16" t="s">
        <v>196</v>
      </c>
      <c r="G139" s="17">
        <v>404001</v>
      </c>
      <c r="H139" s="18">
        <v>8</v>
      </c>
      <c r="I139" s="15" t="s">
        <v>15</v>
      </c>
      <c r="J139" s="19">
        <v>238</v>
      </c>
      <c r="K139" s="20">
        <v>97646</v>
      </c>
      <c r="L139" s="21">
        <v>0.0024373758269667983</v>
      </c>
      <c r="M139" s="22">
        <v>1</v>
      </c>
      <c r="N139" s="23">
        <v>0</v>
      </c>
      <c r="O139" s="23">
        <v>0</v>
      </c>
      <c r="P139" s="23">
        <v>1309</v>
      </c>
      <c r="Q139" s="23">
        <v>0</v>
      </c>
      <c r="R139" s="23">
        <v>0</v>
      </c>
      <c r="S139" s="23">
        <v>0</v>
      </c>
      <c r="T139" s="23">
        <v>0</v>
      </c>
      <c r="U139" s="24">
        <v>1309</v>
      </c>
      <c r="V139" s="23">
        <v>0</v>
      </c>
      <c r="W139" s="23">
        <v>559.3</v>
      </c>
      <c r="X139" s="23">
        <v>0</v>
      </c>
      <c r="Y139" s="24">
        <v>559.3</v>
      </c>
      <c r="Z139" s="24">
        <v>1116.3181287507937</v>
      </c>
      <c r="AA139" s="24">
        <v>0</v>
      </c>
      <c r="AB139" s="23">
        <v>0</v>
      </c>
      <c r="AC139" s="24">
        <v>0</v>
      </c>
      <c r="AD139" s="23">
        <v>690.1997806361755</v>
      </c>
      <c r="AE139" s="24">
        <v>731.6117674743462</v>
      </c>
      <c r="AF139" s="23">
        <v>3716.22989622514</v>
      </c>
      <c r="AG139" s="126"/>
      <c r="AI139" s="119">
        <v>40</v>
      </c>
    </row>
    <row r="140" spans="1:35" ht="15">
      <c r="A140" s="12">
        <v>160</v>
      </c>
      <c r="B140" s="13" t="s">
        <v>162</v>
      </c>
      <c r="C140" s="14" t="s">
        <v>44</v>
      </c>
      <c r="D140" s="15" t="s">
        <v>194</v>
      </c>
      <c r="E140" s="16" t="s">
        <v>159</v>
      </c>
      <c r="F140" s="16" t="s">
        <v>197</v>
      </c>
      <c r="G140" s="17">
        <v>404001</v>
      </c>
      <c r="H140" s="18">
        <v>8</v>
      </c>
      <c r="I140" s="15" t="s">
        <v>15</v>
      </c>
      <c r="J140" s="19">
        <v>255</v>
      </c>
      <c r="K140" s="20">
        <v>97646</v>
      </c>
      <c r="L140" s="21">
        <v>0.0026114741003215695</v>
      </c>
      <c r="M140" s="22">
        <v>1</v>
      </c>
      <c r="N140" s="23">
        <v>0</v>
      </c>
      <c r="O140" s="23">
        <v>0</v>
      </c>
      <c r="P140" s="23">
        <v>1402.5</v>
      </c>
      <c r="Q140" s="23">
        <v>0</v>
      </c>
      <c r="R140" s="23">
        <v>0</v>
      </c>
      <c r="S140" s="23">
        <v>0</v>
      </c>
      <c r="T140" s="23">
        <v>0</v>
      </c>
      <c r="U140" s="24">
        <v>1402.5</v>
      </c>
      <c r="V140" s="23">
        <v>0</v>
      </c>
      <c r="W140" s="23">
        <v>599.25</v>
      </c>
      <c r="X140" s="23">
        <v>0</v>
      </c>
      <c r="Y140" s="24">
        <v>599.25</v>
      </c>
      <c r="Z140" s="24">
        <v>1196.0551379472788</v>
      </c>
      <c r="AA140" s="24">
        <v>0</v>
      </c>
      <c r="AB140" s="23">
        <v>0</v>
      </c>
      <c r="AC140" s="24">
        <v>0</v>
      </c>
      <c r="AD140" s="23">
        <v>739.4997649673309</v>
      </c>
      <c r="AE140" s="24">
        <v>783.8697508653707</v>
      </c>
      <c r="AF140" s="23">
        <v>3981.6748888126494</v>
      </c>
      <c r="AG140" s="126"/>
      <c r="AI140" s="119">
        <v>40</v>
      </c>
    </row>
    <row r="141" spans="1:35" ht="15">
      <c r="A141" s="12">
        <v>160</v>
      </c>
      <c r="B141" s="13" t="s">
        <v>162</v>
      </c>
      <c r="C141" s="14" t="s">
        <v>44</v>
      </c>
      <c r="D141" s="15" t="s">
        <v>198</v>
      </c>
      <c r="E141" s="16" t="s">
        <v>159</v>
      </c>
      <c r="F141" s="16" t="s">
        <v>199</v>
      </c>
      <c r="G141" s="17">
        <v>404755</v>
      </c>
      <c r="H141" s="18">
        <v>8</v>
      </c>
      <c r="I141" s="15" t="s">
        <v>15</v>
      </c>
      <c r="J141" s="19">
        <v>681</v>
      </c>
      <c r="K141" s="20">
        <v>97646</v>
      </c>
      <c r="L141" s="21">
        <v>0.006974172009094074</v>
      </c>
      <c r="M141" s="22">
        <v>1</v>
      </c>
      <c r="N141" s="23">
        <v>0</v>
      </c>
      <c r="O141" s="23">
        <v>0</v>
      </c>
      <c r="P141" s="23">
        <v>3745.5</v>
      </c>
      <c r="Q141" s="23">
        <v>0</v>
      </c>
      <c r="R141" s="23">
        <v>0</v>
      </c>
      <c r="S141" s="23">
        <v>0</v>
      </c>
      <c r="T141" s="23">
        <v>0</v>
      </c>
      <c r="U141" s="24">
        <v>3745.5</v>
      </c>
      <c r="V141" s="23">
        <v>0</v>
      </c>
      <c r="W141" s="23">
        <v>1600.35</v>
      </c>
      <c r="X141" s="23">
        <v>0</v>
      </c>
      <c r="Y141" s="24">
        <v>1600.35</v>
      </c>
      <c r="Z141" s="24">
        <v>3194.170780165086</v>
      </c>
      <c r="AA141" s="24">
        <v>0</v>
      </c>
      <c r="AB141" s="23">
        <v>0</v>
      </c>
      <c r="AC141" s="24">
        <v>0</v>
      </c>
      <c r="AD141" s="23">
        <v>1974.8993723245192</v>
      </c>
      <c r="AE141" s="24">
        <v>2093.3933346639906</v>
      </c>
      <c r="AF141" s="23">
        <v>10633.414114829076</v>
      </c>
      <c r="AG141" s="126"/>
      <c r="AI141" s="119">
        <v>40</v>
      </c>
    </row>
    <row r="142" spans="1:35" ht="15">
      <c r="A142" s="12">
        <v>160</v>
      </c>
      <c r="B142" s="13" t="s">
        <v>162</v>
      </c>
      <c r="C142" s="14" t="s">
        <v>44</v>
      </c>
      <c r="D142" s="15" t="s">
        <v>185</v>
      </c>
      <c r="E142" s="16" t="s">
        <v>159</v>
      </c>
      <c r="F142" s="16" t="s">
        <v>200</v>
      </c>
      <c r="G142" s="17">
        <v>407001</v>
      </c>
      <c r="H142" s="18">
        <v>8</v>
      </c>
      <c r="I142" s="15" t="s">
        <v>15</v>
      </c>
      <c r="J142" s="19">
        <v>1788</v>
      </c>
      <c r="K142" s="20">
        <v>97646</v>
      </c>
      <c r="L142" s="21">
        <v>0.018311041926960654</v>
      </c>
      <c r="M142" s="22">
        <v>1</v>
      </c>
      <c r="N142" s="23">
        <v>0</v>
      </c>
      <c r="O142" s="23">
        <v>0</v>
      </c>
      <c r="P142" s="23">
        <v>9834</v>
      </c>
      <c r="Q142" s="23">
        <v>0</v>
      </c>
      <c r="R142" s="23">
        <v>0</v>
      </c>
      <c r="S142" s="23">
        <v>0</v>
      </c>
      <c r="T142" s="23">
        <v>0</v>
      </c>
      <c r="U142" s="24">
        <v>9834</v>
      </c>
      <c r="V142" s="23">
        <v>0</v>
      </c>
      <c r="W142" s="23">
        <v>4201.8</v>
      </c>
      <c r="X142" s="23">
        <v>0</v>
      </c>
      <c r="Y142" s="24">
        <v>4201.8</v>
      </c>
      <c r="Z142" s="24">
        <v>8386.45720254798</v>
      </c>
      <c r="AA142" s="24">
        <v>0</v>
      </c>
      <c r="AB142" s="23">
        <v>0</v>
      </c>
      <c r="AC142" s="24">
        <v>0</v>
      </c>
      <c r="AD142" s="23">
        <v>5185.198352006227</v>
      </c>
      <c r="AE142" s="24">
        <v>5496.3102531266</v>
      </c>
      <c r="AF142" s="23">
        <v>27918.56745567458</v>
      </c>
      <c r="AG142" s="126"/>
      <c r="AI142" s="119">
        <v>40</v>
      </c>
    </row>
    <row r="143" spans="1:35" ht="15">
      <c r="A143" s="12">
        <v>160</v>
      </c>
      <c r="B143" s="13" t="s">
        <v>162</v>
      </c>
      <c r="C143" s="14" t="s">
        <v>44</v>
      </c>
      <c r="D143" s="15" t="s">
        <v>171</v>
      </c>
      <c r="E143" s="16" t="s">
        <v>159</v>
      </c>
      <c r="F143" s="16" t="s">
        <v>201</v>
      </c>
      <c r="G143" s="17">
        <v>407001</v>
      </c>
      <c r="H143" s="18">
        <v>8</v>
      </c>
      <c r="I143" s="15" t="s">
        <v>15</v>
      </c>
      <c r="J143" s="19">
        <v>170</v>
      </c>
      <c r="K143" s="20">
        <v>97646</v>
      </c>
      <c r="L143" s="21">
        <v>0.001740982733547713</v>
      </c>
      <c r="M143" s="22">
        <v>1</v>
      </c>
      <c r="N143" s="23">
        <v>0</v>
      </c>
      <c r="O143" s="23">
        <v>0</v>
      </c>
      <c r="P143" s="23">
        <v>935</v>
      </c>
      <c r="Q143" s="23">
        <v>0</v>
      </c>
      <c r="R143" s="23">
        <v>0</v>
      </c>
      <c r="S143" s="23">
        <v>0</v>
      </c>
      <c r="T143" s="23">
        <v>0</v>
      </c>
      <c r="U143" s="24">
        <v>935</v>
      </c>
      <c r="V143" s="23">
        <v>0</v>
      </c>
      <c r="W143" s="23">
        <v>399.5</v>
      </c>
      <c r="X143" s="23">
        <v>0</v>
      </c>
      <c r="Y143" s="24">
        <v>399.5</v>
      </c>
      <c r="Z143" s="24">
        <v>797.3700919648526</v>
      </c>
      <c r="AA143" s="24">
        <v>0</v>
      </c>
      <c r="AB143" s="23">
        <v>0</v>
      </c>
      <c r="AC143" s="24">
        <v>0</v>
      </c>
      <c r="AD143" s="23">
        <v>492.99984331155395</v>
      </c>
      <c r="AE143" s="24">
        <v>522.5798339102472</v>
      </c>
      <c r="AF143" s="23">
        <v>2654.4499258751</v>
      </c>
      <c r="AG143" s="126"/>
      <c r="AI143" s="119">
        <v>40</v>
      </c>
    </row>
    <row r="144" spans="1:35" ht="15">
      <c r="A144" s="12">
        <v>160</v>
      </c>
      <c r="B144" s="13" t="s">
        <v>162</v>
      </c>
      <c r="C144" s="14" t="s">
        <v>44</v>
      </c>
      <c r="D144" s="15" t="s">
        <v>185</v>
      </c>
      <c r="E144" s="16" t="s">
        <v>159</v>
      </c>
      <c r="F144" s="16" t="s">
        <v>201</v>
      </c>
      <c r="G144" s="17">
        <v>407001</v>
      </c>
      <c r="H144" s="18">
        <v>8</v>
      </c>
      <c r="I144" s="15" t="s">
        <v>15</v>
      </c>
      <c r="J144" s="19">
        <v>255</v>
      </c>
      <c r="K144" s="20">
        <v>97646</v>
      </c>
      <c r="L144" s="21">
        <v>0.0026114741003215695</v>
      </c>
      <c r="M144" s="22">
        <v>1</v>
      </c>
      <c r="N144" s="23">
        <v>0</v>
      </c>
      <c r="O144" s="23">
        <v>0</v>
      </c>
      <c r="P144" s="23">
        <v>1402.5</v>
      </c>
      <c r="Q144" s="23">
        <v>0</v>
      </c>
      <c r="R144" s="23">
        <v>0</v>
      </c>
      <c r="S144" s="23">
        <v>0</v>
      </c>
      <c r="T144" s="23">
        <v>0</v>
      </c>
      <c r="U144" s="24">
        <v>1402.5</v>
      </c>
      <c r="V144" s="23">
        <v>0</v>
      </c>
      <c r="W144" s="23">
        <v>599.25</v>
      </c>
      <c r="X144" s="23">
        <v>0</v>
      </c>
      <c r="Y144" s="24">
        <v>599.25</v>
      </c>
      <c r="Z144" s="24">
        <v>1196.0551379472788</v>
      </c>
      <c r="AA144" s="24">
        <v>0</v>
      </c>
      <c r="AB144" s="23">
        <v>0</v>
      </c>
      <c r="AC144" s="24">
        <v>0</v>
      </c>
      <c r="AD144" s="23">
        <v>739.4997649673309</v>
      </c>
      <c r="AE144" s="24">
        <v>783.8697508653707</v>
      </c>
      <c r="AF144" s="23">
        <v>3981.6748888126494</v>
      </c>
      <c r="AG144" s="126"/>
      <c r="AI144" s="119">
        <v>40</v>
      </c>
    </row>
    <row r="145" spans="1:35" ht="15">
      <c r="A145" s="12">
        <v>160</v>
      </c>
      <c r="B145" s="13" t="s">
        <v>162</v>
      </c>
      <c r="C145" s="14" t="s">
        <v>44</v>
      </c>
      <c r="D145" s="15" t="s">
        <v>185</v>
      </c>
      <c r="E145" s="16" t="s">
        <v>159</v>
      </c>
      <c r="F145" s="16" t="s">
        <v>202</v>
      </c>
      <c r="G145" s="17">
        <v>407050</v>
      </c>
      <c r="H145" s="18">
        <v>8</v>
      </c>
      <c r="I145" s="15" t="s">
        <v>15</v>
      </c>
      <c r="J145" s="19">
        <v>1612</v>
      </c>
      <c r="K145" s="20">
        <v>97646</v>
      </c>
      <c r="L145" s="21">
        <v>0.01650861274399361</v>
      </c>
      <c r="M145" s="22">
        <v>1</v>
      </c>
      <c r="N145" s="23">
        <v>0</v>
      </c>
      <c r="O145" s="23">
        <v>0</v>
      </c>
      <c r="P145" s="23">
        <v>8866</v>
      </c>
      <c r="Q145" s="23">
        <v>0</v>
      </c>
      <c r="R145" s="23">
        <v>0</v>
      </c>
      <c r="S145" s="23">
        <v>0</v>
      </c>
      <c r="T145" s="23">
        <v>0</v>
      </c>
      <c r="U145" s="24">
        <v>8866</v>
      </c>
      <c r="V145" s="23">
        <v>0</v>
      </c>
      <c r="W145" s="23">
        <v>3788.2</v>
      </c>
      <c r="X145" s="23">
        <v>0</v>
      </c>
      <c r="Y145" s="24">
        <v>3788.2</v>
      </c>
      <c r="Z145" s="24">
        <v>7560.944636749073</v>
      </c>
      <c r="AA145" s="24">
        <v>0</v>
      </c>
      <c r="AB145" s="23">
        <v>0</v>
      </c>
      <c r="AC145" s="24">
        <v>0</v>
      </c>
      <c r="AD145" s="23">
        <v>4674.798514224853</v>
      </c>
      <c r="AE145" s="24">
        <v>4955.286425078344</v>
      </c>
      <c r="AF145" s="23">
        <v>25170.431061827418</v>
      </c>
      <c r="AG145" s="126"/>
      <c r="AI145" s="119">
        <v>40</v>
      </c>
    </row>
    <row r="146" spans="1:35" ht="15">
      <c r="A146" s="12">
        <v>160</v>
      </c>
      <c r="B146" s="13" t="s">
        <v>162</v>
      </c>
      <c r="C146" s="14" t="s">
        <v>44</v>
      </c>
      <c r="D146" s="15" t="s">
        <v>165</v>
      </c>
      <c r="E146" s="16" t="s">
        <v>159</v>
      </c>
      <c r="F146" s="16" t="s">
        <v>203</v>
      </c>
      <c r="G146" s="17">
        <v>400015</v>
      </c>
      <c r="H146" s="18">
        <v>9</v>
      </c>
      <c r="I146" s="15" t="s">
        <v>15</v>
      </c>
      <c r="J146" s="19">
        <v>354</v>
      </c>
      <c r="K146" s="20">
        <v>97646</v>
      </c>
      <c r="L146" s="21">
        <v>0.003625340515740532</v>
      </c>
      <c r="M146" s="22">
        <v>1</v>
      </c>
      <c r="N146" s="23">
        <v>0</v>
      </c>
      <c r="O146" s="23">
        <v>0</v>
      </c>
      <c r="P146" s="23">
        <v>1947</v>
      </c>
      <c r="Q146" s="23">
        <v>0</v>
      </c>
      <c r="R146" s="23">
        <v>0</v>
      </c>
      <c r="S146" s="23">
        <v>0</v>
      </c>
      <c r="T146" s="23">
        <v>0</v>
      </c>
      <c r="U146" s="24">
        <v>1947</v>
      </c>
      <c r="V146" s="23">
        <v>0</v>
      </c>
      <c r="W146" s="23">
        <v>831.9</v>
      </c>
      <c r="X146" s="23">
        <v>0</v>
      </c>
      <c r="Y146" s="24">
        <v>831.9</v>
      </c>
      <c r="Z146" s="24">
        <v>1660.4059562091638</v>
      </c>
      <c r="AA146" s="24">
        <v>0</v>
      </c>
      <c r="AB146" s="23">
        <v>0</v>
      </c>
      <c r="AC146" s="24">
        <v>0</v>
      </c>
      <c r="AD146" s="23">
        <v>1026.5996737193536</v>
      </c>
      <c r="AE146" s="24">
        <v>1088.195654142515</v>
      </c>
      <c r="AF146" s="23">
        <v>5527.501610351679</v>
      </c>
      <c r="AG146" s="126"/>
      <c r="AI146" s="119">
        <v>40</v>
      </c>
    </row>
    <row r="147" spans="1:35" ht="15">
      <c r="A147" s="12">
        <v>160</v>
      </c>
      <c r="B147" s="13" t="s">
        <v>162</v>
      </c>
      <c r="C147" s="14" t="s">
        <v>44</v>
      </c>
      <c r="D147" s="15" t="s">
        <v>178</v>
      </c>
      <c r="E147" s="16" t="s">
        <v>159</v>
      </c>
      <c r="F147" s="16" t="s">
        <v>204</v>
      </c>
      <c r="G147" s="17">
        <v>401600</v>
      </c>
      <c r="H147" s="18">
        <v>9</v>
      </c>
      <c r="I147" s="15" t="s">
        <v>15</v>
      </c>
      <c r="J147" s="19">
        <v>3404</v>
      </c>
      <c r="K147" s="20">
        <v>97646</v>
      </c>
      <c r="L147" s="21">
        <v>0.03486061897056715</v>
      </c>
      <c r="M147" s="22">
        <v>1</v>
      </c>
      <c r="N147" s="23">
        <v>0</v>
      </c>
      <c r="O147" s="23">
        <v>0</v>
      </c>
      <c r="P147" s="23">
        <v>18722</v>
      </c>
      <c r="Q147" s="23">
        <v>0</v>
      </c>
      <c r="R147" s="23">
        <v>0</v>
      </c>
      <c r="S147" s="23">
        <v>0</v>
      </c>
      <c r="T147" s="23">
        <v>0</v>
      </c>
      <c r="U147" s="24">
        <v>18722</v>
      </c>
      <c r="V147" s="23">
        <v>0</v>
      </c>
      <c r="W147" s="23">
        <v>7999.4</v>
      </c>
      <c r="X147" s="23">
        <v>0</v>
      </c>
      <c r="Y147" s="24">
        <v>7999.4</v>
      </c>
      <c r="Z147" s="24">
        <v>15966.163488519755</v>
      </c>
      <c r="AA147" s="24">
        <v>0</v>
      </c>
      <c r="AB147" s="23">
        <v>0</v>
      </c>
      <c r="AC147" s="24">
        <v>0</v>
      </c>
      <c r="AD147" s="23">
        <v>9871.596862544293</v>
      </c>
      <c r="AE147" s="24">
        <v>10463.89267429695</v>
      </c>
      <c r="AF147" s="23">
        <v>53151.45616281671</v>
      </c>
      <c r="AG147" s="126"/>
      <c r="AI147" s="119">
        <v>40</v>
      </c>
    </row>
    <row r="148" spans="1:35" ht="15">
      <c r="A148" s="12">
        <v>160</v>
      </c>
      <c r="B148" s="13" t="s">
        <v>162</v>
      </c>
      <c r="C148" s="14" t="s">
        <v>44</v>
      </c>
      <c r="D148" s="15" t="s">
        <v>205</v>
      </c>
      <c r="E148" s="16" t="s">
        <v>159</v>
      </c>
      <c r="F148" s="16" t="s">
        <v>206</v>
      </c>
      <c r="G148" s="17">
        <v>404705</v>
      </c>
      <c r="H148" s="18">
        <v>9</v>
      </c>
      <c r="I148" s="15" t="s">
        <v>15</v>
      </c>
      <c r="J148" s="19">
        <v>1044</v>
      </c>
      <c r="K148" s="20">
        <v>97646</v>
      </c>
      <c r="L148" s="21">
        <v>0.010691682198963604</v>
      </c>
      <c r="M148" s="22">
        <v>1</v>
      </c>
      <c r="N148" s="23">
        <v>0</v>
      </c>
      <c r="O148" s="23">
        <v>0</v>
      </c>
      <c r="P148" s="23">
        <v>5742</v>
      </c>
      <c r="Q148" s="23">
        <v>0</v>
      </c>
      <c r="R148" s="23">
        <v>0</v>
      </c>
      <c r="S148" s="23">
        <v>0</v>
      </c>
      <c r="T148" s="23">
        <v>0</v>
      </c>
      <c r="U148" s="24">
        <v>5742</v>
      </c>
      <c r="V148" s="23">
        <v>0</v>
      </c>
      <c r="W148" s="23">
        <v>2453.4</v>
      </c>
      <c r="X148" s="23">
        <v>0</v>
      </c>
      <c r="Y148" s="24">
        <v>2453.4</v>
      </c>
      <c r="Z148" s="24">
        <v>4896.7904471253305</v>
      </c>
      <c r="AA148" s="24">
        <v>0</v>
      </c>
      <c r="AB148" s="23">
        <v>0</v>
      </c>
      <c r="AC148" s="24">
        <v>0</v>
      </c>
      <c r="AD148" s="23">
        <v>3027.5990377486023</v>
      </c>
      <c r="AE148" s="24">
        <v>3209.2549800135184</v>
      </c>
      <c r="AF148" s="23">
        <v>16301.44542713885</v>
      </c>
      <c r="AG148" s="126"/>
      <c r="AI148" s="119">
        <v>40</v>
      </c>
    </row>
    <row r="149" spans="1:35" ht="15">
      <c r="A149" s="12">
        <v>160</v>
      </c>
      <c r="B149" s="13" t="s">
        <v>162</v>
      </c>
      <c r="C149" s="14" t="s">
        <v>44</v>
      </c>
      <c r="D149" s="15" t="s">
        <v>207</v>
      </c>
      <c r="E149" s="16" t="s">
        <v>159</v>
      </c>
      <c r="F149" s="16" t="s">
        <v>208</v>
      </c>
      <c r="G149" s="17">
        <v>406250</v>
      </c>
      <c r="H149" s="18">
        <v>9</v>
      </c>
      <c r="I149" s="15" t="s">
        <v>15</v>
      </c>
      <c r="J149" s="19">
        <v>2531</v>
      </c>
      <c r="K149" s="20">
        <v>97646</v>
      </c>
      <c r="L149" s="21">
        <v>0.02592016058005448</v>
      </c>
      <c r="M149" s="22">
        <v>1</v>
      </c>
      <c r="N149" s="23">
        <v>0</v>
      </c>
      <c r="O149" s="23">
        <v>0</v>
      </c>
      <c r="P149" s="23">
        <v>13920.5</v>
      </c>
      <c r="Q149" s="23">
        <v>0</v>
      </c>
      <c r="R149" s="23">
        <v>0</v>
      </c>
      <c r="S149" s="23">
        <v>0</v>
      </c>
      <c r="T149" s="23">
        <v>0</v>
      </c>
      <c r="U149" s="24">
        <v>13920.5</v>
      </c>
      <c r="V149" s="23">
        <v>0</v>
      </c>
      <c r="W149" s="23">
        <v>5947.85</v>
      </c>
      <c r="X149" s="23">
        <v>0</v>
      </c>
      <c r="Y149" s="24">
        <v>5947.85</v>
      </c>
      <c r="Z149" s="24">
        <v>11871.433545664953</v>
      </c>
      <c r="AA149" s="24">
        <v>0</v>
      </c>
      <c r="AB149" s="23">
        <v>0</v>
      </c>
      <c r="AC149" s="24">
        <v>0</v>
      </c>
      <c r="AD149" s="23">
        <v>7339.897667185547</v>
      </c>
      <c r="AE149" s="24">
        <v>7780.29152721668</v>
      </c>
      <c r="AF149" s="23">
        <v>39520.075072881635</v>
      </c>
      <c r="AG149" s="126"/>
      <c r="AI149" s="119">
        <v>40</v>
      </c>
    </row>
    <row r="150" spans="1:35" ht="15">
      <c r="A150" s="12">
        <v>160</v>
      </c>
      <c r="B150" s="13" t="s">
        <v>162</v>
      </c>
      <c r="C150" s="14" t="s">
        <v>44</v>
      </c>
      <c r="D150" s="15" t="s">
        <v>209</v>
      </c>
      <c r="E150" s="16" t="s">
        <v>159</v>
      </c>
      <c r="F150" s="16" t="s">
        <v>210</v>
      </c>
      <c r="G150" s="17">
        <v>408200</v>
      </c>
      <c r="H150" s="18">
        <v>9</v>
      </c>
      <c r="I150" s="15" t="s">
        <v>15</v>
      </c>
      <c r="J150" s="19">
        <v>1175</v>
      </c>
      <c r="K150" s="20">
        <v>97646</v>
      </c>
      <c r="L150" s="21">
        <v>0.012033263011285664</v>
      </c>
      <c r="M150" s="22">
        <v>1</v>
      </c>
      <c r="N150" s="23">
        <v>0</v>
      </c>
      <c r="O150" s="23">
        <v>0</v>
      </c>
      <c r="P150" s="23">
        <v>6462.5</v>
      </c>
      <c r="Q150" s="23">
        <v>0</v>
      </c>
      <c r="R150" s="23">
        <v>0</v>
      </c>
      <c r="S150" s="23">
        <v>0</v>
      </c>
      <c r="T150" s="23">
        <v>0</v>
      </c>
      <c r="U150" s="24">
        <v>6462.5</v>
      </c>
      <c r="V150" s="23">
        <v>0</v>
      </c>
      <c r="W150" s="23">
        <v>2761.25</v>
      </c>
      <c r="X150" s="23">
        <v>0</v>
      </c>
      <c r="Y150" s="24">
        <v>2761.25</v>
      </c>
      <c r="Z150" s="24">
        <v>5511.234459168834</v>
      </c>
      <c r="AA150" s="24">
        <v>0</v>
      </c>
      <c r="AB150" s="23">
        <v>0</v>
      </c>
      <c r="AC150" s="24">
        <v>0</v>
      </c>
      <c r="AD150" s="23">
        <v>3407.4989170063286</v>
      </c>
      <c r="AE150" s="24">
        <v>3611.9488520267087</v>
      </c>
      <c r="AF150" s="23">
        <v>18346.933311195542</v>
      </c>
      <c r="AG150" s="126"/>
      <c r="AI150" s="119">
        <v>40</v>
      </c>
    </row>
    <row r="151" spans="1:35" ht="15">
      <c r="A151" s="12">
        <v>160</v>
      </c>
      <c r="B151" s="13" t="s">
        <v>162</v>
      </c>
      <c r="C151" s="14" t="s">
        <v>44</v>
      </c>
      <c r="D151" s="15" t="s">
        <v>211</v>
      </c>
      <c r="E151" s="16" t="s">
        <v>159</v>
      </c>
      <c r="F151" s="16" t="s">
        <v>212</v>
      </c>
      <c r="G151" s="17">
        <v>408501</v>
      </c>
      <c r="H151" s="18">
        <v>9</v>
      </c>
      <c r="I151" s="15" t="s">
        <v>15</v>
      </c>
      <c r="J151" s="19">
        <v>377</v>
      </c>
      <c r="K151" s="20">
        <v>97646</v>
      </c>
      <c r="L151" s="21">
        <v>0.0038608852385146344</v>
      </c>
      <c r="M151" s="22">
        <v>1</v>
      </c>
      <c r="N151" s="23">
        <v>0</v>
      </c>
      <c r="O151" s="23">
        <v>0</v>
      </c>
      <c r="P151" s="23">
        <v>2073.5</v>
      </c>
      <c r="Q151" s="23">
        <v>0</v>
      </c>
      <c r="R151" s="23">
        <v>0</v>
      </c>
      <c r="S151" s="23">
        <v>0</v>
      </c>
      <c r="T151" s="23">
        <v>0</v>
      </c>
      <c r="U151" s="24">
        <v>2073.5</v>
      </c>
      <c r="V151" s="23">
        <v>0</v>
      </c>
      <c r="W151" s="23">
        <v>885.95</v>
      </c>
      <c r="X151" s="23">
        <v>0</v>
      </c>
      <c r="Y151" s="24">
        <v>885.95</v>
      </c>
      <c r="Z151" s="24">
        <v>1768.2854392397026</v>
      </c>
      <c r="AA151" s="24">
        <v>0</v>
      </c>
      <c r="AB151" s="23">
        <v>0</v>
      </c>
      <c r="AC151" s="24">
        <v>0</v>
      </c>
      <c r="AD151" s="23">
        <v>1093.2996525203284</v>
      </c>
      <c r="AE151" s="24">
        <v>1158.8976316715482</v>
      </c>
      <c r="AF151" s="23">
        <v>5886.633070911251</v>
      </c>
      <c r="AG151" s="126"/>
      <c r="AI151" s="119">
        <v>40</v>
      </c>
    </row>
    <row r="152" spans="1:35" ht="15">
      <c r="A152" s="12">
        <v>160</v>
      </c>
      <c r="B152" s="13" t="s">
        <v>162</v>
      </c>
      <c r="C152" s="14" t="s">
        <v>44</v>
      </c>
      <c r="D152" s="15" t="s">
        <v>178</v>
      </c>
      <c r="E152" s="16" t="s">
        <v>159</v>
      </c>
      <c r="F152" s="16" t="s">
        <v>213</v>
      </c>
      <c r="G152" s="13" t="s">
        <v>214</v>
      </c>
      <c r="H152" s="18">
        <v>9</v>
      </c>
      <c r="I152" s="15" t="s">
        <v>15</v>
      </c>
      <c r="J152" s="19">
        <v>515</v>
      </c>
      <c r="K152" s="20">
        <v>97646</v>
      </c>
      <c r="L152" s="21">
        <v>0.0052741535751592485</v>
      </c>
      <c r="M152" s="22">
        <v>1</v>
      </c>
      <c r="N152" s="23">
        <v>0</v>
      </c>
      <c r="O152" s="23">
        <v>0</v>
      </c>
      <c r="P152" s="23">
        <v>2832.5</v>
      </c>
      <c r="Q152" s="23">
        <v>0</v>
      </c>
      <c r="R152" s="23">
        <v>0</v>
      </c>
      <c r="S152" s="23">
        <v>0</v>
      </c>
      <c r="T152" s="23">
        <v>0</v>
      </c>
      <c r="U152" s="24">
        <v>2832.5</v>
      </c>
      <c r="V152" s="23">
        <v>0</v>
      </c>
      <c r="W152" s="23">
        <v>1210.25</v>
      </c>
      <c r="X152" s="23">
        <v>0</v>
      </c>
      <c r="Y152" s="24">
        <v>1210.25</v>
      </c>
      <c r="Z152" s="24">
        <v>2415.562337422936</v>
      </c>
      <c r="AA152" s="24">
        <v>0</v>
      </c>
      <c r="AB152" s="23">
        <v>0</v>
      </c>
      <c r="AC152" s="24">
        <v>0</v>
      </c>
      <c r="AD152" s="23">
        <v>1493.4995253261782</v>
      </c>
      <c r="AE152" s="24">
        <v>1583.109496845749</v>
      </c>
      <c r="AF152" s="23">
        <v>8041.4218342686845</v>
      </c>
      <c r="AG152" s="126"/>
      <c r="AI152" s="119">
        <v>40</v>
      </c>
    </row>
    <row r="153" spans="1:35" ht="15">
      <c r="A153" s="12">
        <v>160</v>
      </c>
      <c r="B153" s="13" t="s">
        <v>162</v>
      </c>
      <c r="C153" s="14" t="s">
        <v>44</v>
      </c>
      <c r="D153" s="15" t="s">
        <v>215</v>
      </c>
      <c r="E153" s="16" t="s">
        <v>159</v>
      </c>
      <c r="F153" s="16" t="s">
        <v>216</v>
      </c>
      <c r="G153" s="17">
        <v>408300</v>
      </c>
      <c r="H153" s="18">
        <v>10</v>
      </c>
      <c r="I153" s="15" t="s">
        <v>18</v>
      </c>
      <c r="J153" s="19">
        <v>916</v>
      </c>
      <c r="K153" s="20">
        <v>97646</v>
      </c>
      <c r="L153" s="21">
        <v>0.009380824611351207</v>
      </c>
      <c r="M153" s="22">
        <v>1</v>
      </c>
      <c r="N153" s="23">
        <v>0</v>
      </c>
      <c r="O153" s="23">
        <v>0</v>
      </c>
      <c r="P153" s="23">
        <v>0</v>
      </c>
      <c r="Q153" s="23">
        <v>0</v>
      </c>
      <c r="R153" s="23">
        <v>0</v>
      </c>
      <c r="S153" s="23">
        <v>2748</v>
      </c>
      <c r="T153" s="23">
        <v>0</v>
      </c>
      <c r="U153" s="24">
        <v>2748</v>
      </c>
      <c r="V153" s="23">
        <v>0</v>
      </c>
      <c r="W153" s="23">
        <v>2152.6</v>
      </c>
      <c r="X153" s="23">
        <v>0</v>
      </c>
      <c r="Y153" s="24">
        <v>2152.6</v>
      </c>
      <c r="Z153" s="24">
        <v>4296.417671998853</v>
      </c>
      <c r="AA153" s="24">
        <v>0</v>
      </c>
      <c r="AB153" s="23">
        <v>0</v>
      </c>
      <c r="AC153" s="24">
        <v>0</v>
      </c>
      <c r="AD153" s="23">
        <v>2656.399155725785</v>
      </c>
      <c r="AE153" s="24">
        <v>2815.783105069332</v>
      </c>
      <c r="AF153" s="23">
        <v>12012.800777068185</v>
      </c>
      <c r="AG153" s="126"/>
      <c r="AI153" s="119">
        <v>40</v>
      </c>
    </row>
    <row r="154" spans="1:35" ht="15">
      <c r="A154" s="12">
        <v>160</v>
      </c>
      <c r="B154" s="13" t="s">
        <v>162</v>
      </c>
      <c r="C154" s="14" t="s">
        <v>44</v>
      </c>
      <c r="D154" s="15" t="s">
        <v>215</v>
      </c>
      <c r="E154" s="16" t="s">
        <v>159</v>
      </c>
      <c r="F154" s="16" t="s">
        <v>216</v>
      </c>
      <c r="G154" s="17">
        <v>408300</v>
      </c>
      <c r="H154" s="18">
        <v>10</v>
      </c>
      <c r="I154" s="15" t="s">
        <v>15</v>
      </c>
      <c r="J154" s="19">
        <v>773</v>
      </c>
      <c r="K154" s="20">
        <v>97646</v>
      </c>
      <c r="L154" s="21">
        <v>0.007916350900190484</v>
      </c>
      <c r="M154" s="22">
        <v>1</v>
      </c>
      <c r="N154" s="23">
        <v>0</v>
      </c>
      <c r="O154" s="23">
        <v>0</v>
      </c>
      <c r="P154" s="23">
        <v>4251.5</v>
      </c>
      <c r="Q154" s="23">
        <v>0</v>
      </c>
      <c r="R154" s="23">
        <v>0</v>
      </c>
      <c r="S154" s="23">
        <v>0</v>
      </c>
      <c r="T154" s="23">
        <v>0</v>
      </c>
      <c r="U154" s="24">
        <v>4251.5</v>
      </c>
      <c r="V154" s="23">
        <v>0</v>
      </c>
      <c r="W154" s="23">
        <v>1816.55</v>
      </c>
      <c r="X154" s="23">
        <v>0</v>
      </c>
      <c r="Y154" s="24">
        <v>1816.55</v>
      </c>
      <c r="Z154" s="24">
        <v>3625.6887122872417</v>
      </c>
      <c r="AA154" s="24">
        <v>0</v>
      </c>
      <c r="AB154" s="23">
        <v>0</v>
      </c>
      <c r="AC154" s="24">
        <v>0</v>
      </c>
      <c r="AD154" s="23">
        <v>2241.699287528419</v>
      </c>
      <c r="AE154" s="24">
        <v>2376.2012447801244</v>
      </c>
      <c r="AF154" s="23">
        <v>12069.939957067367</v>
      </c>
      <c r="AG154" s="126"/>
      <c r="AI154" s="119">
        <v>40</v>
      </c>
    </row>
    <row r="155" spans="1:35" ht="15">
      <c r="A155" s="12">
        <v>160</v>
      </c>
      <c r="B155" s="13" t="s">
        <v>162</v>
      </c>
      <c r="C155" s="14" t="s">
        <v>44</v>
      </c>
      <c r="D155" s="15" t="s">
        <v>215</v>
      </c>
      <c r="E155" s="16" t="s">
        <v>159</v>
      </c>
      <c r="F155" s="16" t="s">
        <v>216</v>
      </c>
      <c r="G155" s="17">
        <v>408300</v>
      </c>
      <c r="H155" s="18">
        <v>10</v>
      </c>
      <c r="I155" s="15" t="s">
        <v>13</v>
      </c>
      <c r="J155" s="19">
        <v>3700</v>
      </c>
      <c r="K155" s="20">
        <v>97646</v>
      </c>
      <c r="L155" s="21">
        <v>0.037891977141920816</v>
      </c>
      <c r="M155" s="22">
        <v>1</v>
      </c>
      <c r="N155" s="23">
        <v>27750</v>
      </c>
      <c r="O155" s="23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4">
        <v>27750</v>
      </c>
      <c r="V155" s="23">
        <v>0</v>
      </c>
      <c r="W155" s="23">
        <v>8695</v>
      </c>
      <c r="X155" s="23">
        <v>0</v>
      </c>
      <c r="Y155" s="24">
        <v>8695</v>
      </c>
      <c r="Z155" s="24">
        <v>17354.525530999734</v>
      </c>
      <c r="AA155" s="24">
        <v>0</v>
      </c>
      <c r="AB155" s="23">
        <v>0</v>
      </c>
      <c r="AC155" s="24">
        <v>0</v>
      </c>
      <c r="AD155" s="23">
        <v>10729.996589722057</v>
      </c>
      <c r="AE155" s="24">
        <v>11373.796385105381</v>
      </c>
      <c r="AF155" s="23">
        <v>65173.32191610512</v>
      </c>
      <c r="AG155" s="126"/>
      <c r="AI155" s="119">
        <v>40</v>
      </c>
    </row>
    <row r="156" spans="1:35" ht="15">
      <c r="A156" s="12">
        <v>160</v>
      </c>
      <c r="B156" s="13" t="s">
        <v>162</v>
      </c>
      <c r="C156" s="14" t="s">
        <v>44</v>
      </c>
      <c r="D156" s="15" t="s">
        <v>215</v>
      </c>
      <c r="E156" s="16" t="s">
        <v>159</v>
      </c>
      <c r="F156" s="16" t="s">
        <v>217</v>
      </c>
      <c r="G156" s="17">
        <v>408310</v>
      </c>
      <c r="H156" s="18">
        <v>10</v>
      </c>
      <c r="I156" s="15" t="s">
        <v>15</v>
      </c>
      <c r="J156" s="19">
        <v>1078</v>
      </c>
      <c r="K156" s="20">
        <v>97646</v>
      </c>
      <c r="L156" s="21">
        <v>0.011039878745673146</v>
      </c>
      <c r="M156" s="22">
        <v>1</v>
      </c>
      <c r="N156" s="23">
        <v>0</v>
      </c>
      <c r="O156" s="23">
        <v>0</v>
      </c>
      <c r="P156" s="23">
        <v>5929</v>
      </c>
      <c r="Q156" s="23">
        <v>0</v>
      </c>
      <c r="R156" s="23">
        <v>0</v>
      </c>
      <c r="S156" s="23">
        <v>0</v>
      </c>
      <c r="T156" s="23">
        <v>0</v>
      </c>
      <c r="U156" s="24">
        <v>5929</v>
      </c>
      <c r="V156" s="23">
        <v>0</v>
      </c>
      <c r="W156" s="23">
        <v>2533.3</v>
      </c>
      <c r="X156" s="23">
        <v>0</v>
      </c>
      <c r="Y156" s="24">
        <v>2533.3</v>
      </c>
      <c r="Z156" s="24">
        <v>5056.264465518301</v>
      </c>
      <c r="AA156" s="24">
        <v>0</v>
      </c>
      <c r="AB156" s="23">
        <v>0</v>
      </c>
      <c r="AC156" s="24">
        <v>0</v>
      </c>
      <c r="AD156" s="23">
        <v>3126.1990064109127</v>
      </c>
      <c r="AE156" s="24">
        <v>3313.770946795568</v>
      </c>
      <c r="AF156" s="23">
        <v>16832.33541231387</v>
      </c>
      <c r="AG156" s="126"/>
      <c r="AI156" s="119">
        <v>40</v>
      </c>
    </row>
    <row r="157" spans="1:35" ht="15">
      <c r="A157" s="12">
        <v>160</v>
      </c>
      <c r="B157" s="13" t="s">
        <v>162</v>
      </c>
      <c r="C157" s="14" t="s">
        <v>44</v>
      </c>
      <c r="D157" s="15" t="s">
        <v>171</v>
      </c>
      <c r="E157" s="16" t="s">
        <v>159</v>
      </c>
      <c r="F157" s="16" t="s">
        <v>173</v>
      </c>
      <c r="G157" s="13" t="s">
        <v>174</v>
      </c>
      <c r="H157" s="18">
        <v>10</v>
      </c>
      <c r="I157" s="15" t="s">
        <v>15</v>
      </c>
      <c r="J157" s="19">
        <v>438</v>
      </c>
      <c r="K157" s="20">
        <v>97646</v>
      </c>
      <c r="L157" s="21">
        <v>0.0044855908076111665</v>
      </c>
      <c r="M157" s="22">
        <v>1</v>
      </c>
      <c r="N157" s="23">
        <v>0</v>
      </c>
      <c r="O157" s="23">
        <v>0</v>
      </c>
      <c r="P157" s="23">
        <v>2409</v>
      </c>
      <c r="Q157" s="23">
        <v>0</v>
      </c>
      <c r="R157" s="23">
        <v>0</v>
      </c>
      <c r="S157" s="23">
        <v>0</v>
      </c>
      <c r="T157" s="23">
        <v>0</v>
      </c>
      <c r="U157" s="24">
        <v>2409</v>
      </c>
      <c r="V157" s="23">
        <v>0</v>
      </c>
      <c r="W157" s="23">
        <v>1029.3</v>
      </c>
      <c r="X157" s="23">
        <v>0</v>
      </c>
      <c r="Y157" s="24">
        <v>1029.3</v>
      </c>
      <c r="Z157" s="24">
        <v>2054.400589885914</v>
      </c>
      <c r="AA157" s="24">
        <v>0</v>
      </c>
      <c r="AB157" s="23">
        <v>0</v>
      </c>
      <c r="AC157" s="24">
        <v>0</v>
      </c>
      <c r="AD157" s="23">
        <v>1270.1995962968272</v>
      </c>
      <c r="AE157" s="24">
        <v>1346.4115720746368</v>
      </c>
      <c r="AF157" s="23">
        <v>6839.112161960551</v>
      </c>
      <c r="AG157" s="126"/>
      <c r="AI157" s="119">
        <v>40</v>
      </c>
    </row>
    <row r="158" spans="1:35" ht="15">
      <c r="A158" s="12">
        <v>160</v>
      </c>
      <c r="B158" s="13" t="s">
        <v>162</v>
      </c>
      <c r="C158" s="14" t="s">
        <v>44</v>
      </c>
      <c r="D158" s="15" t="s">
        <v>165</v>
      </c>
      <c r="E158" s="16" t="s">
        <v>159</v>
      </c>
      <c r="F158" s="16" t="s">
        <v>189</v>
      </c>
      <c r="G158" s="17">
        <v>400000</v>
      </c>
      <c r="H158" s="15" t="s">
        <v>68</v>
      </c>
      <c r="I158" s="15" t="s">
        <v>18</v>
      </c>
      <c r="J158" s="19">
        <v>529</v>
      </c>
      <c r="K158" s="20">
        <v>97646</v>
      </c>
      <c r="L158" s="21">
        <v>0.005417528623804354</v>
      </c>
      <c r="M158" s="22">
        <v>1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1587</v>
      </c>
      <c r="T158" s="23">
        <v>0</v>
      </c>
      <c r="U158" s="24">
        <v>1587</v>
      </c>
      <c r="V158" s="23">
        <v>0</v>
      </c>
      <c r="W158" s="23">
        <v>1243.15</v>
      </c>
      <c r="X158" s="23">
        <v>0</v>
      </c>
      <c r="Y158" s="24">
        <v>1243.15</v>
      </c>
      <c r="Z158" s="24">
        <v>2481.2281097023942</v>
      </c>
      <c r="AA158" s="24">
        <v>0</v>
      </c>
      <c r="AB158" s="23">
        <v>0</v>
      </c>
      <c r="AC158" s="24">
        <v>0</v>
      </c>
      <c r="AD158" s="23">
        <v>1534.0995124224237</v>
      </c>
      <c r="AE158" s="24">
        <v>1626.1454831677693</v>
      </c>
      <c r="AF158" s="23">
        <v>6937.523592870164</v>
      </c>
      <c r="AG158" s="126"/>
      <c r="AI158" s="119">
        <v>40</v>
      </c>
    </row>
    <row r="159" spans="1:35" ht="15">
      <c r="A159" s="12">
        <v>160</v>
      </c>
      <c r="B159" s="13" t="s">
        <v>162</v>
      </c>
      <c r="C159" s="14" t="s">
        <v>44</v>
      </c>
      <c r="D159" s="15" t="s">
        <v>171</v>
      </c>
      <c r="E159" s="16" t="s">
        <v>159</v>
      </c>
      <c r="F159" s="16" t="s">
        <v>172</v>
      </c>
      <c r="G159" s="17">
        <v>403700</v>
      </c>
      <c r="H159" s="15" t="s">
        <v>68</v>
      </c>
      <c r="I159" s="15" t="s">
        <v>18</v>
      </c>
      <c r="J159" s="19">
        <v>147</v>
      </c>
      <c r="K159" s="20">
        <v>97646</v>
      </c>
      <c r="L159" s="21">
        <v>0.0015054380107736107</v>
      </c>
      <c r="M159" s="22">
        <v>1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441</v>
      </c>
      <c r="T159" s="23">
        <v>0</v>
      </c>
      <c r="U159" s="24">
        <v>441</v>
      </c>
      <c r="V159" s="23">
        <v>0</v>
      </c>
      <c r="W159" s="23">
        <v>345.45</v>
      </c>
      <c r="X159" s="23">
        <v>0</v>
      </c>
      <c r="Y159" s="24">
        <v>345.45</v>
      </c>
      <c r="Z159" s="24">
        <v>689.4906089343137</v>
      </c>
      <c r="AA159" s="24">
        <v>0</v>
      </c>
      <c r="AB159" s="23">
        <v>0</v>
      </c>
      <c r="AC159" s="24">
        <v>0</v>
      </c>
      <c r="AD159" s="23">
        <v>426.299864510579</v>
      </c>
      <c r="AE159" s="24">
        <v>451.8778563812138</v>
      </c>
      <c r="AF159" s="23">
        <v>1927.8184653155276</v>
      </c>
      <c r="AG159" s="126"/>
      <c r="AI159" s="119">
        <v>40</v>
      </c>
    </row>
    <row r="160" spans="1:35" ht="15">
      <c r="A160" s="12">
        <v>167</v>
      </c>
      <c r="B160" s="13" t="s">
        <v>38</v>
      </c>
      <c r="C160" s="14" t="s">
        <v>34</v>
      </c>
      <c r="D160" s="15" t="s">
        <v>158</v>
      </c>
      <c r="E160" s="16" t="s">
        <v>159</v>
      </c>
      <c r="F160" s="16" t="s">
        <v>218</v>
      </c>
      <c r="G160" s="13">
        <v>409001</v>
      </c>
      <c r="H160" s="15">
        <v>2</v>
      </c>
      <c r="I160" s="15" t="s">
        <v>15</v>
      </c>
      <c r="J160" s="19">
        <v>706</v>
      </c>
      <c r="K160" s="20">
        <v>94011</v>
      </c>
      <c r="L160" s="21">
        <v>0.007509759496229165</v>
      </c>
      <c r="M160" s="22">
        <v>0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4">
        <v>0</v>
      </c>
      <c r="V160" s="23">
        <v>0</v>
      </c>
      <c r="W160" s="23">
        <v>0</v>
      </c>
      <c r="X160" s="23">
        <v>0</v>
      </c>
      <c r="Y160" s="24">
        <v>0</v>
      </c>
      <c r="Z160" s="24">
        <v>0</v>
      </c>
      <c r="AA160" s="24">
        <v>0</v>
      </c>
      <c r="AB160" s="23">
        <v>12332.136236823351</v>
      </c>
      <c r="AC160" s="24">
        <v>13072.064411032754</v>
      </c>
      <c r="AD160" s="23">
        <v>0</v>
      </c>
      <c r="AE160" s="24">
        <v>0</v>
      </c>
      <c r="AF160" s="23">
        <v>13072.064411032754</v>
      </c>
      <c r="AG160" s="126"/>
      <c r="AI160" s="119">
        <v>40</v>
      </c>
    </row>
    <row r="161" spans="1:35" ht="15">
      <c r="A161" s="12">
        <v>167</v>
      </c>
      <c r="B161" s="13" t="s">
        <v>38</v>
      </c>
      <c r="C161" s="14" t="s">
        <v>34</v>
      </c>
      <c r="D161" s="15" t="s">
        <v>158</v>
      </c>
      <c r="E161" s="16" t="s">
        <v>159</v>
      </c>
      <c r="F161" s="16" t="s">
        <v>219</v>
      </c>
      <c r="G161" s="13">
        <v>409100</v>
      </c>
      <c r="H161" s="15">
        <v>2</v>
      </c>
      <c r="I161" s="15" t="s">
        <v>15</v>
      </c>
      <c r="J161" s="19">
        <v>711</v>
      </c>
      <c r="K161" s="20">
        <v>94011</v>
      </c>
      <c r="L161" s="21">
        <v>0.007562944761783196</v>
      </c>
      <c r="M161" s="22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4">
        <v>0</v>
      </c>
      <c r="V161" s="23">
        <v>0</v>
      </c>
      <c r="W161" s="23">
        <v>0</v>
      </c>
      <c r="X161" s="23">
        <v>0</v>
      </c>
      <c r="Y161" s="24">
        <v>0</v>
      </c>
      <c r="Z161" s="24">
        <v>0</v>
      </c>
      <c r="AA161" s="24">
        <v>0</v>
      </c>
      <c r="AB161" s="23">
        <v>12419.47431215496</v>
      </c>
      <c r="AC161" s="24">
        <v>13164.642770884258</v>
      </c>
      <c r="AD161" s="23">
        <v>0</v>
      </c>
      <c r="AE161" s="24">
        <v>0</v>
      </c>
      <c r="AF161" s="23">
        <v>13164.642770884258</v>
      </c>
      <c r="AG161" s="126"/>
      <c r="AI161" s="119">
        <v>40</v>
      </c>
    </row>
    <row r="162" spans="1:35" ht="15">
      <c r="A162" s="12">
        <v>167</v>
      </c>
      <c r="B162" s="13" t="s">
        <v>38</v>
      </c>
      <c r="C162" s="14" t="s">
        <v>34</v>
      </c>
      <c r="D162" s="15" t="s">
        <v>158</v>
      </c>
      <c r="E162" s="16" t="s">
        <v>159</v>
      </c>
      <c r="F162" s="16" t="s">
        <v>220</v>
      </c>
      <c r="G162" s="13">
        <v>409150</v>
      </c>
      <c r="H162" s="15">
        <v>2</v>
      </c>
      <c r="I162" s="15" t="s">
        <v>15</v>
      </c>
      <c r="J162" s="19">
        <v>1763</v>
      </c>
      <c r="K162" s="20">
        <v>94011</v>
      </c>
      <c r="L162" s="21">
        <v>0.0187531246343513</v>
      </c>
      <c r="M162" s="22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4">
        <v>0</v>
      </c>
      <c r="V162" s="23">
        <v>0</v>
      </c>
      <c r="W162" s="23">
        <v>0</v>
      </c>
      <c r="X162" s="23">
        <v>0</v>
      </c>
      <c r="Y162" s="24">
        <v>0</v>
      </c>
      <c r="Z162" s="24">
        <v>0</v>
      </c>
      <c r="AA162" s="24">
        <v>0</v>
      </c>
      <c r="AB162" s="23">
        <v>30795.405361925732</v>
      </c>
      <c r="AC162" s="24">
        <v>32643.129683641277</v>
      </c>
      <c r="AD162" s="23">
        <v>0</v>
      </c>
      <c r="AE162" s="24">
        <v>0</v>
      </c>
      <c r="AF162" s="23">
        <v>32643.129683641277</v>
      </c>
      <c r="AG162" s="126"/>
      <c r="AI162" s="119">
        <v>40</v>
      </c>
    </row>
    <row r="163" spans="1:35" ht="15">
      <c r="A163" s="12">
        <v>167</v>
      </c>
      <c r="B163" s="13" t="s">
        <v>38</v>
      </c>
      <c r="C163" s="14" t="s">
        <v>34</v>
      </c>
      <c r="D163" s="15" t="s">
        <v>158</v>
      </c>
      <c r="E163" s="16" t="s">
        <v>159</v>
      </c>
      <c r="F163" s="16" t="s">
        <v>221</v>
      </c>
      <c r="G163" s="13">
        <v>409155</v>
      </c>
      <c r="H163" s="15">
        <v>2</v>
      </c>
      <c r="I163" s="15" t="s">
        <v>15</v>
      </c>
      <c r="J163" s="19">
        <v>899</v>
      </c>
      <c r="K163" s="20">
        <v>94011</v>
      </c>
      <c r="L163" s="21">
        <v>0.009562710746614758</v>
      </c>
      <c r="M163" s="22">
        <v>0</v>
      </c>
      <c r="N163" s="23">
        <v>0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4">
        <v>0</v>
      </c>
      <c r="V163" s="23">
        <v>0</v>
      </c>
      <c r="W163" s="23">
        <v>0</v>
      </c>
      <c r="X163" s="23">
        <v>0</v>
      </c>
      <c r="Y163" s="24">
        <v>0</v>
      </c>
      <c r="Z163" s="24">
        <v>0</v>
      </c>
      <c r="AA163" s="24">
        <v>0</v>
      </c>
      <c r="AB163" s="23">
        <v>15703.385944623502</v>
      </c>
      <c r="AC163" s="24">
        <v>16645.589101300913</v>
      </c>
      <c r="AD163" s="23">
        <v>0</v>
      </c>
      <c r="AE163" s="24">
        <v>0</v>
      </c>
      <c r="AF163" s="23">
        <v>16645.589101300913</v>
      </c>
      <c r="AG163" s="126"/>
      <c r="AI163" s="119">
        <v>40</v>
      </c>
    </row>
    <row r="164" spans="1:35" ht="15">
      <c r="A164" s="12">
        <v>167</v>
      </c>
      <c r="B164" s="13" t="s">
        <v>38</v>
      </c>
      <c r="C164" s="14" t="s">
        <v>34</v>
      </c>
      <c r="D164" s="15" t="s">
        <v>158</v>
      </c>
      <c r="E164" s="16" t="s">
        <v>159</v>
      </c>
      <c r="F164" s="16" t="s">
        <v>222</v>
      </c>
      <c r="G164" s="13">
        <v>409200</v>
      </c>
      <c r="H164" s="15">
        <v>2</v>
      </c>
      <c r="I164" s="15" t="s">
        <v>15</v>
      </c>
      <c r="J164" s="19">
        <v>2293</v>
      </c>
      <c r="K164" s="20">
        <v>94011</v>
      </c>
      <c r="L164" s="21">
        <v>0.024390762783078578</v>
      </c>
      <c r="M164" s="22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4">
        <v>0</v>
      </c>
      <c r="V164" s="23">
        <v>0</v>
      </c>
      <c r="W164" s="23">
        <v>0</v>
      </c>
      <c r="X164" s="23">
        <v>0</v>
      </c>
      <c r="Y164" s="24">
        <v>0</v>
      </c>
      <c r="Z164" s="24">
        <v>0</v>
      </c>
      <c r="AA164" s="24">
        <v>0</v>
      </c>
      <c r="AB164" s="23">
        <v>40053.24134707641</v>
      </c>
      <c r="AC164" s="24">
        <v>42456.435827901</v>
      </c>
      <c r="AD164" s="23">
        <v>0</v>
      </c>
      <c r="AE164" s="24">
        <v>0</v>
      </c>
      <c r="AF164" s="23">
        <v>42456.435827901</v>
      </c>
      <c r="AG164" s="126"/>
      <c r="AI164" s="119">
        <v>40</v>
      </c>
    </row>
    <row r="165" spans="1:35" ht="15">
      <c r="A165" s="12">
        <v>167</v>
      </c>
      <c r="B165" s="13" t="s">
        <v>38</v>
      </c>
      <c r="C165" s="14" t="s">
        <v>34</v>
      </c>
      <c r="D165" s="15" t="s">
        <v>158</v>
      </c>
      <c r="E165" s="16" t="s">
        <v>159</v>
      </c>
      <c r="F165" s="16" t="s">
        <v>223</v>
      </c>
      <c r="G165" s="13">
        <v>409300</v>
      </c>
      <c r="H165" s="15">
        <v>2</v>
      </c>
      <c r="I165" s="15" t="s">
        <v>15</v>
      </c>
      <c r="J165" s="19">
        <v>2426</v>
      </c>
      <c r="K165" s="20">
        <v>94011</v>
      </c>
      <c r="L165" s="21">
        <v>0.0258054908468158</v>
      </c>
      <c r="M165" s="22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4">
        <v>0</v>
      </c>
      <c r="V165" s="23">
        <v>0</v>
      </c>
      <c r="W165" s="23">
        <v>0</v>
      </c>
      <c r="X165" s="23">
        <v>0</v>
      </c>
      <c r="Y165" s="24">
        <v>0</v>
      </c>
      <c r="Z165" s="24">
        <v>0</v>
      </c>
      <c r="AA165" s="24">
        <v>0</v>
      </c>
      <c r="AB165" s="23">
        <v>42376.434150897236</v>
      </c>
      <c r="AC165" s="24">
        <v>44919.020199951075</v>
      </c>
      <c r="AD165" s="23">
        <v>0</v>
      </c>
      <c r="AE165" s="24">
        <v>0</v>
      </c>
      <c r="AF165" s="23">
        <v>44919.020199951075</v>
      </c>
      <c r="AG165" s="126"/>
      <c r="AI165" s="119">
        <v>40</v>
      </c>
    </row>
    <row r="166" spans="1:35" ht="15">
      <c r="A166" s="12">
        <v>296</v>
      </c>
      <c r="B166" s="13" t="s">
        <v>224</v>
      </c>
      <c r="C166" s="14" t="s">
        <v>34</v>
      </c>
      <c r="D166" s="15" t="s">
        <v>158</v>
      </c>
      <c r="E166" s="16" t="s">
        <v>159</v>
      </c>
      <c r="F166" s="16" t="s">
        <v>225</v>
      </c>
      <c r="G166" s="17">
        <v>409050</v>
      </c>
      <c r="H166" s="18">
        <v>1</v>
      </c>
      <c r="I166" s="15" t="s">
        <v>17</v>
      </c>
      <c r="J166" s="19">
        <v>3443</v>
      </c>
      <c r="K166" s="20">
        <v>4105</v>
      </c>
      <c r="L166" s="21">
        <v>0.8387332521315469</v>
      </c>
      <c r="M166" s="22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4">
        <v>0</v>
      </c>
      <c r="V166" s="23">
        <v>0</v>
      </c>
      <c r="W166" s="23">
        <v>0</v>
      </c>
      <c r="X166" s="23">
        <v>0</v>
      </c>
      <c r="Y166" s="24">
        <v>0</v>
      </c>
      <c r="Z166" s="24">
        <v>0</v>
      </c>
      <c r="AA166" s="24">
        <v>0</v>
      </c>
      <c r="AB166" s="23">
        <v>0</v>
      </c>
      <c r="AC166" s="24">
        <v>0</v>
      </c>
      <c r="AD166" s="23">
        <v>0</v>
      </c>
      <c r="AE166" s="24">
        <v>0</v>
      </c>
      <c r="AF166" s="23">
        <v>0</v>
      </c>
      <c r="AG166" s="126"/>
      <c r="AI166" s="119">
        <v>40</v>
      </c>
    </row>
    <row r="167" spans="1:35" ht="15">
      <c r="A167" s="12">
        <v>296</v>
      </c>
      <c r="B167" s="13" t="s">
        <v>224</v>
      </c>
      <c r="C167" s="14" t="s">
        <v>34</v>
      </c>
      <c r="D167" s="15" t="s">
        <v>158</v>
      </c>
      <c r="E167" s="16" t="s">
        <v>159</v>
      </c>
      <c r="F167" s="16" t="s">
        <v>225</v>
      </c>
      <c r="G167" s="17">
        <v>409050</v>
      </c>
      <c r="H167" s="18">
        <v>1</v>
      </c>
      <c r="I167" s="15" t="s">
        <v>18</v>
      </c>
      <c r="J167" s="19">
        <v>662</v>
      </c>
      <c r="K167" s="20">
        <v>4105</v>
      </c>
      <c r="L167" s="21">
        <v>0.1612667478684531</v>
      </c>
      <c r="M167" s="22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4">
        <v>0</v>
      </c>
      <c r="V167" s="23">
        <v>0</v>
      </c>
      <c r="W167" s="23">
        <v>0</v>
      </c>
      <c r="X167" s="23">
        <v>0</v>
      </c>
      <c r="Y167" s="24">
        <v>0</v>
      </c>
      <c r="Z167" s="24">
        <v>0</v>
      </c>
      <c r="AA167" s="24">
        <v>0</v>
      </c>
      <c r="AB167" s="23">
        <v>0</v>
      </c>
      <c r="AC167" s="24">
        <v>0</v>
      </c>
      <c r="AD167" s="23">
        <v>0</v>
      </c>
      <c r="AE167" s="24">
        <v>0</v>
      </c>
      <c r="AF167" s="23">
        <v>0</v>
      </c>
      <c r="AG167" s="126"/>
      <c r="AI167" s="119">
        <v>40</v>
      </c>
    </row>
    <row r="168" spans="1:35" ht="15">
      <c r="A168" s="12">
        <v>297</v>
      </c>
      <c r="B168" s="13" t="s">
        <v>226</v>
      </c>
      <c r="C168" s="14" t="s">
        <v>44</v>
      </c>
      <c r="D168" s="15" t="s">
        <v>158</v>
      </c>
      <c r="E168" s="16" t="s">
        <v>159</v>
      </c>
      <c r="F168" s="16" t="s">
        <v>225</v>
      </c>
      <c r="G168" s="17">
        <v>409050</v>
      </c>
      <c r="H168" s="18">
        <v>1</v>
      </c>
      <c r="I168" s="15" t="s">
        <v>15</v>
      </c>
      <c r="J168" s="19">
        <v>2089</v>
      </c>
      <c r="K168" s="20">
        <v>2089</v>
      </c>
      <c r="L168" s="21">
        <v>1</v>
      </c>
      <c r="M168" s="22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4">
        <v>0</v>
      </c>
      <c r="V168" s="23">
        <v>0</v>
      </c>
      <c r="W168" s="23">
        <v>0</v>
      </c>
      <c r="X168" s="23">
        <v>0</v>
      </c>
      <c r="Y168" s="24">
        <v>0</v>
      </c>
      <c r="Z168" s="24">
        <v>17400</v>
      </c>
      <c r="AA168" s="24">
        <v>0</v>
      </c>
      <c r="AB168" s="23">
        <v>0</v>
      </c>
      <c r="AC168" s="24">
        <v>0</v>
      </c>
      <c r="AD168" s="23">
        <v>0</v>
      </c>
      <c r="AE168" s="24">
        <v>0</v>
      </c>
      <c r="AF168" s="23">
        <v>17400</v>
      </c>
      <c r="AG168" s="126"/>
      <c r="AI168" s="119">
        <v>40</v>
      </c>
    </row>
    <row r="169" spans="1:35" ht="15">
      <c r="A169" s="12">
        <v>311</v>
      </c>
      <c r="B169" s="13" t="s">
        <v>70</v>
      </c>
      <c r="C169" s="14" t="s">
        <v>44</v>
      </c>
      <c r="D169" s="15" t="s">
        <v>161</v>
      </c>
      <c r="E169" s="16" t="s">
        <v>159</v>
      </c>
      <c r="F169" s="16" t="s">
        <v>160</v>
      </c>
      <c r="G169" s="17">
        <v>405550</v>
      </c>
      <c r="H169" s="18">
        <v>1</v>
      </c>
      <c r="I169" s="15" t="s">
        <v>13</v>
      </c>
      <c r="J169" s="19">
        <v>138</v>
      </c>
      <c r="K169" s="20">
        <v>179841</v>
      </c>
      <c r="L169" s="21">
        <v>0.0007673444876307405</v>
      </c>
      <c r="M169" s="22">
        <v>1</v>
      </c>
      <c r="N169" s="23">
        <v>1035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4">
        <v>1035</v>
      </c>
      <c r="V169" s="23">
        <v>324.3</v>
      </c>
      <c r="W169" s="23">
        <v>0</v>
      </c>
      <c r="X169" s="23">
        <v>0</v>
      </c>
      <c r="Y169" s="24">
        <v>324.3</v>
      </c>
      <c r="Z169" s="24">
        <v>1246.9347923999533</v>
      </c>
      <c r="AA169" s="24">
        <v>0</v>
      </c>
      <c r="AB169" s="23">
        <v>0</v>
      </c>
      <c r="AC169" s="24">
        <v>0</v>
      </c>
      <c r="AD169" s="23">
        <v>406.7166423674245</v>
      </c>
      <c r="AE169" s="24">
        <v>431.11964090947004</v>
      </c>
      <c r="AF169" s="23">
        <v>3037.3544333094233</v>
      </c>
      <c r="AG169" s="126"/>
      <c r="AI169" s="119">
        <v>40</v>
      </c>
    </row>
    <row r="170" spans="1:35" ht="15">
      <c r="A170" s="12">
        <v>311</v>
      </c>
      <c r="B170" s="13" t="s">
        <v>70</v>
      </c>
      <c r="C170" s="14" t="s">
        <v>44</v>
      </c>
      <c r="D170" s="15" t="s">
        <v>161</v>
      </c>
      <c r="E170" s="16" t="s">
        <v>159</v>
      </c>
      <c r="F170" s="16" t="s">
        <v>160</v>
      </c>
      <c r="G170" s="17">
        <v>405550</v>
      </c>
      <c r="H170" s="18">
        <v>1</v>
      </c>
      <c r="I170" s="15" t="s">
        <v>14</v>
      </c>
      <c r="J170" s="19">
        <v>2710</v>
      </c>
      <c r="K170" s="20">
        <v>179841</v>
      </c>
      <c r="L170" s="21">
        <v>0.015068866387531209</v>
      </c>
      <c r="M170" s="22">
        <v>1</v>
      </c>
      <c r="N170" s="23">
        <v>0</v>
      </c>
      <c r="O170" s="23">
        <v>14227.5</v>
      </c>
      <c r="P170" s="23">
        <v>0</v>
      </c>
      <c r="Q170" s="23">
        <v>0</v>
      </c>
      <c r="R170" s="23">
        <v>0</v>
      </c>
      <c r="S170" s="23">
        <v>0</v>
      </c>
      <c r="T170" s="23">
        <v>0</v>
      </c>
      <c r="U170" s="24">
        <v>14227.5</v>
      </c>
      <c r="V170" s="23">
        <v>6368.5</v>
      </c>
      <c r="W170" s="23">
        <v>0</v>
      </c>
      <c r="X170" s="23">
        <v>0</v>
      </c>
      <c r="Y170" s="24">
        <v>6368.5</v>
      </c>
      <c r="Z170" s="24">
        <v>24486.907879738214</v>
      </c>
      <c r="AA170" s="24">
        <v>0</v>
      </c>
      <c r="AB170" s="23">
        <v>0</v>
      </c>
      <c r="AC170" s="24">
        <v>0</v>
      </c>
      <c r="AD170" s="23">
        <v>7986.971745041454</v>
      </c>
      <c r="AE170" s="24">
        <v>8466.190049743942</v>
      </c>
      <c r="AF170" s="23">
        <v>53549.09792948216</v>
      </c>
      <c r="AG170" s="126"/>
      <c r="AI170" s="119">
        <v>40</v>
      </c>
    </row>
    <row r="171" spans="1:35" ht="15">
      <c r="A171" s="12">
        <v>312</v>
      </c>
      <c r="B171" s="13" t="s">
        <v>227</v>
      </c>
      <c r="C171" s="14" t="s">
        <v>34</v>
      </c>
      <c r="D171" s="15" t="s">
        <v>158</v>
      </c>
      <c r="E171" s="16" t="s">
        <v>159</v>
      </c>
      <c r="F171" s="16" t="s">
        <v>225</v>
      </c>
      <c r="G171" s="17">
        <v>409050</v>
      </c>
      <c r="H171" s="18">
        <v>1</v>
      </c>
      <c r="I171" s="15" t="s">
        <v>15</v>
      </c>
      <c r="J171" s="19">
        <v>1048</v>
      </c>
      <c r="K171" s="20">
        <v>2596</v>
      </c>
      <c r="L171" s="21">
        <v>0.4036979969183359</v>
      </c>
      <c r="M171" s="22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3">
        <v>0</v>
      </c>
      <c r="U171" s="24">
        <v>0</v>
      </c>
      <c r="V171" s="23">
        <v>0</v>
      </c>
      <c r="W171" s="23">
        <v>0</v>
      </c>
      <c r="X171" s="23">
        <v>0</v>
      </c>
      <c r="Y171" s="24">
        <v>0</v>
      </c>
      <c r="Z171" s="24">
        <v>0</v>
      </c>
      <c r="AA171" s="24">
        <v>0</v>
      </c>
      <c r="AB171" s="23">
        <v>0</v>
      </c>
      <c r="AC171" s="24">
        <v>0</v>
      </c>
      <c r="AD171" s="23">
        <v>3707.312110939907</v>
      </c>
      <c r="AE171" s="24">
        <v>3929.7508375963016</v>
      </c>
      <c r="AF171" s="23">
        <v>3929.7508375963016</v>
      </c>
      <c r="AG171" s="126"/>
      <c r="AI171" s="119">
        <v>40</v>
      </c>
    </row>
    <row r="172" spans="1:35" ht="15">
      <c r="A172" s="12">
        <v>312</v>
      </c>
      <c r="B172" s="13" t="s">
        <v>227</v>
      </c>
      <c r="C172" s="14" t="s">
        <v>34</v>
      </c>
      <c r="D172" s="15" t="s">
        <v>158</v>
      </c>
      <c r="E172" s="16" t="s">
        <v>159</v>
      </c>
      <c r="F172" s="16" t="s">
        <v>225</v>
      </c>
      <c r="G172" s="17">
        <v>409050</v>
      </c>
      <c r="H172" s="18">
        <v>1</v>
      </c>
      <c r="I172" s="15" t="s">
        <v>17</v>
      </c>
      <c r="J172" s="19">
        <v>1548</v>
      </c>
      <c r="K172" s="20">
        <v>2596</v>
      </c>
      <c r="L172" s="21">
        <v>0.5963020030816641</v>
      </c>
      <c r="M172" s="22">
        <v>0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4">
        <v>0</v>
      </c>
      <c r="V172" s="23">
        <v>0</v>
      </c>
      <c r="W172" s="23">
        <v>0</v>
      </c>
      <c r="X172" s="23">
        <v>0</v>
      </c>
      <c r="Y172" s="24">
        <v>0</v>
      </c>
      <c r="Z172" s="24">
        <v>0</v>
      </c>
      <c r="AA172" s="24">
        <v>0</v>
      </c>
      <c r="AB172" s="23">
        <v>0</v>
      </c>
      <c r="AC172" s="24">
        <v>0</v>
      </c>
      <c r="AD172" s="23">
        <v>5476.067889060092</v>
      </c>
      <c r="AE172" s="24">
        <v>5804.631962403698</v>
      </c>
      <c r="AF172" s="23">
        <v>5804.631962403698</v>
      </c>
      <c r="AG172" s="126"/>
      <c r="AI172" s="119">
        <v>40</v>
      </c>
    </row>
    <row r="173" spans="1:35" ht="15">
      <c r="A173" s="12">
        <v>314</v>
      </c>
      <c r="B173" s="13" t="s">
        <v>228</v>
      </c>
      <c r="C173" s="14" t="s">
        <v>44</v>
      </c>
      <c r="D173" s="15" t="s">
        <v>161</v>
      </c>
      <c r="E173" s="16" t="s">
        <v>159</v>
      </c>
      <c r="F173" s="16" t="s">
        <v>160</v>
      </c>
      <c r="G173" s="17">
        <v>405760</v>
      </c>
      <c r="H173" s="18">
        <v>1</v>
      </c>
      <c r="I173" s="15" t="s">
        <v>13</v>
      </c>
      <c r="J173" s="19">
        <v>8080</v>
      </c>
      <c r="K173" s="20">
        <v>233342</v>
      </c>
      <c r="L173" s="21">
        <v>0.03462728527226132</v>
      </c>
      <c r="M173" s="22">
        <v>1</v>
      </c>
      <c r="N173" s="23">
        <v>60600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4">
        <v>60600</v>
      </c>
      <c r="V173" s="23">
        <v>0</v>
      </c>
      <c r="W173" s="23">
        <v>18988</v>
      </c>
      <c r="X173" s="23">
        <v>0</v>
      </c>
      <c r="Y173" s="24">
        <v>18988</v>
      </c>
      <c r="Z173" s="24">
        <v>170.78177096279282</v>
      </c>
      <c r="AA173" s="24">
        <v>131.20278389659813</v>
      </c>
      <c r="AB173" s="23">
        <v>0</v>
      </c>
      <c r="AC173" s="24">
        <v>0</v>
      </c>
      <c r="AD173" s="23">
        <v>29986.637611745853</v>
      </c>
      <c r="AE173" s="24">
        <v>31785.835868450606</v>
      </c>
      <c r="AF173" s="23">
        <v>111675.82042331</v>
      </c>
      <c r="AG173" s="126"/>
      <c r="AI173" s="119">
        <v>40</v>
      </c>
    </row>
    <row r="174" spans="1:35" ht="15">
      <c r="A174" s="12">
        <v>322</v>
      </c>
      <c r="B174" s="13" t="s">
        <v>71</v>
      </c>
      <c r="C174" s="14" t="s">
        <v>44</v>
      </c>
      <c r="D174" s="15" t="s">
        <v>171</v>
      </c>
      <c r="E174" s="16" t="s">
        <v>159</v>
      </c>
      <c r="F174" s="16" t="s">
        <v>229</v>
      </c>
      <c r="G174" s="17">
        <v>403900</v>
      </c>
      <c r="H174" s="18">
        <v>1</v>
      </c>
      <c r="I174" s="15" t="s">
        <v>15</v>
      </c>
      <c r="J174" s="19">
        <v>2117</v>
      </c>
      <c r="K174" s="20">
        <v>74142</v>
      </c>
      <c r="L174" s="21">
        <v>0.02855331660866985</v>
      </c>
      <c r="M174" s="22">
        <v>1</v>
      </c>
      <c r="N174" s="23">
        <v>0</v>
      </c>
      <c r="O174" s="23">
        <v>0</v>
      </c>
      <c r="P174" s="23">
        <v>11643.5</v>
      </c>
      <c r="Q174" s="23">
        <v>0</v>
      </c>
      <c r="R174" s="23">
        <v>0</v>
      </c>
      <c r="S174" s="23">
        <v>0</v>
      </c>
      <c r="T174" s="23">
        <v>0</v>
      </c>
      <c r="U174" s="24">
        <v>11643.5</v>
      </c>
      <c r="V174" s="23">
        <v>0</v>
      </c>
      <c r="W174" s="23">
        <v>4974.95</v>
      </c>
      <c r="X174" s="23">
        <v>0</v>
      </c>
      <c r="Y174" s="24">
        <v>4974.95</v>
      </c>
      <c r="Z174" s="24">
        <v>4854.063823473874</v>
      </c>
      <c r="AA174" s="24">
        <v>0</v>
      </c>
      <c r="AB174" s="23">
        <v>0</v>
      </c>
      <c r="AC174" s="24">
        <v>0</v>
      </c>
      <c r="AD174" s="23">
        <v>3549.3745578754283</v>
      </c>
      <c r="AE174" s="24">
        <v>3762.337031347954</v>
      </c>
      <c r="AF174" s="23">
        <v>25234.850854821827</v>
      </c>
      <c r="AG174" s="126"/>
      <c r="AI174" s="119">
        <v>40</v>
      </c>
    </row>
    <row r="175" spans="1:35" ht="15">
      <c r="A175" s="12">
        <v>322</v>
      </c>
      <c r="B175" s="13" t="s">
        <v>71</v>
      </c>
      <c r="C175" s="14" t="s">
        <v>44</v>
      </c>
      <c r="D175" s="15" t="s">
        <v>198</v>
      </c>
      <c r="E175" s="16" t="s">
        <v>159</v>
      </c>
      <c r="F175" s="16" t="s">
        <v>230</v>
      </c>
      <c r="G175" s="17">
        <v>404704</v>
      </c>
      <c r="H175" s="18">
        <v>1</v>
      </c>
      <c r="I175" s="15" t="s">
        <v>15</v>
      </c>
      <c r="J175" s="19">
        <v>1537</v>
      </c>
      <c r="K175" s="20">
        <v>74142</v>
      </c>
      <c r="L175" s="21">
        <v>0.020730490140541125</v>
      </c>
      <c r="M175" s="22">
        <v>1</v>
      </c>
      <c r="N175" s="23">
        <v>0</v>
      </c>
      <c r="O175" s="23">
        <v>0</v>
      </c>
      <c r="P175" s="23">
        <v>8453.5</v>
      </c>
      <c r="Q175" s="23">
        <v>0</v>
      </c>
      <c r="R175" s="23">
        <v>0</v>
      </c>
      <c r="S175" s="23">
        <v>0</v>
      </c>
      <c r="T175" s="23">
        <v>0</v>
      </c>
      <c r="U175" s="24">
        <v>8453.5</v>
      </c>
      <c r="V175" s="23">
        <v>0</v>
      </c>
      <c r="W175" s="23">
        <v>3611.95</v>
      </c>
      <c r="X175" s="23">
        <v>0</v>
      </c>
      <c r="Y175" s="24">
        <v>3611.95</v>
      </c>
      <c r="Z175" s="24">
        <v>3524.183323891991</v>
      </c>
      <c r="AA175" s="24">
        <v>0</v>
      </c>
      <c r="AB175" s="23">
        <v>0</v>
      </c>
      <c r="AC175" s="24">
        <v>0</v>
      </c>
      <c r="AD175" s="23">
        <v>2576.943172156133</v>
      </c>
      <c r="AE175" s="24">
        <v>2731.5597624855013</v>
      </c>
      <c r="AF175" s="23">
        <v>18321.19308637749</v>
      </c>
      <c r="AG175" s="126"/>
      <c r="AI175" s="119">
        <v>40</v>
      </c>
    </row>
    <row r="176" spans="1:35" ht="15">
      <c r="A176" s="12">
        <v>322</v>
      </c>
      <c r="B176" s="13" t="s">
        <v>71</v>
      </c>
      <c r="C176" s="14" t="s">
        <v>44</v>
      </c>
      <c r="D176" s="15">
        <v>40</v>
      </c>
      <c r="E176" s="16" t="s">
        <v>159</v>
      </c>
      <c r="F176" s="16" t="s">
        <v>231</v>
      </c>
      <c r="G176" s="17">
        <v>404735</v>
      </c>
      <c r="H176" s="18">
        <v>1</v>
      </c>
      <c r="I176" s="15" t="s">
        <v>15</v>
      </c>
      <c r="J176" s="19">
        <v>2957</v>
      </c>
      <c r="K176" s="20">
        <v>74142</v>
      </c>
      <c r="L176" s="21">
        <v>0.039882927355614904</v>
      </c>
      <c r="M176" s="22">
        <v>1</v>
      </c>
      <c r="N176" s="23">
        <v>0</v>
      </c>
      <c r="O176" s="23">
        <v>0</v>
      </c>
      <c r="P176" s="23">
        <v>16263.5</v>
      </c>
      <c r="Q176" s="23">
        <v>0</v>
      </c>
      <c r="R176" s="23">
        <v>0</v>
      </c>
      <c r="S176" s="23">
        <v>0</v>
      </c>
      <c r="T176" s="23">
        <v>0</v>
      </c>
      <c r="U176" s="24">
        <v>16263.5</v>
      </c>
      <c r="V176" s="23">
        <v>0</v>
      </c>
      <c r="W176" s="23">
        <v>6948.95</v>
      </c>
      <c r="X176" s="23">
        <v>0</v>
      </c>
      <c r="Y176" s="24">
        <v>6948.95</v>
      </c>
      <c r="Z176" s="24">
        <v>6780.097650454533</v>
      </c>
      <c r="AA176" s="24">
        <v>0</v>
      </c>
      <c r="AB176" s="23">
        <v>0</v>
      </c>
      <c r="AC176" s="24">
        <v>0</v>
      </c>
      <c r="AD176" s="23">
        <v>4957.72346133096</v>
      </c>
      <c r="AE176" s="24">
        <v>5255.186869010818</v>
      </c>
      <c r="AF176" s="23">
        <v>35247.734519465346</v>
      </c>
      <c r="AG176" s="126"/>
      <c r="AI176" s="119">
        <v>40</v>
      </c>
    </row>
    <row r="177" spans="1:35" ht="15">
      <c r="A177" s="12">
        <v>322</v>
      </c>
      <c r="B177" s="13" t="s">
        <v>71</v>
      </c>
      <c r="C177" s="14" t="s">
        <v>44</v>
      </c>
      <c r="D177" s="15">
        <v>40</v>
      </c>
      <c r="E177" s="16" t="s">
        <v>159</v>
      </c>
      <c r="F177" s="16" t="s">
        <v>232</v>
      </c>
      <c r="G177" s="17">
        <v>404755</v>
      </c>
      <c r="H177" s="18">
        <v>1</v>
      </c>
      <c r="I177" s="15" t="s">
        <v>15</v>
      </c>
      <c r="J177" s="19">
        <v>114</v>
      </c>
      <c r="K177" s="20">
        <v>74142</v>
      </c>
      <c r="L177" s="21">
        <v>0.0015375900299425427</v>
      </c>
      <c r="M177" s="22">
        <v>1</v>
      </c>
      <c r="N177" s="23">
        <v>0</v>
      </c>
      <c r="O177" s="23">
        <v>0</v>
      </c>
      <c r="P177" s="23">
        <v>627</v>
      </c>
      <c r="Q177" s="23">
        <v>0</v>
      </c>
      <c r="R177" s="23">
        <v>0</v>
      </c>
      <c r="S177" s="23">
        <v>0</v>
      </c>
      <c r="T177" s="23">
        <v>0</v>
      </c>
      <c r="U177" s="24">
        <v>627</v>
      </c>
      <c r="V177" s="23">
        <v>0</v>
      </c>
      <c r="W177" s="23">
        <v>267.9</v>
      </c>
      <c r="X177" s="23">
        <v>0</v>
      </c>
      <c r="Y177" s="24">
        <v>267.9</v>
      </c>
      <c r="Z177" s="24">
        <v>261.3903050902323</v>
      </c>
      <c r="AA177" s="24">
        <v>0</v>
      </c>
      <c r="AB177" s="23">
        <v>0</v>
      </c>
      <c r="AC177" s="24">
        <v>0</v>
      </c>
      <c r="AD177" s="23">
        <v>191.13306546896496</v>
      </c>
      <c r="AE177" s="24">
        <v>202.60104939710286</v>
      </c>
      <c r="AF177" s="23">
        <v>1358.891354487335</v>
      </c>
      <c r="AG177" s="126"/>
      <c r="AI177" s="119">
        <v>40</v>
      </c>
    </row>
    <row r="178" spans="1:35" ht="15">
      <c r="A178" s="12">
        <v>322</v>
      </c>
      <c r="B178" s="13" t="s">
        <v>71</v>
      </c>
      <c r="C178" s="14" t="s">
        <v>44</v>
      </c>
      <c r="D178" s="15">
        <v>40</v>
      </c>
      <c r="E178" s="16" t="s">
        <v>159</v>
      </c>
      <c r="F178" s="16" t="s">
        <v>233</v>
      </c>
      <c r="G178" s="17">
        <v>404755</v>
      </c>
      <c r="H178" s="18">
        <v>1</v>
      </c>
      <c r="I178" s="15" t="s">
        <v>15</v>
      </c>
      <c r="J178" s="19">
        <v>1187</v>
      </c>
      <c r="K178" s="20">
        <v>74142</v>
      </c>
      <c r="L178" s="21">
        <v>0.016009818995980685</v>
      </c>
      <c r="M178" s="22">
        <v>1</v>
      </c>
      <c r="N178" s="23">
        <v>0</v>
      </c>
      <c r="O178" s="23">
        <v>0</v>
      </c>
      <c r="P178" s="23">
        <v>6528.5</v>
      </c>
      <c r="Q178" s="23">
        <v>0</v>
      </c>
      <c r="R178" s="23">
        <v>0</v>
      </c>
      <c r="S178" s="23">
        <v>0</v>
      </c>
      <c r="T178" s="23">
        <v>0</v>
      </c>
      <c r="U178" s="24">
        <v>6528.5</v>
      </c>
      <c r="V178" s="23">
        <v>0</v>
      </c>
      <c r="W178" s="23">
        <v>2789.45</v>
      </c>
      <c r="X178" s="23">
        <v>0</v>
      </c>
      <c r="Y178" s="24">
        <v>2789.45</v>
      </c>
      <c r="Z178" s="24">
        <v>2721.6692293167166</v>
      </c>
      <c r="AA178" s="24">
        <v>0</v>
      </c>
      <c r="AB178" s="23">
        <v>0</v>
      </c>
      <c r="AC178" s="24">
        <v>0</v>
      </c>
      <c r="AD178" s="23">
        <v>1990.1311290496615</v>
      </c>
      <c r="AE178" s="24">
        <v>2109.5389967926412</v>
      </c>
      <c r="AF178" s="23">
        <v>14149.158226109359</v>
      </c>
      <c r="AG178" s="126"/>
      <c r="AI178" s="119">
        <v>40</v>
      </c>
    </row>
    <row r="179" spans="1:35" ht="15">
      <c r="A179" s="12">
        <v>322</v>
      </c>
      <c r="B179" s="13" t="s">
        <v>71</v>
      </c>
      <c r="C179" s="14" t="s">
        <v>44</v>
      </c>
      <c r="D179" s="15" t="s">
        <v>234</v>
      </c>
      <c r="E179" s="16" t="s">
        <v>159</v>
      </c>
      <c r="F179" s="16" t="s">
        <v>235</v>
      </c>
      <c r="G179" s="17">
        <v>404415</v>
      </c>
      <c r="H179" s="18">
        <v>2</v>
      </c>
      <c r="I179" s="15" t="s">
        <v>13</v>
      </c>
      <c r="J179" s="19">
        <v>921</v>
      </c>
      <c r="K179" s="20">
        <v>74142</v>
      </c>
      <c r="L179" s="21">
        <v>0.012422108926114752</v>
      </c>
      <c r="M179" s="22">
        <v>1</v>
      </c>
      <c r="N179" s="23">
        <v>6907.5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4">
        <v>6907.5</v>
      </c>
      <c r="V179" s="23">
        <v>0</v>
      </c>
      <c r="W179" s="23">
        <v>2164.35</v>
      </c>
      <c r="X179" s="23">
        <v>0</v>
      </c>
      <c r="Y179" s="24">
        <v>2164.35</v>
      </c>
      <c r="Z179" s="24">
        <v>2111.758517439508</v>
      </c>
      <c r="AA179" s="24">
        <v>0</v>
      </c>
      <c r="AB179" s="23">
        <v>0</v>
      </c>
      <c r="AC179" s="24">
        <v>0</v>
      </c>
      <c r="AD179" s="23">
        <v>1544.1539762887433</v>
      </c>
      <c r="AE179" s="24">
        <v>1636.803214866068</v>
      </c>
      <c r="AF179" s="23">
        <v>12820.411732305576</v>
      </c>
      <c r="AG179" s="126"/>
      <c r="AI179" s="119">
        <v>40</v>
      </c>
    </row>
    <row r="180" spans="1:35" ht="15">
      <c r="A180" s="12">
        <v>322</v>
      </c>
      <c r="B180" s="13" t="s">
        <v>71</v>
      </c>
      <c r="C180" s="14" t="s">
        <v>44</v>
      </c>
      <c r="D180" s="15" t="s">
        <v>234</v>
      </c>
      <c r="E180" s="16" t="s">
        <v>159</v>
      </c>
      <c r="F180" s="16" t="s">
        <v>236</v>
      </c>
      <c r="G180" s="17">
        <v>404415</v>
      </c>
      <c r="H180" s="18">
        <v>2</v>
      </c>
      <c r="I180" s="15" t="s">
        <v>15</v>
      </c>
      <c r="J180" s="19">
        <v>734</v>
      </c>
      <c r="K180" s="20">
        <v>74142</v>
      </c>
      <c r="L180" s="21">
        <v>0.009899921771735319</v>
      </c>
      <c r="M180" s="22">
        <v>1</v>
      </c>
      <c r="N180" s="23">
        <v>0</v>
      </c>
      <c r="O180" s="23">
        <v>0</v>
      </c>
      <c r="P180" s="23">
        <v>4037</v>
      </c>
      <c r="Q180" s="23">
        <v>0</v>
      </c>
      <c r="R180" s="23">
        <v>0</v>
      </c>
      <c r="S180" s="23">
        <v>0</v>
      </c>
      <c r="T180" s="23">
        <v>0</v>
      </c>
      <c r="U180" s="24">
        <v>4037</v>
      </c>
      <c r="V180" s="23">
        <v>0</v>
      </c>
      <c r="W180" s="23">
        <v>1724.9</v>
      </c>
      <c r="X180" s="23">
        <v>0</v>
      </c>
      <c r="Y180" s="24">
        <v>1724.9</v>
      </c>
      <c r="Z180" s="24">
        <v>1682.9867011950041</v>
      </c>
      <c r="AA180" s="24">
        <v>0</v>
      </c>
      <c r="AB180" s="23">
        <v>0</v>
      </c>
      <c r="AC180" s="24">
        <v>0</v>
      </c>
      <c r="AD180" s="23">
        <v>1230.6286846861428</v>
      </c>
      <c r="AE180" s="24">
        <v>1304.4664057673115</v>
      </c>
      <c r="AF180" s="23">
        <v>8749.353106962315</v>
      </c>
      <c r="AG180" s="126"/>
      <c r="AI180" s="119">
        <v>40</v>
      </c>
    </row>
    <row r="181" spans="1:35" ht="15">
      <c r="A181" s="12">
        <v>322</v>
      </c>
      <c r="B181" s="13" t="s">
        <v>71</v>
      </c>
      <c r="C181" s="14" t="s">
        <v>44</v>
      </c>
      <c r="D181" s="15" t="s">
        <v>234</v>
      </c>
      <c r="E181" s="16" t="s">
        <v>159</v>
      </c>
      <c r="F181" s="16" t="s">
        <v>235</v>
      </c>
      <c r="G181" s="17">
        <v>404415</v>
      </c>
      <c r="H181" s="18">
        <v>2</v>
      </c>
      <c r="I181" s="15" t="s">
        <v>13</v>
      </c>
      <c r="J181" s="19">
        <v>86</v>
      </c>
      <c r="K181" s="20">
        <v>74142</v>
      </c>
      <c r="L181" s="21">
        <v>0.0011599363383777077</v>
      </c>
      <c r="M181" s="22">
        <v>1</v>
      </c>
      <c r="N181" s="23">
        <v>645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4">
        <v>645</v>
      </c>
      <c r="V181" s="23">
        <v>0</v>
      </c>
      <c r="W181" s="23">
        <v>202.1</v>
      </c>
      <c r="X181" s="23">
        <v>0</v>
      </c>
      <c r="Y181" s="24">
        <v>202.1</v>
      </c>
      <c r="Z181" s="24">
        <v>197.1891775242103</v>
      </c>
      <c r="AA181" s="24">
        <v>0</v>
      </c>
      <c r="AB181" s="23">
        <v>0</v>
      </c>
      <c r="AC181" s="24">
        <v>0</v>
      </c>
      <c r="AD181" s="23">
        <v>144.18810202044725</v>
      </c>
      <c r="AE181" s="24">
        <v>152.83938814167408</v>
      </c>
      <c r="AF181" s="23">
        <v>1197.1285656658843</v>
      </c>
      <c r="AG181" s="126"/>
      <c r="AI181" s="119">
        <v>40</v>
      </c>
    </row>
    <row r="182" spans="1:35" ht="15">
      <c r="A182" s="12">
        <v>322</v>
      </c>
      <c r="B182" s="13" t="s">
        <v>71</v>
      </c>
      <c r="C182" s="14" t="s">
        <v>44</v>
      </c>
      <c r="D182" s="15" t="s">
        <v>207</v>
      </c>
      <c r="E182" s="16" t="s">
        <v>159</v>
      </c>
      <c r="F182" s="16" t="s">
        <v>237</v>
      </c>
      <c r="G182" s="17">
        <v>406600</v>
      </c>
      <c r="H182" s="18">
        <v>2</v>
      </c>
      <c r="I182" s="15" t="s">
        <v>15</v>
      </c>
      <c r="J182" s="19">
        <v>457</v>
      </c>
      <c r="K182" s="20">
        <v>74142</v>
      </c>
      <c r="L182" s="21">
        <v>0.006163847751611772</v>
      </c>
      <c r="M182" s="22">
        <v>1</v>
      </c>
      <c r="N182" s="23">
        <v>0</v>
      </c>
      <c r="O182" s="23">
        <v>0</v>
      </c>
      <c r="P182" s="23">
        <v>2513.5</v>
      </c>
      <c r="Q182" s="23">
        <v>0</v>
      </c>
      <c r="R182" s="23">
        <v>0</v>
      </c>
      <c r="S182" s="23">
        <v>0</v>
      </c>
      <c r="T182" s="23">
        <v>0</v>
      </c>
      <c r="U182" s="24">
        <v>2513.5</v>
      </c>
      <c r="V182" s="23">
        <v>0</v>
      </c>
      <c r="W182" s="23">
        <v>1073.95</v>
      </c>
      <c r="X182" s="23">
        <v>0</v>
      </c>
      <c r="Y182" s="24">
        <v>1073.95</v>
      </c>
      <c r="Z182" s="24">
        <v>1047.8541177740012</v>
      </c>
      <c r="AA182" s="24">
        <v>0</v>
      </c>
      <c r="AB182" s="23">
        <v>0</v>
      </c>
      <c r="AC182" s="24">
        <v>0</v>
      </c>
      <c r="AD182" s="23">
        <v>766.208867713307</v>
      </c>
      <c r="AE182" s="24">
        <v>812.1813997761054</v>
      </c>
      <c r="AF182" s="23">
        <v>5447.485517550107</v>
      </c>
      <c r="AG182" s="126"/>
      <c r="AI182" s="119">
        <v>40</v>
      </c>
    </row>
    <row r="183" spans="1:35" ht="15">
      <c r="A183" s="12">
        <v>322</v>
      </c>
      <c r="B183" s="13" t="s">
        <v>71</v>
      </c>
      <c r="C183" s="14" t="s">
        <v>44</v>
      </c>
      <c r="D183" s="15" t="s">
        <v>207</v>
      </c>
      <c r="E183" s="16" t="s">
        <v>159</v>
      </c>
      <c r="F183" s="16" t="s">
        <v>237</v>
      </c>
      <c r="G183" s="17">
        <v>406600</v>
      </c>
      <c r="H183" s="18">
        <v>2</v>
      </c>
      <c r="I183" s="15" t="s">
        <v>13</v>
      </c>
      <c r="J183" s="19">
        <v>2103</v>
      </c>
      <c r="K183" s="20">
        <v>74142</v>
      </c>
      <c r="L183" s="21">
        <v>0.028364489762887433</v>
      </c>
      <c r="M183" s="22">
        <v>1</v>
      </c>
      <c r="N183" s="23">
        <v>15772.5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4">
        <v>15772.5</v>
      </c>
      <c r="V183" s="23">
        <v>0</v>
      </c>
      <c r="W183" s="23">
        <v>4942.05</v>
      </c>
      <c r="X183" s="23">
        <v>0</v>
      </c>
      <c r="Y183" s="24">
        <v>4942.05</v>
      </c>
      <c r="Z183" s="24">
        <v>4821.963259690864</v>
      </c>
      <c r="AA183" s="24">
        <v>0</v>
      </c>
      <c r="AB183" s="23">
        <v>0</v>
      </c>
      <c r="AC183" s="24">
        <v>0</v>
      </c>
      <c r="AD183" s="23">
        <v>3525.9020761511697</v>
      </c>
      <c r="AE183" s="24">
        <v>3737.45620072024</v>
      </c>
      <c r="AF183" s="23">
        <v>29273.969460411103</v>
      </c>
      <c r="AG183" s="126"/>
      <c r="AI183" s="119">
        <v>40</v>
      </c>
    </row>
    <row r="184" spans="1:35" ht="15">
      <c r="A184" s="12">
        <v>322</v>
      </c>
      <c r="B184" s="13" t="s">
        <v>71</v>
      </c>
      <c r="C184" s="14" t="s">
        <v>44</v>
      </c>
      <c r="D184" s="15" t="s">
        <v>163</v>
      </c>
      <c r="E184" s="16" t="s">
        <v>159</v>
      </c>
      <c r="F184" s="16" t="s">
        <v>238</v>
      </c>
      <c r="G184" s="17">
        <v>407650</v>
      </c>
      <c r="H184" s="18">
        <v>2</v>
      </c>
      <c r="I184" s="15" t="s">
        <v>13</v>
      </c>
      <c r="J184" s="19">
        <v>86</v>
      </c>
      <c r="K184" s="20">
        <v>74142</v>
      </c>
      <c r="L184" s="21">
        <v>0.0011599363383777077</v>
      </c>
      <c r="M184" s="22">
        <v>1</v>
      </c>
      <c r="N184" s="23">
        <v>645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24">
        <v>645</v>
      </c>
      <c r="V184" s="23">
        <v>0</v>
      </c>
      <c r="W184" s="23">
        <v>202.1</v>
      </c>
      <c r="X184" s="23">
        <v>0</v>
      </c>
      <c r="Y184" s="24">
        <v>202.1</v>
      </c>
      <c r="Z184" s="24">
        <v>197.1891775242103</v>
      </c>
      <c r="AA184" s="24">
        <v>0</v>
      </c>
      <c r="AB184" s="23">
        <v>0</v>
      </c>
      <c r="AC184" s="24">
        <v>0</v>
      </c>
      <c r="AD184" s="23">
        <v>144.18810202044725</v>
      </c>
      <c r="AE184" s="24">
        <v>152.83938814167408</v>
      </c>
      <c r="AF184" s="23">
        <v>1197.1285656658843</v>
      </c>
      <c r="AG184" s="126"/>
      <c r="AI184" s="119">
        <v>40</v>
      </c>
    </row>
    <row r="185" spans="1:35" ht="15">
      <c r="A185" s="12">
        <v>322</v>
      </c>
      <c r="B185" s="13" t="s">
        <v>71</v>
      </c>
      <c r="C185" s="14" t="s">
        <v>44</v>
      </c>
      <c r="D185" s="15" t="s">
        <v>163</v>
      </c>
      <c r="E185" s="16" t="s">
        <v>159</v>
      </c>
      <c r="F185" s="16" t="s">
        <v>200</v>
      </c>
      <c r="G185" s="17">
        <v>407650</v>
      </c>
      <c r="H185" s="18">
        <v>2</v>
      </c>
      <c r="I185" s="15" t="s">
        <v>13</v>
      </c>
      <c r="J185" s="19">
        <v>6525</v>
      </c>
      <c r="K185" s="20">
        <v>74142</v>
      </c>
      <c r="L185" s="21">
        <v>0.08800679776644817</v>
      </c>
      <c r="M185" s="22">
        <v>1</v>
      </c>
      <c r="N185" s="23">
        <v>48937.5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4">
        <v>48937.5</v>
      </c>
      <c r="V185" s="23">
        <v>0</v>
      </c>
      <c r="W185" s="23">
        <v>15333.75</v>
      </c>
      <c r="X185" s="23">
        <v>0</v>
      </c>
      <c r="Y185" s="24">
        <v>15333.75</v>
      </c>
      <c r="Z185" s="24">
        <v>14961.155620296187</v>
      </c>
      <c r="AA185" s="24">
        <v>0</v>
      </c>
      <c r="AB185" s="23">
        <v>0</v>
      </c>
      <c r="AC185" s="24">
        <v>0</v>
      </c>
      <c r="AD185" s="23">
        <v>10939.853089342074</v>
      </c>
      <c r="AE185" s="24">
        <v>11596.2442747026</v>
      </c>
      <c r="AF185" s="23">
        <v>90828.64989499879</v>
      </c>
      <c r="AG185" s="126"/>
      <c r="AI185" s="119">
        <v>40</v>
      </c>
    </row>
    <row r="186" spans="1:35" ht="15">
      <c r="A186" s="12">
        <v>322</v>
      </c>
      <c r="B186" s="13" t="s">
        <v>71</v>
      </c>
      <c r="C186" s="14" t="s">
        <v>44</v>
      </c>
      <c r="D186" s="15" t="s">
        <v>163</v>
      </c>
      <c r="E186" s="16" t="s">
        <v>159</v>
      </c>
      <c r="F186" s="16" t="s">
        <v>200</v>
      </c>
      <c r="G186" s="17">
        <v>407650</v>
      </c>
      <c r="H186" s="18">
        <v>2</v>
      </c>
      <c r="I186" s="15" t="s">
        <v>15</v>
      </c>
      <c r="J186" s="19">
        <v>7924</v>
      </c>
      <c r="K186" s="20">
        <v>74142</v>
      </c>
      <c r="L186" s="21">
        <v>0.10687599471284832</v>
      </c>
      <c r="M186" s="22">
        <v>1</v>
      </c>
      <c r="N186" s="23">
        <v>0</v>
      </c>
      <c r="O186" s="23">
        <v>0</v>
      </c>
      <c r="P186" s="23">
        <v>43582</v>
      </c>
      <c r="Q186" s="23">
        <v>0</v>
      </c>
      <c r="R186" s="23">
        <v>0</v>
      </c>
      <c r="S186" s="23">
        <v>0</v>
      </c>
      <c r="T186" s="23">
        <v>0</v>
      </c>
      <c r="U186" s="24">
        <v>43582</v>
      </c>
      <c r="V186" s="23">
        <v>0</v>
      </c>
      <c r="W186" s="23">
        <v>18621.4</v>
      </c>
      <c r="X186" s="23">
        <v>0</v>
      </c>
      <c r="Y186" s="24">
        <v>18621.4</v>
      </c>
      <c r="Z186" s="24">
        <v>18168.919101184216</v>
      </c>
      <c r="AA186" s="24">
        <v>0</v>
      </c>
      <c r="AB186" s="23">
        <v>0</v>
      </c>
      <c r="AC186" s="24">
        <v>0</v>
      </c>
      <c r="AD186" s="23">
        <v>13285.424655930512</v>
      </c>
      <c r="AE186" s="24">
        <v>14082.550135286343</v>
      </c>
      <c r="AF186" s="23">
        <v>94454.86923647056</v>
      </c>
      <c r="AG186" s="126"/>
      <c r="AI186" s="119">
        <v>40</v>
      </c>
    </row>
    <row r="187" spans="1:35" ht="15">
      <c r="A187" s="12">
        <v>322</v>
      </c>
      <c r="B187" s="13" t="s">
        <v>71</v>
      </c>
      <c r="C187" s="14" t="s">
        <v>44</v>
      </c>
      <c r="D187" s="15" t="s">
        <v>209</v>
      </c>
      <c r="E187" s="16" t="s">
        <v>159</v>
      </c>
      <c r="F187" s="16" t="s">
        <v>210</v>
      </c>
      <c r="G187" s="17">
        <v>408230</v>
      </c>
      <c r="H187" s="18">
        <v>2</v>
      </c>
      <c r="I187" s="15" t="s">
        <v>13</v>
      </c>
      <c r="J187" s="19">
        <v>488</v>
      </c>
      <c r="K187" s="20">
        <v>74142</v>
      </c>
      <c r="L187" s="21">
        <v>0.006581964338701411</v>
      </c>
      <c r="M187" s="22">
        <v>1</v>
      </c>
      <c r="N187" s="23">
        <v>3660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4">
        <v>3660</v>
      </c>
      <c r="V187" s="23">
        <v>0</v>
      </c>
      <c r="W187" s="23">
        <v>1146.8</v>
      </c>
      <c r="X187" s="23">
        <v>0</v>
      </c>
      <c r="Y187" s="24">
        <v>1146.8</v>
      </c>
      <c r="Z187" s="24">
        <v>1118.93393757924</v>
      </c>
      <c r="AA187" s="24">
        <v>0</v>
      </c>
      <c r="AB187" s="23">
        <v>0</v>
      </c>
      <c r="AC187" s="24">
        <v>0</v>
      </c>
      <c r="AD187" s="23">
        <v>818.1836486741659</v>
      </c>
      <c r="AE187" s="24">
        <v>867.2746675946158</v>
      </c>
      <c r="AF187" s="23">
        <v>6793.008605173855</v>
      </c>
      <c r="AG187" s="126"/>
      <c r="AI187" s="119">
        <v>40</v>
      </c>
    </row>
    <row r="188" spans="1:35" ht="15">
      <c r="A188" s="12">
        <v>322</v>
      </c>
      <c r="B188" s="13" t="s">
        <v>71</v>
      </c>
      <c r="C188" s="14" t="s">
        <v>44</v>
      </c>
      <c r="D188" s="15" t="s">
        <v>198</v>
      </c>
      <c r="E188" s="16" t="s">
        <v>159</v>
      </c>
      <c r="F188" s="16" t="s">
        <v>230</v>
      </c>
      <c r="G188" s="17">
        <v>404704</v>
      </c>
      <c r="H188" s="18" t="s">
        <v>68</v>
      </c>
      <c r="I188" s="15" t="s">
        <v>18</v>
      </c>
      <c r="J188" s="19">
        <v>897</v>
      </c>
      <c r="K188" s="20">
        <v>74142</v>
      </c>
      <c r="L188" s="21">
        <v>0.012098405761916323</v>
      </c>
      <c r="M188" s="22">
        <v>1</v>
      </c>
      <c r="N188" s="23">
        <v>0</v>
      </c>
      <c r="O188" s="23">
        <v>0</v>
      </c>
      <c r="P188" s="23">
        <v>0</v>
      </c>
      <c r="Q188" s="23">
        <v>0</v>
      </c>
      <c r="R188" s="23">
        <v>0</v>
      </c>
      <c r="S188" s="23">
        <v>2691</v>
      </c>
      <c r="T188" s="23">
        <v>0</v>
      </c>
      <c r="U188" s="24">
        <v>2691</v>
      </c>
      <c r="V188" s="23">
        <v>0</v>
      </c>
      <c r="W188" s="23">
        <v>2107.95</v>
      </c>
      <c r="X188" s="23">
        <v>0</v>
      </c>
      <c r="Y188" s="24">
        <v>2107.95</v>
      </c>
      <c r="Z188" s="24">
        <v>2056.728979525775</v>
      </c>
      <c r="AA188" s="24">
        <v>0</v>
      </c>
      <c r="AB188" s="23">
        <v>0</v>
      </c>
      <c r="AC188" s="24">
        <v>0</v>
      </c>
      <c r="AD188" s="23">
        <v>1503.915436190014</v>
      </c>
      <c r="AE188" s="24">
        <v>1594.1503623614149</v>
      </c>
      <c r="AF188" s="23">
        <v>8449.82934188719</v>
      </c>
      <c r="AG188" s="126"/>
      <c r="AI188" s="119">
        <v>40</v>
      </c>
    </row>
    <row r="189" spans="1:35" ht="15">
      <c r="A189" s="12">
        <v>322</v>
      </c>
      <c r="B189" s="13" t="s">
        <v>71</v>
      </c>
      <c r="C189" s="14" t="s">
        <v>44</v>
      </c>
      <c r="D189" s="15" t="s">
        <v>163</v>
      </c>
      <c r="E189" s="16" t="s">
        <v>159</v>
      </c>
      <c r="F189" s="16" t="s">
        <v>200</v>
      </c>
      <c r="G189" s="17">
        <v>407650</v>
      </c>
      <c r="H189" s="18" t="s">
        <v>68</v>
      </c>
      <c r="I189" s="15" t="s">
        <v>18</v>
      </c>
      <c r="J189" s="19">
        <v>419</v>
      </c>
      <c r="K189" s="20">
        <v>74142</v>
      </c>
      <c r="L189" s="21">
        <v>0.0056513177416309245</v>
      </c>
      <c r="M189" s="22">
        <v>1</v>
      </c>
      <c r="N189" s="23"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1257</v>
      </c>
      <c r="T189" s="23">
        <v>0</v>
      </c>
      <c r="U189" s="24">
        <v>1257</v>
      </c>
      <c r="V189" s="23">
        <v>0</v>
      </c>
      <c r="W189" s="23">
        <v>984.65</v>
      </c>
      <c r="X189" s="23">
        <v>0</v>
      </c>
      <c r="Y189" s="24">
        <v>984.65</v>
      </c>
      <c r="Z189" s="24">
        <v>960.7240160772571</v>
      </c>
      <c r="AA189" s="24">
        <v>0</v>
      </c>
      <c r="AB189" s="23">
        <v>0</v>
      </c>
      <c r="AC189" s="24">
        <v>0</v>
      </c>
      <c r="AD189" s="23">
        <v>702.4978458903186</v>
      </c>
      <c r="AE189" s="24">
        <v>744.6477166437377</v>
      </c>
      <c r="AF189" s="23">
        <v>3947.021732720995</v>
      </c>
      <c r="AG189" s="126"/>
      <c r="AI189" s="119">
        <v>40</v>
      </c>
    </row>
    <row r="190" spans="1:35" ht="15">
      <c r="A190" s="12">
        <v>322</v>
      </c>
      <c r="B190" s="13" t="s">
        <v>71</v>
      </c>
      <c r="C190" s="14" t="s">
        <v>44</v>
      </c>
      <c r="D190" s="15" t="s">
        <v>158</v>
      </c>
      <c r="E190" s="16" t="s">
        <v>159</v>
      </c>
      <c r="F190" s="16" t="s">
        <v>225</v>
      </c>
      <c r="G190" s="17">
        <v>409050</v>
      </c>
      <c r="H190" s="18" t="s">
        <v>68</v>
      </c>
      <c r="I190" s="15" t="s">
        <v>18</v>
      </c>
      <c r="J190" s="19">
        <v>1287</v>
      </c>
      <c r="K190" s="20">
        <v>74142</v>
      </c>
      <c r="L190" s="21">
        <v>0.01735858218014081</v>
      </c>
      <c r="M190" s="22">
        <v>1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3861</v>
      </c>
      <c r="T190" s="23">
        <v>0</v>
      </c>
      <c r="U190" s="24">
        <v>3861</v>
      </c>
      <c r="V190" s="23">
        <v>0</v>
      </c>
      <c r="W190" s="23">
        <v>3024.45</v>
      </c>
      <c r="X190" s="23">
        <v>0</v>
      </c>
      <c r="Y190" s="24">
        <v>3024.45</v>
      </c>
      <c r="Z190" s="24">
        <v>2950.9589706239376</v>
      </c>
      <c r="AA190" s="24">
        <v>0</v>
      </c>
      <c r="AB190" s="23">
        <v>0</v>
      </c>
      <c r="AC190" s="24">
        <v>0</v>
      </c>
      <c r="AD190" s="23">
        <v>2157.7917127943674</v>
      </c>
      <c r="AE190" s="24">
        <v>2287.2592155620296</v>
      </c>
      <c r="AF190" s="23">
        <v>12123.668186185967</v>
      </c>
      <c r="AG190" s="126"/>
      <c r="AI190" s="119">
        <v>40</v>
      </c>
    </row>
    <row r="191" spans="1:35" ht="15">
      <c r="A191" s="12">
        <v>325</v>
      </c>
      <c r="B191" s="13" t="s">
        <v>239</v>
      </c>
      <c r="C191" s="14" t="s">
        <v>44</v>
      </c>
      <c r="D191" s="15" t="s">
        <v>163</v>
      </c>
      <c r="E191" s="16" t="s">
        <v>159</v>
      </c>
      <c r="F191" s="16" t="s">
        <v>200</v>
      </c>
      <c r="G191" s="17">
        <v>407600</v>
      </c>
      <c r="H191" s="18">
        <v>1</v>
      </c>
      <c r="I191" s="15" t="s">
        <v>13</v>
      </c>
      <c r="J191" s="19">
        <v>3506</v>
      </c>
      <c r="K191" s="20">
        <v>24017</v>
      </c>
      <c r="L191" s="21">
        <v>0.14597993088229172</v>
      </c>
      <c r="M191" s="22">
        <v>1</v>
      </c>
      <c r="N191" s="23">
        <v>26295</v>
      </c>
      <c r="O191" s="23">
        <v>0</v>
      </c>
      <c r="P191" s="23">
        <v>0</v>
      </c>
      <c r="Q191" s="23">
        <v>0</v>
      </c>
      <c r="R191" s="23">
        <v>0</v>
      </c>
      <c r="S191" s="23">
        <v>0</v>
      </c>
      <c r="T191" s="23">
        <v>0</v>
      </c>
      <c r="U191" s="24">
        <v>26295</v>
      </c>
      <c r="V191" s="23">
        <v>8239.1</v>
      </c>
      <c r="W191" s="23">
        <v>0</v>
      </c>
      <c r="X191" s="23">
        <v>0</v>
      </c>
      <c r="Y191" s="24">
        <v>8239.1</v>
      </c>
      <c r="Z191" s="24">
        <v>73114.9242619811</v>
      </c>
      <c r="AA191" s="24">
        <v>0</v>
      </c>
      <c r="AB191" s="23">
        <v>0</v>
      </c>
      <c r="AC191" s="24">
        <v>0</v>
      </c>
      <c r="AD191" s="23">
        <v>5831.518690927261</v>
      </c>
      <c r="AE191" s="24">
        <v>6181.409812382896</v>
      </c>
      <c r="AF191" s="23">
        <v>113830.434074364</v>
      </c>
      <c r="AG191" s="126"/>
      <c r="AI191" s="119">
        <v>40</v>
      </c>
    </row>
    <row r="192" spans="1:35" ht="15">
      <c r="A192" s="12">
        <v>325</v>
      </c>
      <c r="B192" s="13" t="s">
        <v>239</v>
      </c>
      <c r="C192" s="14" t="s">
        <v>44</v>
      </c>
      <c r="D192" s="15" t="s">
        <v>163</v>
      </c>
      <c r="E192" s="16" t="s">
        <v>159</v>
      </c>
      <c r="F192" s="16" t="s">
        <v>200</v>
      </c>
      <c r="G192" s="17">
        <v>407600</v>
      </c>
      <c r="H192" s="18">
        <v>1</v>
      </c>
      <c r="I192" s="15" t="s">
        <v>15</v>
      </c>
      <c r="J192" s="19">
        <v>6197</v>
      </c>
      <c r="K192" s="20">
        <v>24017</v>
      </c>
      <c r="L192" s="21">
        <v>0.25802556522463255</v>
      </c>
      <c r="M192" s="22">
        <v>1</v>
      </c>
      <c r="N192" s="23">
        <v>0</v>
      </c>
      <c r="O192" s="23">
        <v>0</v>
      </c>
      <c r="P192" s="23">
        <v>34083.5</v>
      </c>
      <c r="Q192" s="23">
        <v>0</v>
      </c>
      <c r="R192" s="23">
        <v>0</v>
      </c>
      <c r="S192" s="23">
        <v>0</v>
      </c>
      <c r="T192" s="23">
        <v>0</v>
      </c>
      <c r="U192" s="24">
        <v>34083.5</v>
      </c>
      <c r="V192" s="23">
        <v>14562.95</v>
      </c>
      <c r="W192" s="23">
        <v>0</v>
      </c>
      <c r="X192" s="23">
        <v>0</v>
      </c>
      <c r="Y192" s="24">
        <v>14562.95</v>
      </c>
      <c r="Z192" s="24">
        <v>129233.65249614856</v>
      </c>
      <c r="AA192" s="24">
        <v>0</v>
      </c>
      <c r="AB192" s="23">
        <v>0</v>
      </c>
      <c r="AC192" s="24">
        <v>0</v>
      </c>
      <c r="AD192" s="23">
        <v>10307.450464254487</v>
      </c>
      <c r="AE192" s="24">
        <v>10925.897492109756</v>
      </c>
      <c r="AF192" s="23">
        <v>188805.99998825832</v>
      </c>
      <c r="AG192" s="126"/>
      <c r="AI192" s="119">
        <v>40</v>
      </c>
    </row>
    <row r="193" spans="1:35" ht="15">
      <c r="A193" s="12">
        <v>325</v>
      </c>
      <c r="B193" s="13" t="s">
        <v>239</v>
      </c>
      <c r="C193" s="14" t="s">
        <v>44</v>
      </c>
      <c r="D193" s="15" t="s">
        <v>209</v>
      </c>
      <c r="E193" s="16" t="s">
        <v>159</v>
      </c>
      <c r="F193" s="16" t="s">
        <v>210</v>
      </c>
      <c r="G193" s="17">
        <v>408235</v>
      </c>
      <c r="H193" s="18">
        <v>1</v>
      </c>
      <c r="I193" s="15" t="s">
        <v>13</v>
      </c>
      <c r="J193" s="19">
        <v>605</v>
      </c>
      <c r="K193" s="20">
        <v>24017</v>
      </c>
      <c r="L193" s="21">
        <v>0.02519049006953408</v>
      </c>
      <c r="M193" s="22">
        <v>1</v>
      </c>
      <c r="N193" s="23">
        <v>4537.5</v>
      </c>
      <c r="O193" s="23">
        <v>0</v>
      </c>
      <c r="P193" s="23">
        <v>0</v>
      </c>
      <c r="Q193" s="23">
        <v>0</v>
      </c>
      <c r="R193" s="23">
        <v>0</v>
      </c>
      <c r="S193" s="23">
        <v>0</v>
      </c>
      <c r="T193" s="23">
        <v>0</v>
      </c>
      <c r="U193" s="24">
        <v>4537.5</v>
      </c>
      <c r="V193" s="23">
        <v>1421.75</v>
      </c>
      <c r="W193" s="23">
        <v>0</v>
      </c>
      <c r="X193" s="23">
        <v>0</v>
      </c>
      <c r="Y193" s="24">
        <v>1421.75</v>
      </c>
      <c r="Z193" s="24">
        <v>12616.80809426656</v>
      </c>
      <c r="AA193" s="24">
        <v>0</v>
      </c>
      <c r="AB193" s="23">
        <v>0</v>
      </c>
      <c r="AC193" s="24">
        <v>0</v>
      </c>
      <c r="AD193" s="23">
        <v>1006.2945830037057</v>
      </c>
      <c r="AE193" s="24">
        <v>1066.6722579839281</v>
      </c>
      <c r="AF193" s="23">
        <v>19642.730352250488</v>
      </c>
      <c r="AG193" s="126"/>
      <c r="AI193" s="119">
        <v>40</v>
      </c>
    </row>
    <row r="194" spans="1:35" ht="15">
      <c r="A194" s="12">
        <v>325</v>
      </c>
      <c r="B194" s="13" t="s">
        <v>239</v>
      </c>
      <c r="C194" s="14" t="s">
        <v>44</v>
      </c>
      <c r="D194" s="15" t="s">
        <v>165</v>
      </c>
      <c r="E194" s="16" t="s">
        <v>159</v>
      </c>
      <c r="F194" s="16" t="s">
        <v>113</v>
      </c>
      <c r="G194" s="17">
        <v>400010</v>
      </c>
      <c r="H194" s="18">
        <v>2</v>
      </c>
      <c r="I194" s="15" t="s">
        <v>13</v>
      </c>
      <c r="J194" s="19">
        <v>2068</v>
      </c>
      <c r="K194" s="20">
        <v>24017</v>
      </c>
      <c r="L194" s="21">
        <v>0.08610567514677103</v>
      </c>
      <c r="M194" s="22">
        <v>1</v>
      </c>
      <c r="N194" s="23">
        <v>15510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4">
        <v>15510</v>
      </c>
      <c r="V194" s="23">
        <v>4859.8</v>
      </c>
      <c r="W194" s="23">
        <v>0</v>
      </c>
      <c r="X194" s="23">
        <v>0</v>
      </c>
      <c r="Y194" s="24">
        <v>4859.8</v>
      </c>
      <c r="Z194" s="24">
        <v>43126.544031311154</v>
      </c>
      <c r="AA194" s="24">
        <v>0</v>
      </c>
      <c r="AB194" s="23">
        <v>0</v>
      </c>
      <c r="AC194" s="24">
        <v>0</v>
      </c>
      <c r="AD194" s="23">
        <v>3439.697847358121</v>
      </c>
      <c r="AE194" s="24">
        <v>3646.0797181996086</v>
      </c>
      <c r="AF194" s="23">
        <v>67142.42374951077</v>
      </c>
      <c r="AG194" s="126"/>
      <c r="AI194" s="119">
        <v>40</v>
      </c>
    </row>
    <row r="195" spans="1:35" ht="15">
      <c r="A195" s="12">
        <v>325</v>
      </c>
      <c r="B195" s="13" t="s">
        <v>239</v>
      </c>
      <c r="C195" s="14" t="s">
        <v>44</v>
      </c>
      <c r="D195" s="15" t="s">
        <v>165</v>
      </c>
      <c r="E195" s="16" t="s">
        <v>159</v>
      </c>
      <c r="F195" s="16" t="s">
        <v>113</v>
      </c>
      <c r="G195" s="17">
        <v>400010</v>
      </c>
      <c r="H195" s="18">
        <v>2</v>
      </c>
      <c r="I195" s="15" t="s">
        <v>15</v>
      </c>
      <c r="J195" s="19">
        <v>615</v>
      </c>
      <c r="K195" s="20">
        <v>24017</v>
      </c>
      <c r="L195" s="21">
        <v>0.025606861806220595</v>
      </c>
      <c r="M195" s="22">
        <v>1</v>
      </c>
      <c r="N195" s="23">
        <v>0</v>
      </c>
      <c r="O195" s="23">
        <v>0</v>
      </c>
      <c r="P195" s="23">
        <v>3382.5</v>
      </c>
      <c r="Q195" s="23">
        <v>0</v>
      </c>
      <c r="R195" s="23">
        <v>0</v>
      </c>
      <c r="S195" s="23">
        <v>0</v>
      </c>
      <c r="T195" s="23">
        <v>0</v>
      </c>
      <c r="U195" s="24">
        <v>3382.5</v>
      </c>
      <c r="V195" s="23">
        <v>1445.25</v>
      </c>
      <c r="W195" s="23">
        <v>0</v>
      </c>
      <c r="X195" s="23">
        <v>0</v>
      </c>
      <c r="Y195" s="24">
        <v>1445.25</v>
      </c>
      <c r="Z195" s="24">
        <v>12825.350376816423</v>
      </c>
      <c r="AA195" s="24">
        <v>0</v>
      </c>
      <c r="AB195" s="23">
        <v>0</v>
      </c>
      <c r="AC195" s="24">
        <v>0</v>
      </c>
      <c r="AD195" s="23">
        <v>1022.9275513178167</v>
      </c>
      <c r="AE195" s="24">
        <v>1084.3032043968858</v>
      </c>
      <c r="AF195" s="23">
        <v>18737.403581213308</v>
      </c>
      <c r="AG195" s="126"/>
      <c r="AI195" s="119">
        <v>40</v>
      </c>
    </row>
    <row r="196" spans="1:35" ht="15">
      <c r="A196" s="12">
        <v>325</v>
      </c>
      <c r="B196" s="13" t="s">
        <v>239</v>
      </c>
      <c r="C196" s="14" t="s">
        <v>44</v>
      </c>
      <c r="D196" s="15" t="s">
        <v>198</v>
      </c>
      <c r="E196" s="16" t="s">
        <v>159</v>
      </c>
      <c r="F196" s="16" t="s">
        <v>240</v>
      </c>
      <c r="G196" s="17">
        <v>404730</v>
      </c>
      <c r="H196" s="18">
        <v>2</v>
      </c>
      <c r="I196" s="15" t="s">
        <v>15</v>
      </c>
      <c r="J196" s="19">
        <v>6234</v>
      </c>
      <c r="K196" s="20">
        <v>24017</v>
      </c>
      <c r="L196" s="21">
        <v>0.25956614065037265</v>
      </c>
      <c r="M196" s="22">
        <v>1</v>
      </c>
      <c r="N196" s="23">
        <v>0</v>
      </c>
      <c r="O196" s="23">
        <v>0</v>
      </c>
      <c r="P196" s="23">
        <v>34287</v>
      </c>
      <c r="Q196" s="23">
        <v>0</v>
      </c>
      <c r="R196" s="23">
        <v>0</v>
      </c>
      <c r="S196" s="23">
        <v>0</v>
      </c>
      <c r="T196" s="23">
        <v>0</v>
      </c>
      <c r="U196" s="24">
        <v>34287</v>
      </c>
      <c r="V196" s="23">
        <v>14649.9</v>
      </c>
      <c r="W196" s="23">
        <v>0</v>
      </c>
      <c r="X196" s="23">
        <v>0</v>
      </c>
      <c r="Y196" s="24">
        <v>14649.9</v>
      </c>
      <c r="Z196" s="24">
        <v>130005.25894158304</v>
      </c>
      <c r="AA196" s="24">
        <v>0</v>
      </c>
      <c r="AB196" s="23">
        <v>0</v>
      </c>
      <c r="AC196" s="24">
        <v>0</v>
      </c>
      <c r="AD196" s="23">
        <v>10368.992447016697</v>
      </c>
      <c r="AE196" s="24">
        <v>10991.1319938377</v>
      </c>
      <c r="AF196" s="23">
        <v>189933.29093542075</v>
      </c>
      <c r="AG196" s="126"/>
      <c r="AI196" s="119">
        <v>40</v>
      </c>
    </row>
    <row r="197" spans="1:35" ht="15">
      <c r="A197" s="12">
        <v>325</v>
      </c>
      <c r="B197" s="13" t="s">
        <v>239</v>
      </c>
      <c r="C197" s="14" t="s">
        <v>44</v>
      </c>
      <c r="D197" s="15" t="s">
        <v>163</v>
      </c>
      <c r="E197" s="16" t="s">
        <v>159</v>
      </c>
      <c r="F197" s="16" t="s">
        <v>200</v>
      </c>
      <c r="G197" s="17">
        <v>407600</v>
      </c>
      <c r="H197" s="18">
        <v>2</v>
      </c>
      <c r="I197" s="15" t="s">
        <v>15</v>
      </c>
      <c r="J197" s="19">
        <v>2908</v>
      </c>
      <c r="K197" s="20">
        <v>24017</v>
      </c>
      <c r="L197" s="21">
        <v>0.12108090102843819</v>
      </c>
      <c r="M197" s="22">
        <v>1</v>
      </c>
      <c r="N197" s="23">
        <v>0</v>
      </c>
      <c r="O197" s="23">
        <v>0</v>
      </c>
      <c r="P197" s="23">
        <v>15994</v>
      </c>
      <c r="Q197" s="23">
        <v>0</v>
      </c>
      <c r="R197" s="23">
        <v>0</v>
      </c>
      <c r="S197" s="23">
        <v>0</v>
      </c>
      <c r="T197" s="23">
        <v>0</v>
      </c>
      <c r="U197" s="24">
        <v>15994</v>
      </c>
      <c r="V197" s="23">
        <v>6833.8</v>
      </c>
      <c r="W197" s="23">
        <v>0</v>
      </c>
      <c r="X197" s="23">
        <v>0</v>
      </c>
      <c r="Y197" s="24">
        <v>6833.8</v>
      </c>
      <c r="Z197" s="24">
        <v>60644.095765499434</v>
      </c>
      <c r="AA197" s="24">
        <v>0</v>
      </c>
      <c r="AB197" s="23">
        <v>0</v>
      </c>
      <c r="AC197" s="24">
        <v>0</v>
      </c>
      <c r="AD197" s="23">
        <v>4836.867185743432</v>
      </c>
      <c r="AE197" s="24">
        <v>5127.079216888038</v>
      </c>
      <c r="AF197" s="23">
        <v>88598.97498238747</v>
      </c>
      <c r="AG197" s="126"/>
      <c r="AI197" s="119">
        <v>40</v>
      </c>
    </row>
    <row r="198" spans="1:35" ht="15">
      <c r="A198" s="12">
        <v>338</v>
      </c>
      <c r="B198" s="13" t="s">
        <v>134</v>
      </c>
      <c r="C198" s="14" t="s">
        <v>34</v>
      </c>
      <c r="D198" s="15" t="s">
        <v>163</v>
      </c>
      <c r="E198" s="16" t="s">
        <v>159</v>
      </c>
      <c r="F198" s="16" t="s">
        <v>241</v>
      </c>
      <c r="G198" s="17">
        <v>407800</v>
      </c>
      <c r="H198" s="18">
        <v>1</v>
      </c>
      <c r="I198" s="15" t="s">
        <v>13</v>
      </c>
      <c r="J198" s="19">
        <v>995</v>
      </c>
      <c r="K198" s="20">
        <v>4441</v>
      </c>
      <c r="L198" s="21">
        <v>0.22404863769421302</v>
      </c>
      <c r="M198" s="22">
        <v>0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4">
        <v>0</v>
      </c>
      <c r="V198" s="23">
        <v>0</v>
      </c>
      <c r="W198" s="23">
        <v>0</v>
      </c>
      <c r="X198" s="23">
        <v>0</v>
      </c>
      <c r="Y198" s="24">
        <v>0</v>
      </c>
      <c r="Z198" s="24">
        <v>0</v>
      </c>
      <c r="AA198" s="24">
        <v>0</v>
      </c>
      <c r="AB198" s="23">
        <v>19663.01031299257</v>
      </c>
      <c r="AC198" s="24">
        <v>20842.790931772124</v>
      </c>
      <c r="AD198" s="23">
        <v>0</v>
      </c>
      <c r="AE198" s="24">
        <v>0</v>
      </c>
      <c r="AF198" s="23">
        <v>20842.790931772124</v>
      </c>
      <c r="AG198" s="126"/>
      <c r="AI198" s="119">
        <v>40</v>
      </c>
    </row>
    <row r="199" spans="1:35" ht="15">
      <c r="A199" s="12">
        <v>338</v>
      </c>
      <c r="B199" s="13" t="s">
        <v>134</v>
      </c>
      <c r="C199" s="14" t="s">
        <v>34</v>
      </c>
      <c r="D199" s="15" t="s">
        <v>163</v>
      </c>
      <c r="E199" s="16" t="s">
        <v>159</v>
      </c>
      <c r="F199" s="16" t="s">
        <v>241</v>
      </c>
      <c r="G199" s="17">
        <v>407800</v>
      </c>
      <c r="H199" s="18">
        <v>1</v>
      </c>
      <c r="I199" s="15" t="s">
        <v>15</v>
      </c>
      <c r="J199" s="19">
        <v>3446</v>
      </c>
      <c r="K199" s="20">
        <v>4441</v>
      </c>
      <c r="L199" s="21">
        <v>0.775951362305787</v>
      </c>
      <c r="M199" s="22">
        <v>0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24">
        <v>0</v>
      </c>
      <c r="V199" s="23">
        <v>0</v>
      </c>
      <c r="W199" s="23">
        <v>0</v>
      </c>
      <c r="X199" s="23">
        <v>0</v>
      </c>
      <c r="Y199" s="24">
        <v>0</v>
      </c>
      <c r="Z199" s="24">
        <v>0</v>
      </c>
      <c r="AA199" s="24">
        <v>0</v>
      </c>
      <c r="AB199" s="23">
        <v>68099.22968700744</v>
      </c>
      <c r="AC199" s="24">
        <v>72185.18346822789</v>
      </c>
      <c r="AD199" s="23">
        <v>0</v>
      </c>
      <c r="AE199" s="24">
        <v>0</v>
      </c>
      <c r="AF199" s="23">
        <v>72185.18346822789</v>
      </c>
      <c r="AG199" s="126"/>
      <c r="AI199" s="119">
        <v>40</v>
      </c>
    </row>
    <row r="200" spans="1:35" ht="15">
      <c r="A200" s="12">
        <v>420</v>
      </c>
      <c r="B200" s="13" t="s">
        <v>242</v>
      </c>
      <c r="C200" s="14" t="s">
        <v>44</v>
      </c>
      <c r="D200" s="15">
        <v>40</v>
      </c>
      <c r="E200" s="16" t="s">
        <v>159</v>
      </c>
      <c r="F200" s="60" t="s">
        <v>243</v>
      </c>
      <c r="G200" s="13">
        <v>403305</v>
      </c>
      <c r="H200" s="18">
        <v>1</v>
      </c>
      <c r="I200" s="15" t="s">
        <v>15</v>
      </c>
      <c r="J200" s="19">
        <v>828</v>
      </c>
      <c r="K200" s="20">
        <v>23384</v>
      </c>
      <c r="L200" s="21">
        <v>0.035408826548067054</v>
      </c>
      <c r="M200" s="22">
        <v>1</v>
      </c>
      <c r="N200" s="23">
        <v>0</v>
      </c>
      <c r="O200" s="23">
        <v>0</v>
      </c>
      <c r="P200" s="23">
        <v>4554</v>
      </c>
      <c r="Q200" s="23">
        <v>0</v>
      </c>
      <c r="R200" s="23">
        <v>0</v>
      </c>
      <c r="S200" s="23">
        <v>0</v>
      </c>
      <c r="T200" s="23">
        <v>0</v>
      </c>
      <c r="U200" s="24">
        <v>4554</v>
      </c>
      <c r="V200" s="23">
        <v>1945.8</v>
      </c>
      <c r="W200" s="23">
        <v>0</v>
      </c>
      <c r="X200" s="23">
        <v>0</v>
      </c>
      <c r="Y200" s="24">
        <v>1945.8</v>
      </c>
      <c r="Z200" s="24">
        <v>5878.148477591516</v>
      </c>
      <c r="AA200" s="24">
        <v>0</v>
      </c>
      <c r="AB200" s="23">
        <v>0</v>
      </c>
      <c r="AC200" s="24">
        <v>0</v>
      </c>
      <c r="AD200" s="23">
        <v>1646.605330140267</v>
      </c>
      <c r="AE200" s="24">
        <v>1745.401649948683</v>
      </c>
      <c r="AF200" s="23">
        <v>14123.350127540198</v>
      </c>
      <c r="AG200" s="126"/>
      <c r="AI200" s="119">
        <v>40</v>
      </c>
    </row>
    <row r="201" spans="1:35" ht="15">
      <c r="A201" s="12">
        <v>420</v>
      </c>
      <c r="B201" s="13" t="s">
        <v>242</v>
      </c>
      <c r="C201" s="14" t="s">
        <v>44</v>
      </c>
      <c r="D201" s="15">
        <v>40</v>
      </c>
      <c r="E201" s="16" t="s">
        <v>159</v>
      </c>
      <c r="F201" s="16" t="s">
        <v>244</v>
      </c>
      <c r="G201" s="13">
        <v>403310</v>
      </c>
      <c r="H201" s="18">
        <v>1</v>
      </c>
      <c r="I201" s="15" t="s">
        <v>15</v>
      </c>
      <c r="J201" s="19">
        <v>8293</v>
      </c>
      <c r="K201" s="20">
        <v>23384</v>
      </c>
      <c r="L201" s="21">
        <v>0.3546442011631885</v>
      </c>
      <c r="M201" s="22">
        <v>1</v>
      </c>
      <c r="N201" s="23">
        <v>0</v>
      </c>
      <c r="O201" s="23">
        <v>0</v>
      </c>
      <c r="P201" s="23">
        <v>45611.5</v>
      </c>
      <c r="Q201" s="23">
        <v>0</v>
      </c>
      <c r="R201" s="23">
        <v>0</v>
      </c>
      <c r="S201" s="23">
        <v>0</v>
      </c>
      <c r="T201" s="23">
        <v>0</v>
      </c>
      <c r="U201" s="24">
        <v>45611.5</v>
      </c>
      <c r="V201" s="23">
        <v>19488.55</v>
      </c>
      <c r="W201" s="23">
        <v>0</v>
      </c>
      <c r="X201" s="23">
        <v>0</v>
      </c>
      <c r="Y201" s="24">
        <v>19488.55</v>
      </c>
      <c r="Z201" s="24">
        <v>58873.7745466986</v>
      </c>
      <c r="AA201" s="24">
        <v>0</v>
      </c>
      <c r="AB201" s="23">
        <v>0</v>
      </c>
      <c r="AC201" s="24">
        <v>0</v>
      </c>
      <c r="AD201" s="23">
        <v>16491.90580054738</v>
      </c>
      <c r="AE201" s="24">
        <v>17481.420148580226</v>
      </c>
      <c r="AF201" s="23">
        <v>141455.24469527882</v>
      </c>
      <c r="AG201" s="126"/>
      <c r="AI201" s="119">
        <v>40</v>
      </c>
    </row>
    <row r="202" spans="1:35" ht="15">
      <c r="A202" s="12">
        <v>420</v>
      </c>
      <c r="B202" s="13" t="s">
        <v>242</v>
      </c>
      <c r="C202" s="14" t="s">
        <v>44</v>
      </c>
      <c r="D202" s="15">
        <v>40</v>
      </c>
      <c r="E202" s="56" t="s">
        <v>159</v>
      </c>
      <c r="F202" s="16" t="s">
        <v>245</v>
      </c>
      <c r="G202" s="13">
        <v>403350</v>
      </c>
      <c r="H202" s="18">
        <v>1</v>
      </c>
      <c r="I202" s="15" t="s">
        <v>15</v>
      </c>
      <c r="J202" s="19">
        <v>411</v>
      </c>
      <c r="K202" s="20">
        <v>23384</v>
      </c>
      <c r="L202" s="21">
        <v>0.01757612042422169</v>
      </c>
      <c r="M202" s="22">
        <v>1</v>
      </c>
      <c r="N202" s="23">
        <v>0</v>
      </c>
      <c r="O202" s="23">
        <v>0</v>
      </c>
      <c r="P202" s="23">
        <v>2260.5</v>
      </c>
      <c r="Q202" s="23">
        <v>0</v>
      </c>
      <c r="R202" s="23">
        <v>0</v>
      </c>
      <c r="S202" s="23">
        <v>0</v>
      </c>
      <c r="T202" s="23">
        <v>0</v>
      </c>
      <c r="U202" s="24">
        <v>2260.5</v>
      </c>
      <c r="V202" s="23">
        <v>965.85</v>
      </c>
      <c r="W202" s="23">
        <v>0</v>
      </c>
      <c r="X202" s="23">
        <v>0</v>
      </c>
      <c r="Y202" s="24">
        <v>965.85</v>
      </c>
      <c r="Z202" s="24">
        <v>2917.7765993841945</v>
      </c>
      <c r="AA202" s="24">
        <v>0</v>
      </c>
      <c r="AB202" s="23">
        <v>0</v>
      </c>
      <c r="AC202" s="24">
        <v>0</v>
      </c>
      <c r="AD202" s="23">
        <v>817.3367037290454</v>
      </c>
      <c r="AE202" s="24">
        <v>866.3769059527882</v>
      </c>
      <c r="AF202" s="23">
        <v>7010.503505336983</v>
      </c>
      <c r="AG202" s="126"/>
      <c r="AI202" s="119">
        <v>40</v>
      </c>
    </row>
    <row r="203" spans="1:35" ht="15">
      <c r="A203" s="12">
        <v>420</v>
      </c>
      <c r="B203" s="13" t="s">
        <v>242</v>
      </c>
      <c r="C203" s="14" t="s">
        <v>44</v>
      </c>
      <c r="D203" s="15" t="s">
        <v>207</v>
      </c>
      <c r="E203" s="16" t="s">
        <v>159</v>
      </c>
      <c r="F203" s="16" t="s">
        <v>237</v>
      </c>
      <c r="G203" s="17">
        <v>406550</v>
      </c>
      <c r="H203" s="18">
        <v>1</v>
      </c>
      <c r="I203" s="15" t="s">
        <v>13</v>
      </c>
      <c r="J203" s="19">
        <v>3083</v>
      </c>
      <c r="K203" s="20">
        <v>23384</v>
      </c>
      <c r="L203" s="21">
        <v>0.13184228532329798</v>
      </c>
      <c r="M203" s="22">
        <v>1</v>
      </c>
      <c r="N203" s="23">
        <v>23122.5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4">
        <v>23122.5</v>
      </c>
      <c r="V203" s="23">
        <v>7245.05</v>
      </c>
      <c r="W203" s="23">
        <v>0</v>
      </c>
      <c r="X203" s="23">
        <v>0</v>
      </c>
      <c r="Y203" s="24">
        <v>7245.05</v>
      </c>
      <c r="Z203" s="24">
        <v>21886.87410195005</v>
      </c>
      <c r="AA203" s="24">
        <v>0</v>
      </c>
      <c r="AB203" s="23">
        <v>0</v>
      </c>
      <c r="AC203" s="24">
        <v>0</v>
      </c>
      <c r="AD203" s="23">
        <v>6131.019604858022</v>
      </c>
      <c r="AE203" s="24">
        <v>6498.8807811495035</v>
      </c>
      <c r="AF203" s="23">
        <v>58753.304883099554</v>
      </c>
      <c r="AG203" s="126"/>
      <c r="AI203" s="119">
        <v>40</v>
      </c>
    </row>
    <row r="204" spans="1:35" ht="15">
      <c r="A204" s="12">
        <v>420</v>
      </c>
      <c r="B204" s="13" t="s">
        <v>242</v>
      </c>
      <c r="C204" s="14" t="s">
        <v>44</v>
      </c>
      <c r="D204" s="15" t="s">
        <v>207</v>
      </c>
      <c r="E204" s="16" t="s">
        <v>159</v>
      </c>
      <c r="F204" s="16" t="s">
        <v>237</v>
      </c>
      <c r="G204" s="17">
        <v>406550</v>
      </c>
      <c r="H204" s="18">
        <v>1</v>
      </c>
      <c r="I204" s="15" t="s">
        <v>15</v>
      </c>
      <c r="J204" s="19">
        <v>706</v>
      </c>
      <c r="K204" s="20">
        <v>23384</v>
      </c>
      <c r="L204" s="21">
        <v>0.030191583989052344</v>
      </c>
      <c r="M204" s="22">
        <v>1</v>
      </c>
      <c r="N204" s="23">
        <v>0</v>
      </c>
      <c r="O204" s="23">
        <v>0</v>
      </c>
      <c r="P204" s="23">
        <v>3883</v>
      </c>
      <c r="Q204" s="23">
        <v>0</v>
      </c>
      <c r="R204" s="23">
        <v>0</v>
      </c>
      <c r="S204" s="23">
        <v>0</v>
      </c>
      <c r="T204" s="23">
        <v>0</v>
      </c>
      <c r="U204" s="24">
        <v>3883</v>
      </c>
      <c r="V204" s="23">
        <v>1659.1</v>
      </c>
      <c r="W204" s="23">
        <v>0</v>
      </c>
      <c r="X204" s="23">
        <v>0</v>
      </c>
      <c r="Y204" s="24">
        <v>1659.1</v>
      </c>
      <c r="Z204" s="24">
        <v>5012.0444748546015</v>
      </c>
      <c r="AA204" s="24">
        <v>0</v>
      </c>
      <c r="AB204" s="23">
        <v>0</v>
      </c>
      <c r="AC204" s="24">
        <v>0</v>
      </c>
      <c r="AD204" s="23">
        <v>1403.9895689360246</v>
      </c>
      <c r="AE204" s="24">
        <v>1488.2289430721862</v>
      </c>
      <c r="AF204" s="23">
        <v>12042.373417926789</v>
      </c>
      <c r="AG204" s="126"/>
      <c r="AI204" s="119">
        <v>40</v>
      </c>
    </row>
    <row r="205" spans="1:35" ht="15">
      <c r="A205" s="12">
        <v>420</v>
      </c>
      <c r="B205" s="13" t="s">
        <v>242</v>
      </c>
      <c r="C205" s="14" t="s">
        <v>44</v>
      </c>
      <c r="D205" s="15">
        <v>40</v>
      </c>
      <c r="E205" s="16" t="s">
        <v>159</v>
      </c>
      <c r="F205" s="16" t="s">
        <v>246</v>
      </c>
      <c r="G205" s="13">
        <v>409050</v>
      </c>
      <c r="H205" s="18">
        <v>1</v>
      </c>
      <c r="I205" s="15" t="s">
        <v>15</v>
      </c>
      <c r="J205" s="19">
        <v>525</v>
      </c>
      <c r="K205" s="20">
        <v>23384</v>
      </c>
      <c r="L205" s="21">
        <v>0.022451248717071503</v>
      </c>
      <c r="M205" s="22">
        <v>1</v>
      </c>
      <c r="N205" s="23">
        <v>0</v>
      </c>
      <c r="O205" s="23">
        <v>0</v>
      </c>
      <c r="P205" s="23">
        <v>2887.5</v>
      </c>
      <c r="Q205" s="23">
        <v>0</v>
      </c>
      <c r="R205" s="23">
        <v>0</v>
      </c>
      <c r="S205" s="23">
        <v>0</v>
      </c>
      <c r="T205" s="23">
        <v>0</v>
      </c>
      <c r="U205" s="24">
        <v>2887.5</v>
      </c>
      <c r="V205" s="23">
        <v>1233.75</v>
      </c>
      <c r="W205" s="23">
        <v>0</v>
      </c>
      <c r="X205" s="23">
        <v>0</v>
      </c>
      <c r="Y205" s="24">
        <v>1233.75</v>
      </c>
      <c r="Z205" s="24">
        <v>3727.086897023606</v>
      </c>
      <c r="AA205" s="24">
        <v>0</v>
      </c>
      <c r="AB205" s="23">
        <v>0</v>
      </c>
      <c r="AC205" s="24">
        <v>0</v>
      </c>
      <c r="AD205" s="23">
        <v>1044.0432346903867</v>
      </c>
      <c r="AE205" s="24">
        <v>1106.68582877181</v>
      </c>
      <c r="AF205" s="23">
        <v>8955.022725795416</v>
      </c>
      <c r="AG205" s="126"/>
      <c r="AI205" s="119">
        <v>40</v>
      </c>
    </row>
    <row r="206" spans="1:35" ht="15">
      <c r="A206" s="12">
        <v>420</v>
      </c>
      <c r="B206" s="13" t="s">
        <v>242</v>
      </c>
      <c r="C206" s="14" t="s">
        <v>44</v>
      </c>
      <c r="D206" s="15">
        <v>40</v>
      </c>
      <c r="E206" s="16" t="s">
        <v>159</v>
      </c>
      <c r="F206" s="16" t="s">
        <v>247</v>
      </c>
      <c r="G206" s="13">
        <v>409050</v>
      </c>
      <c r="H206" s="18">
        <v>1</v>
      </c>
      <c r="I206" s="15" t="s">
        <v>15</v>
      </c>
      <c r="J206" s="19">
        <v>456</v>
      </c>
      <c r="K206" s="20">
        <v>23384</v>
      </c>
      <c r="L206" s="21">
        <v>0.019500513171399246</v>
      </c>
      <c r="M206" s="22">
        <v>1</v>
      </c>
      <c r="N206" s="23">
        <v>0</v>
      </c>
      <c r="O206" s="23">
        <v>0</v>
      </c>
      <c r="P206" s="23">
        <v>2508</v>
      </c>
      <c r="Q206" s="23">
        <v>0</v>
      </c>
      <c r="R206" s="23">
        <v>0</v>
      </c>
      <c r="S206" s="23">
        <v>0</v>
      </c>
      <c r="T206" s="23">
        <v>0</v>
      </c>
      <c r="U206" s="24">
        <v>2508</v>
      </c>
      <c r="V206" s="23">
        <v>1071.6</v>
      </c>
      <c r="W206" s="23">
        <v>0</v>
      </c>
      <c r="X206" s="23">
        <v>0</v>
      </c>
      <c r="Y206" s="24">
        <v>1071.6</v>
      </c>
      <c r="Z206" s="24">
        <v>3237.241190557646</v>
      </c>
      <c r="AA206" s="24">
        <v>0</v>
      </c>
      <c r="AB206" s="23">
        <v>0</v>
      </c>
      <c r="AC206" s="24">
        <v>0</v>
      </c>
      <c r="AD206" s="23">
        <v>906.8261238453644</v>
      </c>
      <c r="AE206" s="24">
        <v>961.2356912760863</v>
      </c>
      <c r="AF206" s="23">
        <v>7778.076881833733</v>
      </c>
      <c r="AG206" s="126"/>
      <c r="AI206" s="119">
        <v>40</v>
      </c>
    </row>
    <row r="207" spans="1:35" ht="15">
      <c r="A207" s="12">
        <v>420</v>
      </c>
      <c r="B207" s="13" t="s">
        <v>242</v>
      </c>
      <c r="C207" s="14" t="s">
        <v>44</v>
      </c>
      <c r="D207" s="15">
        <v>40</v>
      </c>
      <c r="E207" s="16" t="s">
        <v>159</v>
      </c>
      <c r="F207" s="16" t="s">
        <v>248</v>
      </c>
      <c r="G207" s="13">
        <v>409050</v>
      </c>
      <c r="H207" s="18">
        <v>1</v>
      </c>
      <c r="I207" s="15" t="s">
        <v>15</v>
      </c>
      <c r="J207" s="19">
        <v>203</v>
      </c>
      <c r="K207" s="20">
        <v>23384</v>
      </c>
      <c r="L207" s="21">
        <v>0.008681149503934314</v>
      </c>
      <c r="M207" s="22">
        <v>1</v>
      </c>
      <c r="N207" s="23">
        <v>0</v>
      </c>
      <c r="O207" s="23">
        <v>0</v>
      </c>
      <c r="P207" s="23">
        <v>1116.5</v>
      </c>
      <c r="Q207" s="23">
        <v>0</v>
      </c>
      <c r="R207" s="23">
        <v>0</v>
      </c>
      <c r="S207" s="23">
        <v>0</v>
      </c>
      <c r="T207" s="23">
        <v>0</v>
      </c>
      <c r="U207" s="24">
        <v>1116.5</v>
      </c>
      <c r="V207" s="23">
        <v>477.05</v>
      </c>
      <c r="W207" s="23">
        <v>0</v>
      </c>
      <c r="X207" s="23">
        <v>0</v>
      </c>
      <c r="Y207" s="24">
        <v>477.05</v>
      </c>
      <c r="Z207" s="24">
        <v>1441.1402668491276</v>
      </c>
      <c r="AA207" s="24">
        <v>0</v>
      </c>
      <c r="AB207" s="23">
        <v>0</v>
      </c>
      <c r="AC207" s="24">
        <v>0</v>
      </c>
      <c r="AD207" s="23">
        <v>403.6967174136161</v>
      </c>
      <c r="AE207" s="24">
        <v>427.9185204584331</v>
      </c>
      <c r="AF207" s="23">
        <v>3462.6087873075608</v>
      </c>
      <c r="AG207" s="126"/>
      <c r="AI207" s="119">
        <v>40</v>
      </c>
    </row>
    <row r="208" spans="1:35" ht="15">
      <c r="A208" s="12">
        <v>420</v>
      </c>
      <c r="B208" s="13" t="s">
        <v>242</v>
      </c>
      <c r="C208" s="14" t="s">
        <v>44</v>
      </c>
      <c r="D208" s="15">
        <v>40</v>
      </c>
      <c r="E208" s="56" t="s">
        <v>159</v>
      </c>
      <c r="F208" s="16" t="s">
        <v>249</v>
      </c>
      <c r="G208" s="13">
        <v>409050</v>
      </c>
      <c r="H208" s="18">
        <v>1</v>
      </c>
      <c r="I208" s="15" t="s">
        <v>15</v>
      </c>
      <c r="J208" s="19">
        <v>206</v>
      </c>
      <c r="K208" s="20">
        <v>23384</v>
      </c>
      <c r="L208" s="21">
        <v>0.008809442353746151</v>
      </c>
      <c r="M208" s="22">
        <v>1</v>
      </c>
      <c r="N208" s="23">
        <v>0</v>
      </c>
      <c r="O208" s="23">
        <v>0</v>
      </c>
      <c r="P208" s="23">
        <v>1133</v>
      </c>
      <c r="Q208" s="23">
        <v>0</v>
      </c>
      <c r="R208" s="23">
        <v>0</v>
      </c>
      <c r="S208" s="23">
        <v>0</v>
      </c>
      <c r="T208" s="23">
        <v>0</v>
      </c>
      <c r="U208" s="24">
        <v>1133</v>
      </c>
      <c r="V208" s="23">
        <v>484.1</v>
      </c>
      <c r="W208" s="23">
        <v>0</v>
      </c>
      <c r="X208" s="23">
        <v>0</v>
      </c>
      <c r="Y208" s="24">
        <v>484.1</v>
      </c>
      <c r="Z208" s="24">
        <v>1462.437906260691</v>
      </c>
      <c r="AA208" s="24">
        <v>0</v>
      </c>
      <c r="AB208" s="23">
        <v>0</v>
      </c>
      <c r="AC208" s="24">
        <v>0</v>
      </c>
      <c r="AD208" s="23">
        <v>409.6626787547041</v>
      </c>
      <c r="AE208" s="24">
        <v>434.24243947998633</v>
      </c>
      <c r="AF208" s="23">
        <v>3513.7803457406776</v>
      </c>
      <c r="AG208" s="126"/>
      <c r="AI208" s="119">
        <v>40</v>
      </c>
    </row>
    <row r="209" spans="1:35" ht="15">
      <c r="A209" s="12">
        <v>420</v>
      </c>
      <c r="B209" s="13" t="s">
        <v>242</v>
      </c>
      <c r="C209" s="14" t="s">
        <v>44</v>
      </c>
      <c r="D209" s="15">
        <v>40</v>
      </c>
      <c r="E209" s="56" t="s">
        <v>159</v>
      </c>
      <c r="F209" s="16" t="s">
        <v>250</v>
      </c>
      <c r="G209" s="13">
        <v>409250</v>
      </c>
      <c r="H209" s="18">
        <v>1</v>
      </c>
      <c r="I209" s="15" t="s">
        <v>15</v>
      </c>
      <c r="J209" s="19">
        <v>101</v>
      </c>
      <c r="K209" s="20">
        <v>23384</v>
      </c>
      <c r="L209" s="21">
        <v>0.0043191926103318505</v>
      </c>
      <c r="M209" s="22">
        <v>1</v>
      </c>
      <c r="N209" s="23">
        <v>0</v>
      </c>
      <c r="O209" s="23">
        <v>0</v>
      </c>
      <c r="P209" s="23">
        <v>555.5</v>
      </c>
      <c r="Q209" s="23">
        <v>0</v>
      </c>
      <c r="R209" s="23">
        <v>0</v>
      </c>
      <c r="S209" s="23">
        <v>0</v>
      </c>
      <c r="T209" s="23">
        <v>0</v>
      </c>
      <c r="U209" s="24">
        <v>555.5</v>
      </c>
      <c r="V209" s="23">
        <v>237.35</v>
      </c>
      <c r="W209" s="23">
        <v>0</v>
      </c>
      <c r="X209" s="23">
        <v>0</v>
      </c>
      <c r="Y209" s="24">
        <v>237.35</v>
      </c>
      <c r="Z209" s="24">
        <v>717.0205268559698</v>
      </c>
      <c r="AA209" s="24">
        <v>0</v>
      </c>
      <c r="AB209" s="23">
        <v>0</v>
      </c>
      <c r="AC209" s="24">
        <v>0</v>
      </c>
      <c r="AD209" s="23">
        <v>200.85403181662673</v>
      </c>
      <c r="AE209" s="24">
        <v>212.90527372562434</v>
      </c>
      <c r="AF209" s="23">
        <v>1722.775800581594</v>
      </c>
      <c r="AG209" s="126"/>
      <c r="AI209" s="119">
        <v>40</v>
      </c>
    </row>
    <row r="210" spans="1:35" ht="15">
      <c r="A210" s="12">
        <v>420</v>
      </c>
      <c r="B210" s="13" t="s">
        <v>242</v>
      </c>
      <c r="C210" s="14" t="s">
        <v>44</v>
      </c>
      <c r="D210" s="15">
        <v>40</v>
      </c>
      <c r="E210" s="16" t="s">
        <v>159</v>
      </c>
      <c r="F210" s="16" t="s">
        <v>251</v>
      </c>
      <c r="G210" s="13" t="s">
        <v>252</v>
      </c>
      <c r="H210" s="18">
        <v>1</v>
      </c>
      <c r="I210" s="15" t="s">
        <v>15</v>
      </c>
      <c r="J210" s="19">
        <v>728</v>
      </c>
      <c r="K210" s="20">
        <v>23384</v>
      </c>
      <c r="L210" s="21">
        <v>0.031132398221005816</v>
      </c>
      <c r="M210" s="22">
        <v>1</v>
      </c>
      <c r="N210" s="23">
        <v>0</v>
      </c>
      <c r="O210" s="23">
        <v>0</v>
      </c>
      <c r="P210" s="23">
        <v>4004</v>
      </c>
      <c r="Q210" s="23">
        <v>0</v>
      </c>
      <c r="R210" s="23">
        <v>0</v>
      </c>
      <c r="S210" s="23">
        <v>0</v>
      </c>
      <c r="T210" s="23">
        <v>0</v>
      </c>
      <c r="U210" s="24">
        <v>4004</v>
      </c>
      <c r="V210" s="23">
        <v>1710.8</v>
      </c>
      <c r="W210" s="23">
        <v>0</v>
      </c>
      <c r="X210" s="23">
        <v>0</v>
      </c>
      <c r="Y210" s="24">
        <v>1710.8</v>
      </c>
      <c r="Z210" s="24">
        <v>5168.227163872733</v>
      </c>
      <c r="AA210" s="24">
        <v>0</v>
      </c>
      <c r="AB210" s="23">
        <v>0</v>
      </c>
      <c r="AC210" s="24">
        <v>0</v>
      </c>
      <c r="AD210" s="23">
        <v>1447.7399521040027</v>
      </c>
      <c r="AE210" s="24">
        <v>1534.6043492302429</v>
      </c>
      <c r="AF210" s="23">
        <v>12417.631513102975</v>
      </c>
      <c r="AG210" s="126"/>
      <c r="AI210" s="119">
        <v>40</v>
      </c>
    </row>
    <row r="211" spans="1:35" ht="15">
      <c r="A211" s="12">
        <v>420</v>
      </c>
      <c r="B211" s="13" t="s">
        <v>242</v>
      </c>
      <c r="C211" s="14" t="s">
        <v>44</v>
      </c>
      <c r="D211" s="15" t="s">
        <v>158</v>
      </c>
      <c r="E211" s="16" t="s">
        <v>159</v>
      </c>
      <c r="F211" s="16" t="s">
        <v>253</v>
      </c>
      <c r="G211" s="17" t="s">
        <v>252</v>
      </c>
      <c r="H211" s="18">
        <v>1</v>
      </c>
      <c r="I211" s="15" t="s">
        <v>15</v>
      </c>
      <c r="J211" s="19">
        <v>206</v>
      </c>
      <c r="K211" s="20">
        <v>23384</v>
      </c>
      <c r="L211" s="21">
        <v>0.008809442353746151</v>
      </c>
      <c r="M211" s="22">
        <v>1</v>
      </c>
      <c r="N211" s="23">
        <v>0</v>
      </c>
      <c r="O211" s="23">
        <v>0</v>
      </c>
      <c r="P211" s="23">
        <v>1133</v>
      </c>
      <c r="Q211" s="23">
        <v>0</v>
      </c>
      <c r="R211" s="23">
        <v>0</v>
      </c>
      <c r="S211" s="23">
        <v>0</v>
      </c>
      <c r="T211" s="23">
        <v>0</v>
      </c>
      <c r="U211" s="24">
        <v>1133</v>
      </c>
      <c r="V211" s="23">
        <v>484.1</v>
      </c>
      <c r="W211" s="23">
        <v>0</v>
      </c>
      <c r="X211" s="23">
        <v>0</v>
      </c>
      <c r="Y211" s="24">
        <v>484.1</v>
      </c>
      <c r="Z211" s="24">
        <v>1462.437906260691</v>
      </c>
      <c r="AA211" s="24">
        <v>0</v>
      </c>
      <c r="AB211" s="23">
        <v>0</v>
      </c>
      <c r="AC211" s="24">
        <v>0</v>
      </c>
      <c r="AD211" s="23">
        <v>409.6626787547041</v>
      </c>
      <c r="AE211" s="24">
        <v>434.24243947998633</v>
      </c>
      <c r="AF211" s="23">
        <v>3513.7803457406776</v>
      </c>
      <c r="AG211" s="126"/>
      <c r="AI211" s="119">
        <v>40</v>
      </c>
    </row>
    <row r="212" spans="1:35" ht="15">
      <c r="A212" s="12">
        <v>420</v>
      </c>
      <c r="B212" s="13" t="s">
        <v>242</v>
      </c>
      <c r="C212" s="14" t="s">
        <v>44</v>
      </c>
      <c r="D212" s="15">
        <v>40</v>
      </c>
      <c r="E212" s="16" t="s">
        <v>159</v>
      </c>
      <c r="F212" s="16" t="s">
        <v>254</v>
      </c>
      <c r="G212" s="13" t="s">
        <v>255</v>
      </c>
      <c r="H212" s="18">
        <v>1</v>
      </c>
      <c r="I212" s="15" t="s">
        <v>15</v>
      </c>
      <c r="J212" s="19">
        <v>492</v>
      </c>
      <c r="K212" s="20">
        <v>23384</v>
      </c>
      <c r="L212" s="21">
        <v>0.021040027369141293</v>
      </c>
      <c r="M212" s="22">
        <v>1</v>
      </c>
      <c r="N212" s="23">
        <v>0</v>
      </c>
      <c r="O212" s="23">
        <v>0</v>
      </c>
      <c r="P212" s="23">
        <v>2706</v>
      </c>
      <c r="Q212" s="23">
        <v>0</v>
      </c>
      <c r="R212" s="23">
        <v>0</v>
      </c>
      <c r="S212" s="23">
        <v>0</v>
      </c>
      <c r="T212" s="23">
        <v>0</v>
      </c>
      <c r="U212" s="24">
        <v>2706</v>
      </c>
      <c r="V212" s="23">
        <v>1156.2</v>
      </c>
      <c r="W212" s="23">
        <v>0</v>
      </c>
      <c r="X212" s="23">
        <v>0</v>
      </c>
      <c r="Y212" s="24">
        <v>1156.2</v>
      </c>
      <c r="Z212" s="24">
        <v>3492.8128634964078</v>
      </c>
      <c r="AA212" s="24">
        <v>0</v>
      </c>
      <c r="AB212" s="23">
        <v>0</v>
      </c>
      <c r="AC212" s="24">
        <v>0</v>
      </c>
      <c r="AD212" s="23">
        <v>978.4176599384194</v>
      </c>
      <c r="AE212" s="24">
        <v>1037.1227195347246</v>
      </c>
      <c r="AF212" s="23">
        <v>8392.135583031133</v>
      </c>
      <c r="AG212" s="126"/>
      <c r="AI212" s="119">
        <v>40</v>
      </c>
    </row>
    <row r="213" spans="1:35" ht="15">
      <c r="A213" s="12">
        <v>420</v>
      </c>
      <c r="B213" s="13" t="s">
        <v>242</v>
      </c>
      <c r="C213" s="14" t="s">
        <v>44</v>
      </c>
      <c r="D213" s="15">
        <v>40</v>
      </c>
      <c r="E213" s="16" t="s">
        <v>159</v>
      </c>
      <c r="F213" s="16" t="s">
        <v>256</v>
      </c>
      <c r="G213" s="13" t="s">
        <v>257</v>
      </c>
      <c r="H213" s="18">
        <v>1</v>
      </c>
      <c r="I213" s="15" t="s">
        <v>15</v>
      </c>
      <c r="J213" s="19">
        <v>1127</v>
      </c>
      <c r="K213" s="20">
        <v>23384</v>
      </c>
      <c r="L213" s="21">
        <v>0.04819534724598016</v>
      </c>
      <c r="M213" s="22">
        <v>1</v>
      </c>
      <c r="N213" s="23">
        <v>0</v>
      </c>
      <c r="O213" s="23">
        <v>0</v>
      </c>
      <c r="P213" s="23">
        <v>6198.5</v>
      </c>
      <c r="Q213" s="23">
        <v>0</v>
      </c>
      <c r="R213" s="23">
        <v>0</v>
      </c>
      <c r="S213" s="23">
        <v>0</v>
      </c>
      <c r="T213" s="23">
        <v>0</v>
      </c>
      <c r="U213" s="24">
        <v>6198.5</v>
      </c>
      <c r="V213" s="23">
        <v>2648.45</v>
      </c>
      <c r="W213" s="23">
        <v>0</v>
      </c>
      <c r="X213" s="23">
        <v>0</v>
      </c>
      <c r="Y213" s="24">
        <v>2648.45</v>
      </c>
      <c r="Z213" s="24">
        <v>8000.813205610674</v>
      </c>
      <c r="AA213" s="24">
        <v>0</v>
      </c>
      <c r="AB213" s="23">
        <v>0</v>
      </c>
      <c r="AC213" s="24">
        <v>0</v>
      </c>
      <c r="AD213" s="23">
        <v>2241.2128104686967</v>
      </c>
      <c r="AE213" s="24">
        <v>2375.685579096819</v>
      </c>
      <c r="AF213" s="23">
        <v>19223.448784707492</v>
      </c>
      <c r="AG213" s="126"/>
      <c r="AI213" s="119">
        <v>40</v>
      </c>
    </row>
    <row r="214" spans="1:35" ht="15">
      <c r="A214" s="12">
        <v>420</v>
      </c>
      <c r="B214" s="13" t="s">
        <v>242</v>
      </c>
      <c r="C214" s="14" t="s">
        <v>44</v>
      </c>
      <c r="D214" s="15">
        <v>40</v>
      </c>
      <c r="E214" s="16" t="s">
        <v>159</v>
      </c>
      <c r="F214" s="16" t="s">
        <v>258</v>
      </c>
      <c r="G214" s="13" t="s">
        <v>257</v>
      </c>
      <c r="H214" s="18">
        <v>1</v>
      </c>
      <c r="I214" s="15" t="s">
        <v>15</v>
      </c>
      <c r="J214" s="19">
        <v>203</v>
      </c>
      <c r="K214" s="20">
        <v>23384</v>
      </c>
      <c r="L214" s="21">
        <v>0.008681149503934314</v>
      </c>
      <c r="M214" s="22">
        <v>1</v>
      </c>
      <c r="N214" s="23">
        <v>0</v>
      </c>
      <c r="O214" s="23">
        <v>0</v>
      </c>
      <c r="P214" s="23">
        <v>1116.5</v>
      </c>
      <c r="Q214" s="23">
        <v>0</v>
      </c>
      <c r="R214" s="23">
        <v>0</v>
      </c>
      <c r="S214" s="23">
        <v>0</v>
      </c>
      <c r="T214" s="23">
        <v>0</v>
      </c>
      <c r="U214" s="24">
        <v>1116.5</v>
      </c>
      <c r="V214" s="23">
        <v>477.05</v>
      </c>
      <c r="W214" s="23">
        <v>0</v>
      </c>
      <c r="X214" s="23">
        <v>0</v>
      </c>
      <c r="Y214" s="24">
        <v>477.05</v>
      </c>
      <c r="Z214" s="24">
        <v>1441.1402668491276</v>
      </c>
      <c r="AA214" s="24">
        <v>0</v>
      </c>
      <c r="AB214" s="23">
        <v>0</v>
      </c>
      <c r="AC214" s="24">
        <v>0</v>
      </c>
      <c r="AD214" s="23">
        <v>403.6967174136161</v>
      </c>
      <c r="AE214" s="24">
        <v>427.9185204584331</v>
      </c>
      <c r="AF214" s="23">
        <v>3462.6087873075608</v>
      </c>
      <c r="AG214" s="126"/>
      <c r="AI214" s="119">
        <v>40</v>
      </c>
    </row>
    <row r="215" spans="1:35" ht="15">
      <c r="A215" s="12">
        <v>420</v>
      </c>
      <c r="B215" s="13" t="s">
        <v>242</v>
      </c>
      <c r="C215" s="14" t="s">
        <v>44</v>
      </c>
      <c r="D215" s="15">
        <v>40</v>
      </c>
      <c r="E215" s="16" t="s">
        <v>159</v>
      </c>
      <c r="F215" s="16" t="s">
        <v>259</v>
      </c>
      <c r="G215" s="13" t="s">
        <v>260</v>
      </c>
      <c r="H215" s="18">
        <v>1</v>
      </c>
      <c r="I215" s="15" t="s">
        <v>15</v>
      </c>
      <c r="J215" s="19">
        <v>206</v>
      </c>
      <c r="K215" s="20">
        <v>23384</v>
      </c>
      <c r="L215" s="21">
        <v>0.008809442353746151</v>
      </c>
      <c r="M215" s="22">
        <v>1</v>
      </c>
      <c r="N215" s="23">
        <v>0</v>
      </c>
      <c r="O215" s="23">
        <v>0</v>
      </c>
      <c r="P215" s="23">
        <v>1133</v>
      </c>
      <c r="Q215" s="23">
        <v>0</v>
      </c>
      <c r="R215" s="23">
        <v>0</v>
      </c>
      <c r="S215" s="23">
        <v>0</v>
      </c>
      <c r="T215" s="23">
        <v>0</v>
      </c>
      <c r="U215" s="24">
        <v>1133</v>
      </c>
      <c r="V215" s="23">
        <v>484.1</v>
      </c>
      <c r="W215" s="23">
        <v>0</v>
      </c>
      <c r="X215" s="23">
        <v>0</v>
      </c>
      <c r="Y215" s="24">
        <v>484.1</v>
      </c>
      <c r="Z215" s="24">
        <v>1462.437906260691</v>
      </c>
      <c r="AA215" s="24">
        <v>0</v>
      </c>
      <c r="AB215" s="23">
        <v>0</v>
      </c>
      <c r="AC215" s="24">
        <v>0</v>
      </c>
      <c r="AD215" s="23">
        <v>409.6626787547041</v>
      </c>
      <c r="AE215" s="24">
        <v>434.24243947998633</v>
      </c>
      <c r="AF215" s="23">
        <v>3513.7803457406776</v>
      </c>
      <c r="AG215" s="126"/>
      <c r="AI215" s="119">
        <v>40</v>
      </c>
    </row>
    <row r="216" spans="1:35" ht="15">
      <c r="A216" s="12">
        <v>420</v>
      </c>
      <c r="B216" s="13" t="s">
        <v>242</v>
      </c>
      <c r="C216" s="14" t="s">
        <v>44</v>
      </c>
      <c r="D216" s="15">
        <v>40</v>
      </c>
      <c r="E216" s="16" t="s">
        <v>159</v>
      </c>
      <c r="F216" s="16" t="s">
        <v>261</v>
      </c>
      <c r="G216" s="17">
        <v>400000</v>
      </c>
      <c r="H216" s="15" t="s">
        <v>103</v>
      </c>
      <c r="I216" s="15" t="s">
        <v>15</v>
      </c>
      <c r="J216" s="19">
        <v>2890</v>
      </c>
      <c r="K216" s="20">
        <v>23384</v>
      </c>
      <c r="L216" s="21">
        <v>0.1235887786520698</v>
      </c>
      <c r="M216" s="22">
        <v>1</v>
      </c>
      <c r="N216" s="23">
        <v>0</v>
      </c>
      <c r="O216" s="23">
        <v>0</v>
      </c>
      <c r="P216" s="23">
        <v>15895</v>
      </c>
      <c r="Q216" s="23">
        <v>0</v>
      </c>
      <c r="R216" s="23">
        <v>0</v>
      </c>
      <c r="S216" s="23">
        <v>0</v>
      </c>
      <c r="T216" s="23">
        <v>0</v>
      </c>
      <c r="U216" s="24">
        <v>15895</v>
      </c>
      <c r="V216" s="23">
        <v>6791.5</v>
      </c>
      <c r="W216" s="23">
        <v>0</v>
      </c>
      <c r="X216" s="23">
        <v>0</v>
      </c>
      <c r="Y216" s="24">
        <v>6791.5</v>
      </c>
      <c r="Z216" s="24">
        <v>20516.725966472804</v>
      </c>
      <c r="AA216" s="24">
        <v>0</v>
      </c>
      <c r="AB216" s="23">
        <v>0</v>
      </c>
      <c r="AC216" s="24">
        <v>0</v>
      </c>
      <c r="AD216" s="23">
        <v>5747.209425248033</v>
      </c>
      <c r="AE216" s="24">
        <v>6092.041990762915</v>
      </c>
      <c r="AF216" s="23">
        <v>49295.267957235716</v>
      </c>
      <c r="AG216" s="126"/>
      <c r="AI216" s="119">
        <v>40</v>
      </c>
    </row>
    <row r="217" spans="1:35" ht="15">
      <c r="A217" s="12">
        <v>420</v>
      </c>
      <c r="B217" s="13" t="s">
        <v>242</v>
      </c>
      <c r="C217" s="14" t="s">
        <v>44</v>
      </c>
      <c r="D217" s="15" t="s">
        <v>207</v>
      </c>
      <c r="E217" s="16" t="s">
        <v>159</v>
      </c>
      <c r="F217" s="16" t="s">
        <v>237</v>
      </c>
      <c r="G217" s="17">
        <v>406550</v>
      </c>
      <c r="H217" s="15" t="s">
        <v>103</v>
      </c>
      <c r="I217" s="15" t="s">
        <v>18</v>
      </c>
      <c r="J217" s="19">
        <v>73</v>
      </c>
      <c r="K217" s="20">
        <v>23384</v>
      </c>
      <c r="L217" s="21">
        <v>0.003121792678754704</v>
      </c>
      <c r="M217" s="22">
        <v>1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219</v>
      </c>
      <c r="T217" s="23">
        <v>0</v>
      </c>
      <c r="U217" s="24">
        <v>219</v>
      </c>
      <c r="V217" s="23">
        <v>171.55</v>
      </c>
      <c r="W217" s="23">
        <v>0</v>
      </c>
      <c r="X217" s="23">
        <v>0</v>
      </c>
      <c r="Y217" s="24">
        <v>171.55</v>
      </c>
      <c r="Z217" s="24">
        <v>518.2425590147109</v>
      </c>
      <c r="AA217" s="24">
        <v>0</v>
      </c>
      <c r="AB217" s="23">
        <v>0</v>
      </c>
      <c r="AC217" s="24">
        <v>0</v>
      </c>
      <c r="AD217" s="23">
        <v>145.1717259664728</v>
      </c>
      <c r="AE217" s="24">
        <v>153.88202952446116</v>
      </c>
      <c r="AF217" s="23">
        <v>1062.674588539172</v>
      </c>
      <c r="AG217" s="126"/>
      <c r="AI217" s="119">
        <v>40</v>
      </c>
    </row>
    <row r="218" spans="1:35" ht="15">
      <c r="A218" s="12">
        <v>420</v>
      </c>
      <c r="B218" s="13" t="s">
        <v>242</v>
      </c>
      <c r="C218" s="14" t="s">
        <v>44</v>
      </c>
      <c r="D218" s="15">
        <v>40</v>
      </c>
      <c r="E218" s="56" t="s">
        <v>159</v>
      </c>
      <c r="F218" s="16" t="s">
        <v>262</v>
      </c>
      <c r="G218" s="13" t="s">
        <v>263</v>
      </c>
      <c r="H218" s="15" t="s">
        <v>103</v>
      </c>
      <c r="I218" s="15" t="s">
        <v>18</v>
      </c>
      <c r="J218" s="19">
        <v>129</v>
      </c>
      <c r="K218" s="20">
        <v>23384</v>
      </c>
      <c r="L218" s="21">
        <v>0.0055165925419089976</v>
      </c>
      <c r="M218" s="22">
        <v>1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387</v>
      </c>
      <c r="T218" s="23">
        <v>0</v>
      </c>
      <c r="U218" s="24">
        <v>387</v>
      </c>
      <c r="V218" s="23">
        <v>303.15</v>
      </c>
      <c r="W218" s="23">
        <v>0</v>
      </c>
      <c r="X218" s="23">
        <v>0</v>
      </c>
      <c r="Y218" s="24">
        <v>303.15</v>
      </c>
      <c r="Z218" s="24">
        <v>915.7984946972289</v>
      </c>
      <c r="AA218" s="24">
        <v>0</v>
      </c>
      <c r="AB218" s="23">
        <v>0</v>
      </c>
      <c r="AC218" s="24">
        <v>0</v>
      </c>
      <c r="AD218" s="23">
        <v>256.5363376667807</v>
      </c>
      <c r="AE218" s="24">
        <v>271.92851792678755</v>
      </c>
      <c r="AF218" s="23">
        <v>1877.8770126240165</v>
      </c>
      <c r="AG218" s="126"/>
      <c r="AI218" s="119">
        <v>40</v>
      </c>
    </row>
    <row r="219" spans="1:35" ht="15">
      <c r="A219" s="12">
        <v>420</v>
      </c>
      <c r="B219" s="13" t="s">
        <v>242</v>
      </c>
      <c r="C219" s="14" t="s">
        <v>44</v>
      </c>
      <c r="D219" s="15">
        <v>40</v>
      </c>
      <c r="E219" s="16" t="s">
        <v>159</v>
      </c>
      <c r="F219" s="16" t="s">
        <v>264</v>
      </c>
      <c r="G219" s="17" t="s">
        <v>265</v>
      </c>
      <c r="H219" s="15" t="s">
        <v>103</v>
      </c>
      <c r="I219" s="15" t="s">
        <v>18</v>
      </c>
      <c r="J219" s="19">
        <v>180</v>
      </c>
      <c r="K219" s="20">
        <v>23384</v>
      </c>
      <c r="L219" s="21">
        <v>0.007697570988710229</v>
      </c>
      <c r="M219" s="22">
        <v>1</v>
      </c>
      <c r="N219" s="23">
        <v>0</v>
      </c>
      <c r="O219" s="23">
        <v>0</v>
      </c>
      <c r="P219" s="23">
        <v>0</v>
      </c>
      <c r="Q219" s="23">
        <v>0</v>
      </c>
      <c r="R219" s="23">
        <v>0</v>
      </c>
      <c r="S219" s="23">
        <v>540</v>
      </c>
      <c r="T219" s="23">
        <v>0</v>
      </c>
      <c r="U219" s="24">
        <v>540</v>
      </c>
      <c r="V219" s="23">
        <v>423</v>
      </c>
      <c r="W219" s="23">
        <v>0</v>
      </c>
      <c r="X219" s="23">
        <v>0</v>
      </c>
      <c r="Y219" s="24">
        <v>423</v>
      </c>
      <c r="Z219" s="24">
        <v>1277.8583646938077</v>
      </c>
      <c r="AA219" s="24">
        <v>0</v>
      </c>
      <c r="AB219" s="23">
        <v>0</v>
      </c>
      <c r="AC219" s="24">
        <v>0</v>
      </c>
      <c r="AD219" s="23">
        <v>357.9576804652754</v>
      </c>
      <c r="AE219" s="24">
        <v>379.435141293192</v>
      </c>
      <c r="AF219" s="23">
        <v>2620.2935059869997</v>
      </c>
      <c r="AG219" s="126"/>
      <c r="AI219" s="119">
        <v>40</v>
      </c>
    </row>
    <row r="220" spans="1:35" ht="15">
      <c r="A220" s="12">
        <v>430</v>
      </c>
      <c r="B220" s="13" t="s">
        <v>266</v>
      </c>
      <c r="C220" s="14" t="s">
        <v>44</v>
      </c>
      <c r="D220" s="15" t="s">
        <v>234</v>
      </c>
      <c r="E220" s="16" t="s">
        <v>159</v>
      </c>
      <c r="F220" s="16" t="s">
        <v>267</v>
      </c>
      <c r="G220" s="17">
        <v>404420</v>
      </c>
      <c r="H220" s="18">
        <v>1</v>
      </c>
      <c r="I220" s="15" t="s">
        <v>13</v>
      </c>
      <c r="J220" s="19">
        <v>1214</v>
      </c>
      <c r="K220" s="20">
        <v>21211</v>
      </c>
      <c r="L220" s="21">
        <v>0.05723445382113054</v>
      </c>
      <c r="M220" s="22">
        <v>1</v>
      </c>
      <c r="N220" s="23">
        <v>9105</v>
      </c>
      <c r="O220" s="23">
        <v>0</v>
      </c>
      <c r="P220" s="23">
        <v>0</v>
      </c>
      <c r="Q220" s="23">
        <v>0</v>
      </c>
      <c r="R220" s="23">
        <v>0</v>
      </c>
      <c r="S220" s="23">
        <v>0</v>
      </c>
      <c r="T220" s="23">
        <v>0</v>
      </c>
      <c r="U220" s="24">
        <v>9105</v>
      </c>
      <c r="V220" s="23">
        <v>2852.9</v>
      </c>
      <c r="W220" s="23">
        <v>0</v>
      </c>
      <c r="X220" s="23">
        <v>0</v>
      </c>
      <c r="Y220" s="24">
        <v>2852.9</v>
      </c>
      <c r="Z220" s="24">
        <v>8359.435387299043</v>
      </c>
      <c r="AA220" s="24">
        <v>0</v>
      </c>
      <c r="AB220" s="23">
        <v>0</v>
      </c>
      <c r="AC220" s="24">
        <v>0</v>
      </c>
      <c r="AD220" s="23">
        <v>2471.086669181085</v>
      </c>
      <c r="AE220" s="24">
        <v>2619.3518693319506</v>
      </c>
      <c r="AF220" s="23">
        <v>22936.687256630994</v>
      </c>
      <c r="AG220" s="126"/>
      <c r="AI220" s="119">
        <v>40</v>
      </c>
    </row>
    <row r="221" spans="1:35" ht="15">
      <c r="A221" s="12">
        <v>430</v>
      </c>
      <c r="B221" s="13" t="s">
        <v>266</v>
      </c>
      <c r="C221" s="14" t="s">
        <v>44</v>
      </c>
      <c r="D221" s="15" t="s">
        <v>234</v>
      </c>
      <c r="E221" s="16" t="s">
        <v>159</v>
      </c>
      <c r="F221" s="16" t="s">
        <v>267</v>
      </c>
      <c r="G221" s="17">
        <v>404420</v>
      </c>
      <c r="H221" s="18">
        <v>1</v>
      </c>
      <c r="I221" s="15" t="s">
        <v>15</v>
      </c>
      <c r="J221" s="19">
        <v>994</v>
      </c>
      <c r="K221" s="20">
        <v>21211</v>
      </c>
      <c r="L221" s="21">
        <v>0.046862477016642305</v>
      </c>
      <c r="M221" s="22">
        <v>1</v>
      </c>
      <c r="N221" s="23">
        <v>0</v>
      </c>
      <c r="O221" s="23">
        <v>0</v>
      </c>
      <c r="P221" s="23">
        <v>5467</v>
      </c>
      <c r="Q221" s="23">
        <v>0</v>
      </c>
      <c r="R221" s="23">
        <v>0</v>
      </c>
      <c r="S221" s="23">
        <v>0</v>
      </c>
      <c r="T221" s="23">
        <v>0</v>
      </c>
      <c r="U221" s="24">
        <v>5467</v>
      </c>
      <c r="V221" s="23">
        <v>2335.9</v>
      </c>
      <c r="W221" s="23">
        <v>0</v>
      </c>
      <c r="X221" s="23">
        <v>0</v>
      </c>
      <c r="Y221" s="24">
        <v>2335.9</v>
      </c>
      <c r="Z221" s="24">
        <v>6844.545943142709</v>
      </c>
      <c r="AA221" s="24">
        <v>0</v>
      </c>
      <c r="AB221" s="23">
        <v>0</v>
      </c>
      <c r="AC221" s="24">
        <v>0</v>
      </c>
      <c r="AD221" s="23">
        <v>2023.2785413228983</v>
      </c>
      <c r="AE221" s="24">
        <v>2144.6752538022724</v>
      </c>
      <c r="AF221" s="23">
        <v>16792.12119694498</v>
      </c>
      <c r="AG221" s="126"/>
      <c r="AI221" s="119">
        <v>40</v>
      </c>
    </row>
    <row r="222" spans="1:35" ht="15">
      <c r="A222" s="12">
        <v>430</v>
      </c>
      <c r="B222" s="13" t="s">
        <v>266</v>
      </c>
      <c r="C222" s="14" t="s">
        <v>44</v>
      </c>
      <c r="D222" s="15" t="s">
        <v>207</v>
      </c>
      <c r="E222" s="16" t="s">
        <v>159</v>
      </c>
      <c r="F222" s="16" t="s">
        <v>237</v>
      </c>
      <c r="G222" s="17">
        <v>406650</v>
      </c>
      <c r="H222" s="18">
        <v>1</v>
      </c>
      <c r="I222" s="15" t="s">
        <v>13</v>
      </c>
      <c r="J222" s="19">
        <v>2048</v>
      </c>
      <c r="K222" s="20">
        <v>21211</v>
      </c>
      <c r="L222" s="21">
        <v>0.09655367497996323</v>
      </c>
      <c r="M222" s="22">
        <v>1</v>
      </c>
      <c r="N222" s="23">
        <v>15360</v>
      </c>
      <c r="O222" s="23">
        <v>0</v>
      </c>
      <c r="P222" s="23">
        <v>0</v>
      </c>
      <c r="Q222" s="23">
        <v>0</v>
      </c>
      <c r="R222" s="23">
        <v>0</v>
      </c>
      <c r="S222" s="23">
        <v>0</v>
      </c>
      <c r="T222" s="23">
        <v>0</v>
      </c>
      <c r="U222" s="24">
        <v>15360</v>
      </c>
      <c r="V222" s="23">
        <v>4812.8</v>
      </c>
      <c r="W222" s="23">
        <v>0</v>
      </c>
      <c r="X222" s="23">
        <v>0</v>
      </c>
      <c r="Y222" s="24">
        <v>4812.8</v>
      </c>
      <c r="Z222" s="24">
        <v>14102.24355287351</v>
      </c>
      <c r="AA222" s="24">
        <v>0</v>
      </c>
      <c r="AB222" s="23">
        <v>0</v>
      </c>
      <c r="AC222" s="24">
        <v>0</v>
      </c>
      <c r="AD222" s="23">
        <v>4168.686572061666</v>
      </c>
      <c r="AE222" s="24">
        <v>4418.807766385366</v>
      </c>
      <c r="AF222" s="23">
        <v>38693.85131925887</v>
      </c>
      <c r="AG222" s="126"/>
      <c r="AI222" s="119">
        <v>40</v>
      </c>
    </row>
    <row r="223" spans="1:35" ht="15">
      <c r="A223" s="12">
        <v>430</v>
      </c>
      <c r="B223" s="13" t="s">
        <v>266</v>
      </c>
      <c r="C223" s="14" t="s">
        <v>44</v>
      </c>
      <c r="D223" s="15" t="s">
        <v>207</v>
      </c>
      <c r="E223" s="16" t="s">
        <v>159</v>
      </c>
      <c r="F223" s="16" t="s">
        <v>237</v>
      </c>
      <c r="G223" s="17">
        <v>406650</v>
      </c>
      <c r="H223" s="18">
        <v>1</v>
      </c>
      <c r="I223" s="15" t="s">
        <v>15</v>
      </c>
      <c r="J223" s="19">
        <v>797</v>
      </c>
      <c r="K223" s="20">
        <v>21211</v>
      </c>
      <c r="L223" s="21">
        <v>0.03757484324171421</v>
      </c>
      <c r="M223" s="22">
        <v>1</v>
      </c>
      <c r="N223" s="23">
        <v>0</v>
      </c>
      <c r="O223" s="23">
        <v>0</v>
      </c>
      <c r="P223" s="23">
        <v>4383.5</v>
      </c>
      <c r="Q223" s="23">
        <v>0</v>
      </c>
      <c r="R223" s="23">
        <v>0</v>
      </c>
      <c r="S223" s="23">
        <v>0</v>
      </c>
      <c r="T223" s="23">
        <v>0</v>
      </c>
      <c r="U223" s="24">
        <v>4383.5</v>
      </c>
      <c r="V223" s="23">
        <v>1872.95</v>
      </c>
      <c r="W223" s="23">
        <v>0</v>
      </c>
      <c r="X223" s="23">
        <v>0</v>
      </c>
      <c r="Y223" s="24">
        <v>1872.95</v>
      </c>
      <c r="Z223" s="24">
        <v>5488.03130451181</v>
      </c>
      <c r="AA223" s="24">
        <v>0</v>
      </c>
      <c r="AB223" s="23">
        <v>0</v>
      </c>
      <c r="AC223" s="24">
        <v>0</v>
      </c>
      <c r="AD223" s="23">
        <v>1622.286717740795</v>
      </c>
      <c r="AE223" s="24">
        <v>1719.6239208052427</v>
      </c>
      <c r="AF223" s="23">
        <v>13464.105225317053</v>
      </c>
      <c r="AG223" s="126"/>
      <c r="AI223" s="119">
        <v>40</v>
      </c>
    </row>
    <row r="224" spans="1:35" ht="15">
      <c r="A224" s="12">
        <v>430</v>
      </c>
      <c r="B224" s="13" t="s">
        <v>266</v>
      </c>
      <c r="C224" s="14" t="s">
        <v>44</v>
      </c>
      <c r="D224" s="15" t="s">
        <v>163</v>
      </c>
      <c r="E224" s="16" t="s">
        <v>159</v>
      </c>
      <c r="F224" s="16" t="s">
        <v>200</v>
      </c>
      <c r="G224" s="17">
        <v>407550</v>
      </c>
      <c r="H224" s="18">
        <v>1</v>
      </c>
      <c r="I224" s="15" t="s">
        <v>13</v>
      </c>
      <c r="J224" s="19">
        <v>8977</v>
      </c>
      <c r="K224" s="20">
        <v>21211</v>
      </c>
      <c r="L224" s="21">
        <v>0.4232237989722314</v>
      </c>
      <c r="M224" s="22">
        <v>1</v>
      </c>
      <c r="N224" s="23">
        <v>67327.5</v>
      </c>
      <c r="O224" s="23">
        <v>0</v>
      </c>
      <c r="P224" s="23">
        <v>0</v>
      </c>
      <c r="Q224" s="23">
        <v>0</v>
      </c>
      <c r="R224" s="23">
        <v>0</v>
      </c>
      <c r="S224" s="23">
        <v>0</v>
      </c>
      <c r="T224" s="23">
        <v>0</v>
      </c>
      <c r="U224" s="24">
        <v>67327.5</v>
      </c>
      <c r="V224" s="23">
        <v>21095.95</v>
      </c>
      <c r="W224" s="23">
        <v>0</v>
      </c>
      <c r="X224" s="23">
        <v>0</v>
      </c>
      <c r="Y224" s="24">
        <v>21095.95</v>
      </c>
      <c r="Z224" s="24">
        <v>61814.37518268823</v>
      </c>
      <c r="AA224" s="24">
        <v>0</v>
      </c>
      <c r="AB224" s="23">
        <v>0</v>
      </c>
      <c r="AC224" s="24">
        <v>0</v>
      </c>
      <c r="AD224" s="23">
        <v>18272.607108104283</v>
      </c>
      <c r="AE224" s="24">
        <v>19368.96353459054</v>
      </c>
      <c r="AF224" s="23">
        <v>169606.78871727875</v>
      </c>
      <c r="AG224" s="126"/>
      <c r="AI224" s="119">
        <v>40</v>
      </c>
    </row>
    <row r="225" spans="1:35" ht="15">
      <c r="A225" s="12">
        <v>430</v>
      </c>
      <c r="B225" s="13" t="s">
        <v>266</v>
      </c>
      <c r="C225" s="14" t="s">
        <v>44</v>
      </c>
      <c r="D225" s="15" t="s">
        <v>163</v>
      </c>
      <c r="E225" s="16" t="s">
        <v>159</v>
      </c>
      <c r="F225" s="16" t="s">
        <v>200</v>
      </c>
      <c r="G225" s="17">
        <v>407550</v>
      </c>
      <c r="H225" s="18">
        <v>1</v>
      </c>
      <c r="I225" s="15" t="s">
        <v>15</v>
      </c>
      <c r="J225" s="19">
        <v>6732</v>
      </c>
      <c r="K225" s="20">
        <v>21211</v>
      </c>
      <c r="L225" s="21">
        <v>0.31738249021734005</v>
      </c>
      <c r="M225" s="22">
        <v>1</v>
      </c>
      <c r="N225" s="23">
        <v>0</v>
      </c>
      <c r="O225" s="23">
        <v>0</v>
      </c>
      <c r="P225" s="23">
        <v>37026</v>
      </c>
      <c r="Q225" s="23">
        <v>0</v>
      </c>
      <c r="R225" s="23">
        <v>0</v>
      </c>
      <c r="S225" s="23">
        <v>0</v>
      </c>
      <c r="T225" s="23">
        <v>0</v>
      </c>
      <c r="U225" s="24">
        <v>37026</v>
      </c>
      <c r="V225" s="23">
        <v>15820.2</v>
      </c>
      <c r="W225" s="23">
        <v>0</v>
      </c>
      <c r="X225" s="23">
        <v>0</v>
      </c>
      <c r="Y225" s="24">
        <v>15820.2</v>
      </c>
      <c r="Z225" s="24">
        <v>46355.616991183815</v>
      </c>
      <c r="AA225" s="24">
        <v>0</v>
      </c>
      <c r="AB225" s="23">
        <v>0</v>
      </c>
      <c r="AC225" s="24">
        <v>0</v>
      </c>
      <c r="AD225" s="23">
        <v>13702.928712460514</v>
      </c>
      <c r="AE225" s="24">
        <v>14525.104435208146</v>
      </c>
      <c r="AF225" s="23">
        <v>113726.92142639196</v>
      </c>
      <c r="AG225" s="126"/>
      <c r="AI225" s="119">
        <v>40</v>
      </c>
    </row>
    <row r="226" spans="1:35" ht="15">
      <c r="A226" s="12">
        <v>430</v>
      </c>
      <c r="B226" s="13" t="s">
        <v>266</v>
      </c>
      <c r="C226" s="14" t="s">
        <v>44</v>
      </c>
      <c r="D226" s="15" t="s">
        <v>209</v>
      </c>
      <c r="E226" s="16" t="s">
        <v>159</v>
      </c>
      <c r="F226" s="16" t="s">
        <v>210</v>
      </c>
      <c r="G226" s="17">
        <v>408240</v>
      </c>
      <c r="H226" s="18">
        <v>1</v>
      </c>
      <c r="I226" s="15" t="s">
        <v>13</v>
      </c>
      <c r="J226" s="19">
        <v>449</v>
      </c>
      <c r="K226" s="20">
        <v>21211</v>
      </c>
      <c r="L226" s="21">
        <v>0.021168261750978266</v>
      </c>
      <c r="M226" s="22">
        <v>1</v>
      </c>
      <c r="N226" s="23">
        <v>3367.5</v>
      </c>
      <c r="O226" s="23">
        <v>0</v>
      </c>
      <c r="P226" s="23">
        <v>0</v>
      </c>
      <c r="Q226" s="23">
        <v>0</v>
      </c>
      <c r="R226" s="23">
        <v>0</v>
      </c>
      <c r="S226" s="23">
        <v>0</v>
      </c>
      <c r="T226" s="23">
        <v>0</v>
      </c>
      <c r="U226" s="24">
        <v>3367.5</v>
      </c>
      <c r="V226" s="23">
        <v>1055.15</v>
      </c>
      <c r="W226" s="23">
        <v>0</v>
      </c>
      <c r="X226" s="23">
        <v>0</v>
      </c>
      <c r="Y226" s="24">
        <v>1055.15</v>
      </c>
      <c r="Z226" s="24">
        <v>3091.7516383008815</v>
      </c>
      <c r="AA226" s="24">
        <v>0</v>
      </c>
      <c r="AB226" s="23">
        <v>0</v>
      </c>
      <c r="AC226" s="24">
        <v>0</v>
      </c>
      <c r="AD226" s="23">
        <v>913.9356791287539</v>
      </c>
      <c r="AE226" s="24">
        <v>968.7718198764792</v>
      </c>
      <c r="AF226" s="23">
        <v>8483.17345817736</v>
      </c>
      <c r="AG226" s="126"/>
      <c r="AI226" s="119">
        <v>40</v>
      </c>
    </row>
    <row r="227" spans="1:35" ht="15">
      <c r="A227" s="12">
        <v>437</v>
      </c>
      <c r="B227" s="13" t="s">
        <v>105</v>
      </c>
      <c r="C227" s="14" t="s">
        <v>44</v>
      </c>
      <c r="D227" s="15" t="s">
        <v>163</v>
      </c>
      <c r="E227" s="16" t="s">
        <v>159</v>
      </c>
      <c r="F227" s="16" t="s">
        <v>268</v>
      </c>
      <c r="G227" s="17">
        <v>407525</v>
      </c>
      <c r="H227" s="18">
        <v>1</v>
      </c>
      <c r="I227" s="15" t="s">
        <v>15</v>
      </c>
      <c r="J227" s="19">
        <v>1047</v>
      </c>
      <c r="K227" s="20">
        <v>82155</v>
      </c>
      <c r="L227" s="21">
        <v>0.012744203030856308</v>
      </c>
      <c r="M227" s="22">
        <v>1</v>
      </c>
      <c r="N227" s="23">
        <v>0</v>
      </c>
      <c r="O227" s="23">
        <v>0</v>
      </c>
      <c r="P227" s="23">
        <v>5758.5</v>
      </c>
      <c r="Q227" s="23">
        <v>0</v>
      </c>
      <c r="R227" s="23">
        <v>0</v>
      </c>
      <c r="S227" s="23">
        <v>0</v>
      </c>
      <c r="T227" s="23">
        <v>0</v>
      </c>
      <c r="U227" s="24">
        <v>5758.5</v>
      </c>
      <c r="V227" s="23">
        <v>2460.45</v>
      </c>
      <c r="W227" s="23">
        <v>0</v>
      </c>
      <c r="X227" s="23">
        <v>0</v>
      </c>
      <c r="Y227" s="24">
        <v>2460.45</v>
      </c>
      <c r="Z227" s="24">
        <v>21219.09804637575</v>
      </c>
      <c r="AA227" s="24">
        <v>0</v>
      </c>
      <c r="AB227" s="23">
        <v>0</v>
      </c>
      <c r="AC227" s="24">
        <v>0</v>
      </c>
      <c r="AD227" s="23">
        <v>1962.4245148804089</v>
      </c>
      <c r="AE227" s="24">
        <v>2080.1699857732333</v>
      </c>
      <c r="AF227" s="23">
        <v>31518.218032148987</v>
      </c>
      <c r="AG227" s="126"/>
      <c r="AI227" s="119">
        <v>40</v>
      </c>
    </row>
    <row r="228" spans="1:35" ht="15">
      <c r="A228" s="12">
        <v>437</v>
      </c>
      <c r="B228" s="13" t="s">
        <v>105</v>
      </c>
      <c r="C228" s="14" t="s">
        <v>44</v>
      </c>
      <c r="D228" s="15" t="s">
        <v>163</v>
      </c>
      <c r="E228" s="16" t="s">
        <v>159</v>
      </c>
      <c r="F228" s="16" t="s">
        <v>268</v>
      </c>
      <c r="G228" s="17">
        <v>407525</v>
      </c>
      <c r="H228" s="18">
        <v>1</v>
      </c>
      <c r="I228" s="15" t="s">
        <v>13</v>
      </c>
      <c r="J228" s="19">
        <v>1102</v>
      </c>
      <c r="K228" s="20">
        <v>82155</v>
      </c>
      <c r="L228" s="21">
        <v>0.013413669283671109</v>
      </c>
      <c r="M228" s="22">
        <v>1</v>
      </c>
      <c r="N228" s="23">
        <v>8265</v>
      </c>
      <c r="O228" s="23">
        <v>0</v>
      </c>
      <c r="P228" s="23">
        <v>0</v>
      </c>
      <c r="Q228" s="23">
        <v>0</v>
      </c>
      <c r="R228" s="23">
        <v>0</v>
      </c>
      <c r="S228" s="23">
        <v>0</v>
      </c>
      <c r="T228" s="23">
        <v>0</v>
      </c>
      <c r="U228" s="24">
        <v>8265</v>
      </c>
      <c r="V228" s="23">
        <v>2589.7</v>
      </c>
      <c r="W228" s="23">
        <v>0</v>
      </c>
      <c r="X228" s="23">
        <v>0</v>
      </c>
      <c r="Y228" s="24">
        <v>2589.7</v>
      </c>
      <c r="Z228" s="24">
        <v>22333.759357312396</v>
      </c>
      <c r="AA228" s="24">
        <v>0</v>
      </c>
      <c r="AB228" s="23">
        <v>0</v>
      </c>
      <c r="AC228" s="24">
        <v>0</v>
      </c>
      <c r="AD228" s="23">
        <v>2065.512717667823</v>
      </c>
      <c r="AE228" s="24">
        <v>2189.4434807278926</v>
      </c>
      <c r="AF228" s="23">
        <v>35377.90283804029</v>
      </c>
      <c r="AG228" s="126"/>
      <c r="AI228" s="119">
        <v>40</v>
      </c>
    </row>
    <row r="229" spans="1:35" ht="15">
      <c r="A229" s="12">
        <v>437</v>
      </c>
      <c r="B229" s="13" t="s">
        <v>105</v>
      </c>
      <c r="C229" s="14" t="s">
        <v>44</v>
      </c>
      <c r="D229" s="15" t="s">
        <v>234</v>
      </c>
      <c r="E229" s="16" t="s">
        <v>159</v>
      </c>
      <c r="F229" s="16" t="s">
        <v>269</v>
      </c>
      <c r="G229" s="17">
        <v>404435</v>
      </c>
      <c r="H229" s="18">
        <v>2</v>
      </c>
      <c r="I229" s="15" t="s">
        <v>13</v>
      </c>
      <c r="J229" s="19">
        <v>4843</v>
      </c>
      <c r="K229" s="20">
        <v>82155</v>
      </c>
      <c r="L229" s="21">
        <v>0.05894954658876514</v>
      </c>
      <c r="M229" s="22">
        <v>1</v>
      </c>
      <c r="N229" s="23">
        <v>36322.5</v>
      </c>
      <c r="O229" s="23">
        <v>0</v>
      </c>
      <c r="P229" s="23">
        <v>0</v>
      </c>
      <c r="Q229" s="23">
        <v>0</v>
      </c>
      <c r="R229" s="23">
        <v>0</v>
      </c>
      <c r="S229" s="23">
        <v>0</v>
      </c>
      <c r="T229" s="23">
        <v>0</v>
      </c>
      <c r="U229" s="24">
        <v>36322.5</v>
      </c>
      <c r="V229" s="23">
        <v>11381.05</v>
      </c>
      <c r="W229" s="23">
        <v>0</v>
      </c>
      <c r="X229" s="23">
        <v>0</v>
      </c>
      <c r="Y229" s="24">
        <v>11381.05</v>
      </c>
      <c r="Z229" s="24">
        <v>98150.99507029395</v>
      </c>
      <c r="AA229" s="24">
        <v>0</v>
      </c>
      <c r="AB229" s="23">
        <v>0</v>
      </c>
      <c r="AC229" s="24">
        <v>0</v>
      </c>
      <c r="AD229" s="23">
        <v>9077.384838171749</v>
      </c>
      <c r="AE229" s="24">
        <v>9622.027928462054</v>
      </c>
      <c r="AF229" s="23">
        <v>155476.57299875602</v>
      </c>
      <c r="AG229" s="126"/>
      <c r="AI229" s="119">
        <v>40</v>
      </c>
    </row>
    <row r="230" spans="1:35" ht="15">
      <c r="A230" s="12">
        <v>437</v>
      </c>
      <c r="B230" s="13" t="s">
        <v>105</v>
      </c>
      <c r="C230" s="14" t="s">
        <v>44</v>
      </c>
      <c r="D230" s="15" t="s">
        <v>198</v>
      </c>
      <c r="E230" s="16" t="s">
        <v>159</v>
      </c>
      <c r="F230" s="16" t="s">
        <v>270</v>
      </c>
      <c r="G230" s="17">
        <v>404710</v>
      </c>
      <c r="H230" s="18">
        <v>2</v>
      </c>
      <c r="I230" s="15" t="s">
        <v>15</v>
      </c>
      <c r="J230" s="19">
        <v>5608</v>
      </c>
      <c r="K230" s="20">
        <v>82155</v>
      </c>
      <c r="L230" s="21">
        <v>0.06826121355973465</v>
      </c>
      <c r="M230" s="22">
        <v>1</v>
      </c>
      <c r="N230" s="23">
        <v>0</v>
      </c>
      <c r="O230" s="23">
        <v>0</v>
      </c>
      <c r="P230" s="23">
        <v>30844</v>
      </c>
      <c r="Q230" s="23">
        <v>0</v>
      </c>
      <c r="R230" s="23">
        <v>0</v>
      </c>
      <c r="S230" s="23">
        <v>0</v>
      </c>
      <c r="T230" s="23">
        <v>0</v>
      </c>
      <c r="U230" s="24">
        <v>30844</v>
      </c>
      <c r="V230" s="23">
        <v>13178.8</v>
      </c>
      <c r="W230" s="23">
        <v>0</v>
      </c>
      <c r="X230" s="23">
        <v>0</v>
      </c>
      <c r="Y230" s="24">
        <v>13178.8</v>
      </c>
      <c r="Z230" s="24">
        <v>113654.92057695819</v>
      </c>
      <c r="AA230" s="24">
        <v>0</v>
      </c>
      <c r="AB230" s="23">
        <v>0</v>
      </c>
      <c r="AC230" s="24">
        <v>0</v>
      </c>
      <c r="AD230" s="23">
        <v>10511.24802239669</v>
      </c>
      <c r="AE230" s="24">
        <v>11141.922903740493</v>
      </c>
      <c r="AF230" s="23">
        <v>168819.64348069867</v>
      </c>
      <c r="AG230" s="126"/>
      <c r="AI230" s="119">
        <v>40</v>
      </c>
    </row>
    <row r="231" spans="1:35" ht="15">
      <c r="A231" s="12">
        <v>437</v>
      </c>
      <c r="B231" s="13" t="s">
        <v>105</v>
      </c>
      <c r="C231" s="14" t="s">
        <v>44</v>
      </c>
      <c r="D231" s="15">
        <v>40</v>
      </c>
      <c r="E231" s="16" t="s">
        <v>159</v>
      </c>
      <c r="F231" s="16" t="s">
        <v>237</v>
      </c>
      <c r="G231" s="17">
        <v>406700</v>
      </c>
      <c r="H231" s="18">
        <v>2</v>
      </c>
      <c r="I231" s="15" t="s">
        <v>15</v>
      </c>
      <c r="J231" s="19">
        <v>2368</v>
      </c>
      <c r="K231" s="20">
        <v>82155</v>
      </c>
      <c r="L231" s="21">
        <v>0.02882356521209908</v>
      </c>
      <c r="M231" s="22">
        <v>1</v>
      </c>
      <c r="N231" s="23">
        <v>0</v>
      </c>
      <c r="O231" s="23">
        <v>0</v>
      </c>
      <c r="P231" s="23">
        <v>13024</v>
      </c>
      <c r="Q231" s="23">
        <v>0</v>
      </c>
      <c r="R231" s="23">
        <v>0</v>
      </c>
      <c r="S231" s="23">
        <v>0</v>
      </c>
      <c r="T231" s="23">
        <v>0</v>
      </c>
      <c r="U231" s="24">
        <v>13024</v>
      </c>
      <c r="V231" s="23">
        <v>5564.8</v>
      </c>
      <c r="W231" s="23">
        <v>0</v>
      </c>
      <c r="X231" s="23">
        <v>0</v>
      </c>
      <c r="Y231" s="24">
        <v>5564.8</v>
      </c>
      <c r="Z231" s="24">
        <v>47991.23607814497</v>
      </c>
      <c r="AA231" s="24">
        <v>0</v>
      </c>
      <c r="AB231" s="23">
        <v>0</v>
      </c>
      <c r="AC231" s="24">
        <v>0</v>
      </c>
      <c r="AD231" s="23">
        <v>4438.415712738117</v>
      </c>
      <c r="AE231" s="24">
        <v>4704.720655502404</v>
      </c>
      <c r="AF231" s="23">
        <v>71284.75673364737</v>
      </c>
      <c r="AG231" s="126"/>
      <c r="AI231" s="119">
        <v>40</v>
      </c>
    </row>
    <row r="232" spans="1:35" ht="15">
      <c r="A232" s="12">
        <v>437</v>
      </c>
      <c r="B232" s="13" t="s">
        <v>105</v>
      </c>
      <c r="C232" s="14" t="s">
        <v>44</v>
      </c>
      <c r="D232" s="15">
        <v>40</v>
      </c>
      <c r="E232" s="16" t="s">
        <v>159</v>
      </c>
      <c r="F232" s="16" t="s">
        <v>237</v>
      </c>
      <c r="G232" s="17">
        <v>406700</v>
      </c>
      <c r="H232" s="18">
        <v>2</v>
      </c>
      <c r="I232" s="15" t="s">
        <v>13</v>
      </c>
      <c r="J232" s="19">
        <v>4906</v>
      </c>
      <c r="K232" s="20">
        <v>82155</v>
      </c>
      <c r="L232" s="21">
        <v>0.059716389751080276</v>
      </c>
      <c r="M232" s="22">
        <v>1</v>
      </c>
      <c r="N232" s="23">
        <v>36795</v>
      </c>
      <c r="O232" s="23">
        <v>0</v>
      </c>
      <c r="P232" s="23">
        <v>0</v>
      </c>
      <c r="Q232" s="23">
        <v>0</v>
      </c>
      <c r="R232" s="23">
        <v>0</v>
      </c>
      <c r="S232" s="23">
        <v>0</v>
      </c>
      <c r="T232" s="23">
        <v>0</v>
      </c>
      <c r="U232" s="24">
        <v>36795</v>
      </c>
      <c r="V232" s="23">
        <v>11529.1</v>
      </c>
      <c r="W232" s="23">
        <v>0</v>
      </c>
      <c r="X232" s="23">
        <v>0</v>
      </c>
      <c r="Y232" s="24">
        <v>11529.1</v>
      </c>
      <c r="Z232" s="24">
        <v>99427.78893554865</v>
      </c>
      <c r="AA232" s="24">
        <v>0</v>
      </c>
      <c r="AB232" s="23">
        <v>0</v>
      </c>
      <c r="AC232" s="24">
        <v>0</v>
      </c>
      <c r="AD232" s="23">
        <v>9195.467688637333</v>
      </c>
      <c r="AE232" s="24">
        <v>9747.195749955574</v>
      </c>
      <c r="AF232" s="23">
        <v>157499.08468550423</v>
      </c>
      <c r="AG232" s="126"/>
      <c r="AI232" s="119">
        <v>40</v>
      </c>
    </row>
    <row r="233" spans="1:35" ht="15">
      <c r="A233" s="12">
        <v>437</v>
      </c>
      <c r="B233" s="13" t="s">
        <v>105</v>
      </c>
      <c r="C233" s="14" t="s">
        <v>44</v>
      </c>
      <c r="D233" s="15" t="s">
        <v>163</v>
      </c>
      <c r="E233" s="16" t="s">
        <v>159</v>
      </c>
      <c r="F233" s="16" t="s">
        <v>200</v>
      </c>
      <c r="G233" s="17">
        <v>407500</v>
      </c>
      <c r="H233" s="18">
        <v>3</v>
      </c>
      <c r="I233" s="15" t="s">
        <v>15</v>
      </c>
      <c r="J233" s="19">
        <v>7169</v>
      </c>
      <c r="K233" s="20">
        <v>82155</v>
      </c>
      <c r="L233" s="21">
        <v>0.08726188302598746</v>
      </c>
      <c r="M233" s="22">
        <v>1</v>
      </c>
      <c r="N233" s="23">
        <v>0</v>
      </c>
      <c r="O233" s="23">
        <v>0</v>
      </c>
      <c r="P233" s="23">
        <v>39429.5</v>
      </c>
      <c r="Q233" s="23">
        <v>0</v>
      </c>
      <c r="R233" s="23">
        <v>0</v>
      </c>
      <c r="S233" s="23">
        <v>0</v>
      </c>
      <c r="T233" s="23">
        <v>0</v>
      </c>
      <c r="U233" s="24">
        <v>39429.5</v>
      </c>
      <c r="V233" s="23">
        <v>16847.15</v>
      </c>
      <c r="W233" s="23">
        <v>0</v>
      </c>
      <c r="X233" s="23">
        <v>0</v>
      </c>
      <c r="Y233" s="24">
        <v>16847.15</v>
      </c>
      <c r="Z233" s="24">
        <v>145291.03523826913</v>
      </c>
      <c r="AA233" s="24">
        <v>0</v>
      </c>
      <c r="AB233" s="23">
        <v>0</v>
      </c>
      <c r="AC233" s="24">
        <v>0</v>
      </c>
      <c r="AD233" s="23">
        <v>13437.078650599477</v>
      </c>
      <c r="AE233" s="24">
        <v>14243.303369635445</v>
      </c>
      <c r="AF233" s="23">
        <v>215810.98860790458</v>
      </c>
      <c r="AG233" s="126"/>
      <c r="AI233" s="119">
        <v>40</v>
      </c>
    </row>
    <row r="234" spans="1:35" ht="15">
      <c r="A234" s="12">
        <v>437</v>
      </c>
      <c r="B234" s="13" t="s">
        <v>105</v>
      </c>
      <c r="C234" s="14" t="s">
        <v>44</v>
      </c>
      <c r="D234" s="15" t="s">
        <v>163</v>
      </c>
      <c r="E234" s="16" t="s">
        <v>159</v>
      </c>
      <c r="F234" s="16" t="s">
        <v>200</v>
      </c>
      <c r="G234" s="17">
        <v>407500</v>
      </c>
      <c r="H234" s="18">
        <v>3</v>
      </c>
      <c r="I234" s="15" t="s">
        <v>13</v>
      </c>
      <c r="J234" s="19">
        <v>13869</v>
      </c>
      <c r="K234" s="20">
        <v>82155</v>
      </c>
      <c r="L234" s="21">
        <v>0.1688150447325178</v>
      </c>
      <c r="M234" s="22">
        <v>1</v>
      </c>
      <c r="N234" s="23">
        <v>104017.5</v>
      </c>
      <c r="O234" s="23">
        <v>0</v>
      </c>
      <c r="P234" s="23">
        <v>0</v>
      </c>
      <c r="Q234" s="23">
        <v>0</v>
      </c>
      <c r="R234" s="23">
        <v>0</v>
      </c>
      <c r="S234" s="23">
        <v>0</v>
      </c>
      <c r="T234" s="23">
        <v>0</v>
      </c>
      <c r="U234" s="24">
        <v>104017.5</v>
      </c>
      <c r="V234" s="23">
        <v>32592.15</v>
      </c>
      <c r="W234" s="23">
        <v>0</v>
      </c>
      <c r="X234" s="23">
        <v>0</v>
      </c>
      <c r="Y234" s="24">
        <v>32592.15</v>
      </c>
      <c r="Z234" s="24">
        <v>281077.0494796421</v>
      </c>
      <c r="AA234" s="24">
        <v>0</v>
      </c>
      <c r="AB234" s="23">
        <v>0</v>
      </c>
      <c r="AC234" s="24">
        <v>0</v>
      </c>
      <c r="AD234" s="23">
        <v>25995.096081066276</v>
      </c>
      <c r="AE234" s="24">
        <v>27554.801845930255</v>
      </c>
      <c r="AF234" s="23">
        <v>445241.5013255724</v>
      </c>
      <c r="AG234" s="126"/>
      <c r="AI234" s="119">
        <v>40</v>
      </c>
    </row>
    <row r="235" spans="1:35" ht="15">
      <c r="A235" s="12">
        <v>437</v>
      </c>
      <c r="B235" s="13" t="s">
        <v>105</v>
      </c>
      <c r="C235" s="14" t="s">
        <v>44</v>
      </c>
      <c r="D235" s="15" t="s">
        <v>209</v>
      </c>
      <c r="E235" s="16" t="s">
        <v>159</v>
      </c>
      <c r="F235" s="16" t="s">
        <v>210</v>
      </c>
      <c r="G235" s="17">
        <v>408225</v>
      </c>
      <c r="H235" s="18">
        <v>3</v>
      </c>
      <c r="I235" s="15" t="s">
        <v>13</v>
      </c>
      <c r="J235" s="19">
        <v>934</v>
      </c>
      <c r="K235" s="20">
        <v>82155</v>
      </c>
      <c r="L235" s="21">
        <v>0.01136875418416408</v>
      </c>
      <c r="M235" s="22">
        <v>1</v>
      </c>
      <c r="N235" s="23">
        <v>7005</v>
      </c>
      <c r="O235" s="23">
        <v>0</v>
      </c>
      <c r="P235" s="23">
        <v>0</v>
      </c>
      <c r="Q235" s="23">
        <v>0</v>
      </c>
      <c r="R235" s="23">
        <v>0</v>
      </c>
      <c r="S235" s="23">
        <v>0</v>
      </c>
      <c r="T235" s="23">
        <v>0</v>
      </c>
      <c r="U235" s="24">
        <v>7005</v>
      </c>
      <c r="V235" s="23">
        <v>2194.9</v>
      </c>
      <c r="W235" s="23">
        <v>0</v>
      </c>
      <c r="X235" s="23">
        <v>0</v>
      </c>
      <c r="Y235" s="24">
        <v>2194.9</v>
      </c>
      <c r="Z235" s="24">
        <v>18928.975716633195</v>
      </c>
      <c r="AA235" s="24">
        <v>0</v>
      </c>
      <c r="AB235" s="23">
        <v>0</v>
      </c>
      <c r="AC235" s="24">
        <v>0</v>
      </c>
      <c r="AD235" s="23">
        <v>1750.6251164262674</v>
      </c>
      <c r="AE235" s="24">
        <v>1855.6626234118435</v>
      </c>
      <c r="AF235" s="23">
        <v>29984.53834004504</v>
      </c>
      <c r="AG235" s="126"/>
      <c r="AI235" s="119">
        <v>40</v>
      </c>
    </row>
    <row r="236" spans="1:35" ht="15">
      <c r="A236" s="12">
        <v>447</v>
      </c>
      <c r="B236" s="13" t="s">
        <v>271</v>
      </c>
      <c r="C236" s="14" t="s">
        <v>34</v>
      </c>
      <c r="D236" s="15" t="s">
        <v>158</v>
      </c>
      <c r="E236" s="16" t="s">
        <v>159</v>
      </c>
      <c r="F236" s="16" t="s">
        <v>225</v>
      </c>
      <c r="G236" s="17">
        <v>409050</v>
      </c>
      <c r="H236" s="18">
        <v>1</v>
      </c>
      <c r="I236" s="15" t="s">
        <v>15</v>
      </c>
      <c r="J236" s="19">
        <v>180</v>
      </c>
      <c r="K236" s="20">
        <v>180</v>
      </c>
      <c r="L236" s="21">
        <v>1</v>
      </c>
      <c r="M236" s="22">
        <v>1</v>
      </c>
      <c r="N236" s="23">
        <v>0</v>
      </c>
      <c r="O236" s="23">
        <v>0</v>
      </c>
      <c r="P236" s="23">
        <v>990</v>
      </c>
      <c r="Q236" s="23">
        <v>0</v>
      </c>
      <c r="R236" s="23">
        <v>0</v>
      </c>
      <c r="S236" s="23">
        <v>0</v>
      </c>
      <c r="T236" s="23">
        <v>0</v>
      </c>
      <c r="U236" s="24">
        <v>990</v>
      </c>
      <c r="V236" s="23">
        <v>0</v>
      </c>
      <c r="W236" s="23">
        <v>0</v>
      </c>
      <c r="X236" s="23">
        <v>0</v>
      </c>
      <c r="Y236" s="24">
        <v>0</v>
      </c>
      <c r="Z236" s="24">
        <v>0</v>
      </c>
      <c r="AA236" s="24">
        <v>0</v>
      </c>
      <c r="AB236" s="23">
        <v>1</v>
      </c>
      <c r="AC236" s="24">
        <v>1.06</v>
      </c>
      <c r="AD236" s="23">
        <v>0</v>
      </c>
      <c r="AE236" s="24">
        <v>0</v>
      </c>
      <c r="AF236" s="23">
        <v>991.06</v>
      </c>
      <c r="AG236" s="126"/>
      <c r="AI236" s="119">
        <v>40</v>
      </c>
    </row>
    <row r="237" spans="1:35" ht="15">
      <c r="A237" s="12">
        <v>448</v>
      </c>
      <c r="B237" s="13" t="s">
        <v>142</v>
      </c>
      <c r="C237" s="14" t="s">
        <v>44</v>
      </c>
      <c r="D237" s="15">
        <v>40</v>
      </c>
      <c r="E237" s="16" t="s">
        <v>159</v>
      </c>
      <c r="F237" s="16" t="s">
        <v>272</v>
      </c>
      <c r="G237" s="17">
        <v>404503</v>
      </c>
      <c r="H237" s="18">
        <v>1</v>
      </c>
      <c r="I237" s="15" t="s">
        <v>15</v>
      </c>
      <c r="J237" s="19">
        <v>148</v>
      </c>
      <c r="K237" s="20">
        <v>14295</v>
      </c>
      <c r="L237" s="21">
        <v>0.010353270374256733</v>
      </c>
      <c r="M237" s="22">
        <v>1</v>
      </c>
      <c r="N237" s="23">
        <v>0</v>
      </c>
      <c r="O237" s="23">
        <v>0</v>
      </c>
      <c r="P237" s="23">
        <v>0</v>
      </c>
      <c r="Q237" s="23">
        <v>0</v>
      </c>
      <c r="R237" s="23">
        <v>0</v>
      </c>
      <c r="S237" s="23">
        <v>0</v>
      </c>
      <c r="T237" s="23">
        <v>2960</v>
      </c>
      <c r="U237" s="24">
        <v>2960</v>
      </c>
      <c r="V237" s="23">
        <v>347.8</v>
      </c>
      <c r="W237" s="23">
        <v>0</v>
      </c>
      <c r="X237" s="23">
        <v>0</v>
      </c>
      <c r="Y237" s="24">
        <v>347.8</v>
      </c>
      <c r="Z237" s="24">
        <v>0</v>
      </c>
      <c r="AA237" s="24">
        <v>0</v>
      </c>
      <c r="AB237" s="23">
        <v>0</v>
      </c>
      <c r="AC237" s="24">
        <v>0</v>
      </c>
      <c r="AD237" s="23">
        <v>297.6546596712137</v>
      </c>
      <c r="AE237" s="24">
        <v>315.51393925148653</v>
      </c>
      <c r="AF237" s="23">
        <v>2960</v>
      </c>
      <c r="AG237" s="126"/>
      <c r="AI237" s="119">
        <v>40</v>
      </c>
    </row>
    <row r="238" spans="1:35" ht="15">
      <c r="A238" s="12">
        <v>448</v>
      </c>
      <c r="B238" s="13" t="s">
        <v>142</v>
      </c>
      <c r="C238" s="14" t="s">
        <v>44</v>
      </c>
      <c r="D238" s="15">
        <v>40</v>
      </c>
      <c r="E238" s="16" t="s">
        <v>159</v>
      </c>
      <c r="F238" s="16" t="s">
        <v>273</v>
      </c>
      <c r="G238" s="17">
        <v>406150</v>
      </c>
      <c r="H238" s="18">
        <v>1</v>
      </c>
      <c r="I238" s="15" t="s">
        <v>15</v>
      </c>
      <c r="J238" s="19">
        <v>560</v>
      </c>
      <c r="K238" s="20">
        <v>14295</v>
      </c>
      <c r="L238" s="21">
        <v>0.039174536551241694</v>
      </c>
      <c r="M238" s="22">
        <v>1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11200</v>
      </c>
      <c r="U238" s="24">
        <v>11200</v>
      </c>
      <c r="V238" s="23">
        <v>1316</v>
      </c>
      <c r="W238" s="23">
        <v>0</v>
      </c>
      <c r="X238" s="23">
        <v>0</v>
      </c>
      <c r="Y238" s="24">
        <v>1316</v>
      </c>
      <c r="Z238" s="24">
        <v>0</v>
      </c>
      <c r="AA238" s="24">
        <v>0</v>
      </c>
      <c r="AB238" s="23">
        <v>0</v>
      </c>
      <c r="AC238" s="24">
        <v>0</v>
      </c>
      <c r="AD238" s="23">
        <v>1126.2608744316194</v>
      </c>
      <c r="AE238" s="24">
        <v>1193.8365268975167</v>
      </c>
      <c r="AF238" s="23">
        <v>11200</v>
      </c>
      <c r="AG238" s="126"/>
      <c r="AI238" s="119">
        <v>40</v>
      </c>
    </row>
    <row r="239" spans="1:35" ht="15">
      <c r="A239" s="12">
        <v>448</v>
      </c>
      <c r="B239" s="13" t="s">
        <v>142</v>
      </c>
      <c r="C239" s="14" t="s">
        <v>44</v>
      </c>
      <c r="D239" s="15">
        <v>40</v>
      </c>
      <c r="E239" s="16" t="s">
        <v>159</v>
      </c>
      <c r="F239" s="16" t="s">
        <v>272</v>
      </c>
      <c r="G239" s="17">
        <v>404503</v>
      </c>
      <c r="H239" s="18">
        <v>2</v>
      </c>
      <c r="I239" s="15" t="s">
        <v>15</v>
      </c>
      <c r="J239" s="19">
        <v>1148</v>
      </c>
      <c r="K239" s="20">
        <v>14295</v>
      </c>
      <c r="L239" s="21">
        <v>0.08030779993004547</v>
      </c>
      <c r="M239" s="22">
        <v>1</v>
      </c>
      <c r="N239" s="23">
        <v>0</v>
      </c>
      <c r="O239" s="23">
        <v>0</v>
      </c>
      <c r="P239" s="23">
        <v>0</v>
      </c>
      <c r="Q239" s="23">
        <v>0</v>
      </c>
      <c r="R239" s="23">
        <v>0</v>
      </c>
      <c r="S239" s="23">
        <v>0</v>
      </c>
      <c r="T239" s="23">
        <v>22960</v>
      </c>
      <c r="U239" s="24">
        <v>22960</v>
      </c>
      <c r="V239" s="23">
        <v>2697.8</v>
      </c>
      <c r="W239" s="23">
        <v>0</v>
      </c>
      <c r="X239" s="23">
        <v>0</v>
      </c>
      <c r="Y239" s="24">
        <v>2697.8</v>
      </c>
      <c r="Z239" s="24">
        <v>0</v>
      </c>
      <c r="AA239" s="24">
        <v>0</v>
      </c>
      <c r="AB239" s="23">
        <v>0</v>
      </c>
      <c r="AC239" s="24">
        <v>0</v>
      </c>
      <c r="AD239" s="23">
        <v>2308.8347925848198</v>
      </c>
      <c r="AE239" s="24">
        <v>2447.364880139909</v>
      </c>
      <c r="AF239" s="23">
        <v>22960</v>
      </c>
      <c r="AG239" s="126"/>
      <c r="AI239" s="119">
        <v>40</v>
      </c>
    </row>
    <row r="240" spans="1:35" ht="15">
      <c r="A240" s="12">
        <v>448</v>
      </c>
      <c r="B240" s="13" t="s">
        <v>142</v>
      </c>
      <c r="C240" s="14" t="s">
        <v>44</v>
      </c>
      <c r="D240" s="15">
        <v>40</v>
      </c>
      <c r="E240" s="16" t="s">
        <v>159</v>
      </c>
      <c r="F240" s="16" t="s">
        <v>274</v>
      </c>
      <c r="G240" s="17">
        <v>404708</v>
      </c>
      <c r="H240" s="18">
        <v>2</v>
      </c>
      <c r="I240" s="15" t="s">
        <v>15</v>
      </c>
      <c r="J240" s="19">
        <v>921</v>
      </c>
      <c r="K240" s="20">
        <v>14295</v>
      </c>
      <c r="L240" s="21">
        <v>0.06442812172088143</v>
      </c>
      <c r="M240" s="22">
        <v>1</v>
      </c>
      <c r="N240" s="23">
        <v>0</v>
      </c>
      <c r="O240" s="23">
        <v>0</v>
      </c>
      <c r="P240" s="23">
        <v>0</v>
      </c>
      <c r="Q240" s="23">
        <v>0</v>
      </c>
      <c r="R240" s="23">
        <v>0</v>
      </c>
      <c r="S240" s="23">
        <v>0</v>
      </c>
      <c r="T240" s="23">
        <v>18420</v>
      </c>
      <c r="U240" s="24">
        <v>18420</v>
      </c>
      <c r="V240" s="23">
        <v>2164.35</v>
      </c>
      <c r="W240" s="23">
        <v>0</v>
      </c>
      <c r="X240" s="23">
        <v>0</v>
      </c>
      <c r="Y240" s="24">
        <v>2164.35</v>
      </c>
      <c r="Z240" s="24">
        <v>0</v>
      </c>
      <c r="AA240" s="24">
        <v>0</v>
      </c>
      <c r="AB240" s="23">
        <v>0</v>
      </c>
      <c r="AC240" s="24">
        <v>0</v>
      </c>
      <c r="AD240" s="23">
        <v>1852.2969024134313</v>
      </c>
      <c r="AE240" s="24">
        <v>1963.4347165582374</v>
      </c>
      <c r="AF240" s="23">
        <v>18420</v>
      </c>
      <c r="AG240" s="126"/>
      <c r="AI240" s="119">
        <v>40</v>
      </c>
    </row>
    <row r="241" spans="1:35" ht="15">
      <c r="A241" s="12">
        <v>448</v>
      </c>
      <c r="B241" s="13" t="s">
        <v>142</v>
      </c>
      <c r="C241" s="14" t="s">
        <v>44</v>
      </c>
      <c r="D241" s="15">
        <v>40</v>
      </c>
      <c r="E241" s="16" t="s">
        <v>159</v>
      </c>
      <c r="F241" s="16" t="s">
        <v>275</v>
      </c>
      <c r="G241" s="17">
        <v>404835</v>
      </c>
      <c r="H241" s="18">
        <v>2</v>
      </c>
      <c r="I241" s="15" t="s">
        <v>15</v>
      </c>
      <c r="J241" s="19">
        <v>904</v>
      </c>
      <c r="K241" s="20">
        <v>14295</v>
      </c>
      <c r="L241" s="21">
        <v>0.06323889471843303</v>
      </c>
      <c r="M241" s="22">
        <v>1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18080</v>
      </c>
      <c r="U241" s="24">
        <v>18080</v>
      </c>
      <c r="V241" s="23">
        <v>2124.4</v>
      </c>
      <c r="W241" s="23">
        <v>0</v>
      </c>
      <c r="X241" s="23">
        <v>0</v>
      </c>
      <c r="Y241" s="24">
        <v>2124.4</v>
      </c>
      <c r="Z241" s="24">
        <v>0</v>
      </c>
      <c r="AA241" s="24">
        <v>0</v>
      </c>
      <c r="AB241" s="23">
        <v>0</v>
      </c>
      <c r="AC241" s="24">
        <v>0</v>
      </c>
      <c r="AD241" s="23">
        <v>1818.1068401539</v>
      </c>
      <c r="AE241" s="24">
        <v>1927.1932505631341</v>
      </c>
      <c r="AF241" s="23">
        <v>18080</v>
      </c>
      <c r="AG241" s="126"/>
      <c r="AI241" s="119">
        <v>40</v>
      </c>
    </row>
    <row r="242" spans="1:35" ht="15">
      <c r="A242" s="12">
        <v>448</v>
      </c>
      <c r="B242" s="13" t="s">
        <v>142</v>
      </c>
      <c r="C242" s="14" t="s">
        <v>44</v>
      </c>
      <c r="D242" s="15">
        <v>40</v>
      </c>
      <c r="E242" s="16" t="s">
        <v>159</v>
      </c>
      <c r="F242" s="16" t="s">
        <v>275</v>
      </c>
      <c r="G242" s="17">
        <v>404835</v>
      </c>
      <c r="H242" s="18">
        <v>2</v>
      </c>
      <c r="I242" s="15" t="s">
        <v>15</v>
      </c>
      <c r="J242" s="19">
        <v>640</v>
      </c>
      <c r="K242" s="20">
        <v>14295</v>
      </c>
      <c r="L242" s="21">
        <v>0.04477089891570479</v>
      </c>
      <c r="M242" s="22">
        <v>1</v>
      </c>
      <c r="N242" s="23">
        <v>0</v>
      </c>
      <c r="O242" s="23">
        <v>0</v>
      </c>
      <c r="P242" s="23">
        <v>0</v>
      </c>
      <c r="Q242" s="23">
        <v>0</v>
      </c>
      <c r="R242" s="23">
        <v>0</v>
      </c>
      <c r="S242" s="23">
        <v>0</v>
      </c>
      <c r="T242" s="23">
        <v>12800</v>
      </c>
      <c r="U242" s="24">
        <v>12800</v>
      </c>
      <c r="V242" s="23">
        <v>1504</v>
      </c>
      <c r="W242" s="23">
        <v>0</v>
      </c>
      <c r="X242" s="23">
        <v>0</v>
      </c>
      <c r="Y242" s="24">
        <v>1504</v>
      </c>
      <c r="Z242" s="24">
        <v>0</v>
      </c>
      <c r="AA242" s="24">
        <v>0</v>
      </c>
      <c r="AB242" s="23">
        <v>0</v>
      </c>
      <c r="AC242" s="24">
        <v>0</v>
      </c>
      <c r="AD242" s="23">
        <v>1287.1552850647079</v>
      </c>
      <c r="AE242" s="24">
        <v>1364.3846021685904</v>
      </c>
      <c r="AF242" s="23">
        <v>12800</v>
      </c>
      <c r="AG242" s="126"/>
      <c r="AI242" s="119">
        <v>40</v>
      </c>
    </row>
    <row r="243" spans="1:35" ht="15">
      <c r="A243" s="12">
        <v>448</v>
      </c>
      <c r="B243" s="13" t="s">
        <v>142</v>
      </c>
      <c r="C243" s="14" t="s">
        <v>44</v>
      </c>
      <c r="D243" s="15">
        <v>40</v>
      </c>
      <c r="E243" s="16" t="s">
        <v>159</v>
      </c>
      <c r="F243" s="16" t="s">
        <v>273</v>
      </c>
      <c r="G243" s="17">
        <v>406150</v>
      </c>
      <c r="H243" s="18">
        <v>2</v>
      </c>
      <c r="I243" s="15" t="s">
        <v>15</v>
      </c>
      <c r="J243" s="19">
        <v>1986</v>
      </c>
      <c r="K243" s="20">
        <v>14295</v>
      </c>
      <c r="L243" s="21">
        <v>0.13892969569779642</v>
      </c>
      <c r="M243" s="22">
        <v>1</v>
      </c>
      <c r="N243" s="23">
        <v>0</v>
      </c>
      <c r="O243" s="23">
        <v>0</v>
      </c>
      <c r="P243" s="23">
        <v>0</v>
      </c>
      <c r="Q243" s="23">
        <v>0</v>
      </c>
      <c r="R243" s="23">
        <v>0</v>
      </c>
      <c r="S243" s="23">
        <v>0</v>
      </c>
      <c r="T243" s="23">
        <v>39720</v>
      </c>
      <c r="U243" s="24">
        <v>39720</v>
      </c>
      <c r="V243" s="23">
        <v>4667.1</v>
      </c>
      <c r="W243" s="23">
        <v>0</v>
      </c>
      <c r="X243" s="23">
        <v>0</v>
      </c>
      <c r="Y243" s="24">
        <v>4667.1</v>
      </c>
      <c r="Z243" s="24">
        <v>0</v>
      </c>
      <c r="AA243" s="24">
        <v>0</v>
      </c>
      <c r="AB243" s="23">
        <v>0</v>
      </c>
      <c r="AC243" s="24">
        <v>0</v>
      </c>
      <c r="AD243" s="23">
        <v>3994.2037439664214</v>
      </c>
      <c r="AE243" s="24">
        <v>4233.855968604407</v>
      </c>
      <c r="AF243" s="23">
        <v>39720</v>
      </c>
      <c r="AG243" s="126"/>
      <c r="AI243" s="119">
        <v>40</v>
      </c>
    </row>
    <row r="244" spans="1:35" ht="15">
      <c r="A244" s="12">
        <v>504</v>
      </c>
      <c r="B244" s="13" t="s">
        <v>60</v>
      </c>
      <c r="C244" s="14" t="s">
        <v>44</v>
      </c>
      <c r="D244" s="15" t="s">
        <v>167</v>
      </c>
      <c r="E244" s="16" t="s">
        <v>159</v>
      </c>
      <c r="F244" s="16" t="s">
        <v>276</v>
      </c>
      <c r="G244" s="17"/>
      <c r="H244" s="18">
        <v>3</v>
      </c>
      <c r="I244" s="15" t="s">
        <v>17</v>
      </c>
      <c r="J244" s="19">
        <v>0</v>
      </c>
      <c r="K244" s="20">
        <v>103159</v>
      </c>
      <c r="L244" s="21">
        <v>0</v>
      </c>
      <c r="M244" s="22">
        <v>0</v>
      </c>
      <c r="N244" s="23">
        <v>0</v>
      </c>
      <c r="O244" s="23">
        <v>0</v>
      </c>
      <c r="P244" s="23">
        <v>0</v>
      </c>
      <c r="Q244" s="23">
        <v>0</v>
      </c>
      <c r="R244" s="23">
        <v>0</v>
      </c>
      <c r="S244" s="23">
        <v>0</v>
      </c>
      <c r="T244" s="23">
        <v>0</v>
      </c>
      <c r="U244" s="24">
        <v>0</v>
      </c>
      <c r="V244" s="23">
        <v>0</v>
      </c>
      <c r="W244" s="23">
        <v>0</v>
      </c>
      <c r="X244" s="23">
        <v>0</v>
      </c>
      <c r="Y244" s="24">
        <v>0</v>
      </c>
      <c r="Z244" s="24">
        <v>0</v>
      </c>
      <c r="AA244" s="24">
        <v>0</v>
      </c>
      <c r="AB244" s="23">
        <v>0</v>
      </c>
      <c r="AC244" s="24">
        <v>0</v>
      </c>
      <c r="AD244" s="23">
        <v>0</v>
      </c>
      <c r="AE244" s="24">
        <v>0</v>
      </c>
      <c r="AF244" s="23">
        <v>0</v>
      </c>
      <c r="AG244" s="126"/>
      <c r="AI244" s="119">
        <v>40</v>
      </c>
    </row>
    <row r="245" spans="1:35" ht="15">
      <c r="A245" s="12">
        <v>713</v>
      </c>
      <c r="B245" s="13" t="s">
        <v>277</v>
      </c>
      <c r="C245" s="14" t="s">
        <v>34</v>
      </c>
      <c r="D245" s="15" t="s">
        <v>163</v>
      </c>
      <c r="E245" s="16" t="s">
        <v>159</v>
      </c>
      <c r="F245" s="16" t="s">
        <v>278</v>
      </c>
      <c r="G245" s="17">
        <v>407750</v>
      </c>
      <c r="H245" s="18">
        <v>1</v>
      </c>
      <c r="I245" s="15" t="s">
        <v>13</v>
      </c>
      <c r="J245" s="19">
        <v>170</v>
      </c>
      <c r="K245" s="20">
        <v>170</v>
      </c>
      <c r="L245" s="21">
        <v>1</v>
      </c>
      <c r="M245" s="22">
        <v>0</v>
      </c>
      <c r="N245" s="23">
        <v>0</v>
      </c>
      <c r="O245" s="23">
        <v>0</v>
      </c>
      <c r="P245" s="23">
        <v>0</v>
      </c>
      <c r="Q245" s="23">
        <v>0</v>
      </c>
      <c r="R245" s="23">
        <v>0</v>
      </c>
      <c r="S245" s="23">
        <v>0</v>
      </c>
      <c r="T245" s="23">
        <v>0</v>
      </c>
      <c r="U245" s="24">
        <v>0</v>
      </c>
      <c r="V245" s="23">
        <v>0</v>
      </c>
      <c r="W245" s="23">
        <v>0</v>
      </c>
      <c r="X245" s="23">
        <v>0</v>
      </c>
      <c r="Y245" s="24">
        <v>0</v>
      </c>
      <c r="Z245" s="24">
        <v>0</v>
      </c>
      <c r="AA245" s="24">
        <v>0</v>
      </c>
      <c r="AB245" s="23">
        <v>4800</v>
      </c>
      <c r="AC245" s="24">
        <v>5088</v>
      </c>
      <c r="AD245" s="23">
        <v>0</v>
      </c>
      <c r="AE245" s="24">
        <v>0</v>
      </c>
      <c r="AF245" s="23">
        <v>5088</v>
      </c>
      <c r="AG245" s="126"/>
      <c r="AI245" s="119">
        <v>40</v>
      </c>
    </row>
    <row r="246" spans="1:35" s="35" customFormat="1" ht="15.75">
      <c r="A246" s="26"/>
      <c r="B246" s="27"/>
      <c r="C246" s="28"/>
      <c r="D246" s="29"/>
      <c r="E246" s="31" t="s">
        <v>159</v>
      </c>
      <c r="F246" s="31"/>
      <c r="G246" s="32"/>
      <c r="H246" s="33"/>
      <c r="I246" s="29"/>
      <c r="J246" s="34">
        <f aca="true" t="shared" si="9" ref="J246:AH246">SUM(J105:J245)</f>
        <v>260104</v>
      </c>
      <c r="K246" s="34">
        <f t="shared" si="9"/>
        <v>10567353</v>
      </c>
      <c r="L246" s="34">
        <f t="shared" si="9"/>
        <v>11.153202987615423</v>
      </c>
      <c r="M246" s="34">
        <f t="shared" si="9"/>
        <v>126</v>
      </c>
      <c r="N246" s="34">
        <f t="shared" si="9"/>
        <v>619395</v>
      </c>
      <c r="O246" s="34">
        <f t="shared" si="9"/>
        <v>14227.5</v>
      </c>
      <c r="P246" s="34">
        <f t="shared" si="9"/>
        <v>779487.5</v>
      </c>
      <c r="Q246" s="34">
        <f t="shared" si="9"/>
        <v>0</v>
      </c>
      <c r="R246" s="34">
        <f t="shared" si="9"/>
        <v>0</v>
      </c>
      <c r="S246" s="34">
        <f t="shared" si="9"/>
        <v>13731</v>
      </c>
      <c r="T246" s="34">
        <f t="shared" si="9"/>
        <v>126140</v>
      </c>
      <c r="U246" s="34">
        <f t="shared" si="9"/>
        <v>1552981</v>
      </c>
      <c r="V246" s="34">
        <f t="shared" si="9"/>
        <v>271168.85</v>
      </c>
      <c r="W246" s="34">
        <f t="shared" si="9"/>
        <v>287484.9</v>
      </c>
      <c r="X246" s="34">
        <f t="shared" si="9"/>
        <v>0</v>
      </c>
      <c r="Y246" s="34">
        <f t="shared" si="9"/>
        <v>558653.75</v>
      </c>
      <c r="Z246" s="34">
        <f t="shared" si="9"/>
        <v>2095233.1360498078</v>
      </c>
      <c r="AA246" s="34">
        <f t="shared" si="9"/>
        <v>131.20278389659813</v>
      </c>
      <c r="AB246" s="34">
        <f t="shared" si="9"/>
        <v>246243.31735350116</v>
      </c>
      <c r="AC246" s="34">
        <f t="shared" si="9"/>
        <v>261017.91639471127</v>
      </c>
      <c r="AD246" s="34">
        <f t="shared" si="9"/>
        <v>554715.5047025529</v>
      </c>
      <c r="AE246" s="34">
        <f t="shared" si="9"/>
        <v>587998.4349847065</v>
      </c>
      <c r="AF246" s="34">
        <f t="shared" si="9"/>
        <v>5027748.406328938</v>
      </c>
      <c r="AG246" s="135">
        <f t="shared" si="9"/>
        <v>0</v>
      </c>
      <c r="AH246" s="135">
        <f t="shared" si="9"/>
        <v>0</v>
      </c>
      <c r="AI246" s="135" t="s">
        <v>63</v>
      </c>
    </row>
    <row r="247" spans="1:35" ht="15">
      <c r="A247" s="12">
        <v>251</v>
      </c>
      <c r="B247" s="13" t="s">
        <v>279</v>
      </c>
      <c r="C247" s="14" t="s">
        <v>34</v>
      </c>
      <c r="D247" s="15" t="s">
        <v>280</v>
      </c>
      <c r="E247" s="16" t="s">
        <v>281</v>
      </c>
      <c r="F247" s="16" t="s">
        <v>155</v>
      </c>
      <c r="G247" s="17">
        <v>409050</v>
      </c>
      <c r="H247" s="18">
        <v>1</v>
      </c>
      <c r="I247" s="15" t="s">
        <v>13</v>
      </c>
      <c r="J247" s="19">
        <v>341</v>
      </c>
      <c r="K247" s="20">
        <v>857</v>
      </c>
      <c r="L247" s="21">
        <v>0.39789964994165694</v>
      </c>
      <c r="M247" s="22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4">
        <v>0</v>
      </c>
      <c r="V247" s="23">
        <v>0</v>
      </c>
      <c r="W247" s="23">
        <v>0</v>
      </c>
      <c r="X247" s="23">
        <v>0</v>
      </c>
      <c r="Y247" s="24">
        <v>0</v>
      </c>
      <c r="Z247" s="24">
        <v>0</v>
      </c>
      <c r="AA247" s="24">
        <v>0</v>
      </c>
      <c r="AB247" s="23">
        <v>0</v>
      </c>
      <c r="AC247" s="24">
        <v>0</v>
      </c>
      <c r="AD247" s="23">
        <v>0</v>
      </c>
      <c r="AE247" s="24">
        <v>0</v>
      </c>
      <c r="AF247" s="23">
        <v>0</v>
      </c>
      <c r="AG247" s="126"/>
      <c r="AI247" s="119" t="s">
        <v>280</v>
      </c>
    </row>
    <row r="248" spans="1:35" ht="15">
      <c r="A248" s="12">
        <v>251</v>
      </c>
      <c r="B248" s="13" t="s">
        <v>279</v>
      </c>
      <c r="C248" s="14" t="s">
        <v>34</v>
      </c>
      <c r="D248" s="15" t="s">
        <v>280</v>
      </c>
      <c r="E248" s="16" t="s">
        <v>281</v>
      </c>
      <c r="F248" s="16" t="s">
        <v>155</v>
      </c>
      <c r="G248" s="17">
        <v>409050</v>
      </c>
      <c r="H248" s="18">
        <v>1</v>
      </c>
      <c r="I248" s="15" t="s">
        <v>15</v>
      </c>
      <c r="J248" s="19">
        <v>516</v>
      </c>
      <c r="K248" s="20">
        <v>857</v>
      </c>
      <c r="L248" s="21">
        <v>0.6021003500583431</v>
      </c>
      <c r="M248" s="22">
        <v>0</v>
      </c>
      <c r="N248" s="23">
        <v>0</v>
      </c>
      <c r="O248" s="23">
        <v>0</v>
      </c>
      <c r="P248" s="23">
        <v>0</v>
      </c>
      <c r="Q248" s="23">
        <v>0</v>
      </c>
      <c r="R248" s="23">
        <v>0</v>
      </c>
      <c r="S248" s="23">
        <v>0</v>
      </c>
      <c r="T248" s="23">
        <v>0</v>
      </c>
      <c r="U248" s="24">
        <v>0</v>
      </c>
      <c r="V248" s="23">
        <v>0</v>
      </c>
      <c r="W248" s="23">
        <v>0</v>
      </c>
      <c r="X248" s="23">
        <v>0</v>
      </c>
      <c r="Y248" s="24">
        <v>0</v>
      </c>
      <c r="Z248" s="24">
        <v>0</v>
      </c>
      <c r="AA248" s="24">
        <v>0</v>
      </c>
      <c r="AB248" s="23">
        <v>0</v>
      </c>
      <c r="AC248" s="24">
        <v>0</v>
      </c>
      <c r="AD248" s="23">
        <v>0</v>
      </c>
      <c r="AE248" s="24">
        <v>0</v>
      </c>
      <c r="AF248" s="23">
        <v>0</v>
      </c>
      <c r="AG248" s="126"/>
      <c r="AI248" s="119" t="s">
        <v>280</v>
      </c>
    </row>
    <row r="249" spans="1:35" ht="15">
      <c r="A249" s="12">
        <v>261</v>
      </c>
      <c r="B249" s="13" t="s">
        <v>282</v>
      </c>
      <c r="C249" s="14" t="s">
        <v>34</v>
      </c>
      <c r="D249" s="15" t="s">
        <v>280</v>
      </c>
      <c r="E249" s="16" t="s">
        <v>281</v>
      </c>
      <c r="F249" s="16" t="s">
        <v>155</v>
      </c>
      <c r="G249" s="17">
        <v>409050</v>
      </c>
      <c r="H249" s="18">
        <v>1</v>
      </c>
      <c r="I249" s="15" t="s">
        <v>13</v>
      </c>
      <c r="J249" s="19">
        <v>237</v>
      </c>
      <c r="K249" s="20">
        <v>1640</v>
      </c>
      <c r="L249" s="21">
        <v>0.1445121951219512</v>
      </c>
      <c r="M249" s="22">
        <v>0</v>
      </c>
      <c r="N249" s="23">
        <v>0</v>
      </c>
      <c r="O249" s="23">
        <v>0</v>
      </c>
      <c r="P249" s="23">
        <v>0</v>
      </c>
      <c r="Q249" s="23">
        <v>0</v>
      </c>
      <c r="R249" s="23">
        <v>0</v>
      </c>
      <c r="S249" s="23">
        <v>0</v>
      </c>
      <c r="T249" s="23">
        <v>0</v>
      </c>
      <c r="U249" s="24">
        <v>0</v>
      </c>
      <c r="V249" s="23">
        <v>0</v>
      </c>
      <c r="W249" s="23">
        <v>0</v>
      </c>
      <c r="X249" s="23">
        <v>0</v>
      </c>
      <c r="Y249" s="24">
        <v>0</v>
      </c>
      <c r="Z249" s="24">
        <v>0</v>
      </c>
      <c r="AA249" s="24">
        <v>0</v>
      </c>
      <c r="AB249" s="23">
        <v>0</v>
      </c>
      <c r="AC249" s="24">
        <v>0</v>
      </c>
      <c r="AD249" s="23">
        <v>0</v>
      </c>
      <c r="AE249" s="24">
        <v>0</v>
      </c>
      <c r="AF249" s="23">
        <v>0</v>
      </c>
      <c r="AG249" s="126"/>
      <c r="AI249" s="119" t="s">
        <v>280</v>
      </c>
    </row>
    <row r="250" spans="1:35" ht="15">
      <c r="A250" s="12">
        <v>261</v>
      </c>
      <c r="B250" s="13" t="s">
        <v>282</v>
      </c>
      <c r="C250" s="14" t="s">
        <v>34</v>
      </c>
      <c r="D250" s="15" t="s">
        <v>280</v>
      </c>
      <c r="E250" s="16" t="s">
        <v>281</v>
      </c>
      <c r="F250" s="16" t="s">
        <v>155</v>
      </c>
      <c r="G250" s="17">
        <v>409050</v>
      </c>
      <c r="H250" s="18">
        <v>1</v>
      </c>
      <c r="I250" s="15" t="s">
        <v>15</v>
      </c>
      <c r="J250" s="19">
        <v>1403</v>
      </c>
      <c r="K250" s="20">
        <v>1640</v>
      </c>
      <c r="L250" s="21">
        <v>0.8554878048780488</v>
      </c>
      <c r="M250" s="22">
        <v>0</v>
      </c>
      <c r="N250" s="23">
        <v>0</v>
      </c>
      <c r="O250" s="23">
        <v>0</v>
      </c>
      <c r="P250" s="23">
        <v>0</v>
      </c>
      <c r="Q250" s="23">
        <v>0</v>
      </c>
      <c r="R250" s="23">
        <v>0</v>
      </c>
      <c r="S250" s="23">
        <v>0</v>
      </c>
      <c r="T250" s="23">
        <v>0</v>
      </c>
      <c r="U250" s="24">
        <v>0</v>
      </c>
      <c r="V250" s="23">
        <v>0</v>
      </c>
      <c r="W250" s="23">
        <v>0</v>
      </c>
      <c r="X250" s="23">
        <v>0</v>
      </c>
      <c r="Y250" s="24">
        <v>0</v>
      </c>
      <c r="Z250" s="24">
        <v>0</v>
      </c>
      <c r="AA250" s="24">
        <v>0</v>
      </c>
      <c r="AB250" s="23">
        <v>0</v>
      </c>
      <c r="AC250" s="24">
        <v>0</v>
      </c>
      <c r="AD250" s="23">
        <v>0</v>
      </c>
      <c r="AE250" s="24">
        <v>0</v>
      </c>
      <c r="AF250" s="23">
        <v>0</v>
      </c>
      <c r="AG250" s="126"/>
      <c r="AI250" s="119" t="s">
        <v>280</v>
      </c>
    </row>
    <row r="251" spans="1:35" ht="15">
      <c r="A251" s="12">
        <v>305</v>
      </c>
      <c r="B251" s="13" t="s">
        <v>283</v>
      </c>
      <c r="C251" s="14" t="s">
        <v>34</v>
      </c>
      <c r="D251" s="15" t="s">
        <v>280</v>
      </c>
      <c r="E251" s="16" t="s">
        <v>281</v>
      </c>
      <c r="F251" s="16" t="s">
        <v>155</v>
      </c>
      <c r="G251" s="17">
        <v>409050</v>
      </c>
      <c r="H251" s="18">
        <v>1</v>
      </c>
      <c r="I251" s="15" t="s">
        <v>13</v>
      </c>
      <c r="J251" s="19">
        <v>721</v>
      </c>
      <c r="K251" s="20">
        <v>2832</v>
      </c>
      <c r="L251" s="21">
        <v>0.254590395480226</v>
      </c>
      <c r="M251" s="22">
        <v>0</v>
      </c>
      <c r="N251" s="23">
        <v>0</v>
      </c>
      <c r="O251" s="23">
        <v>0</v>
      </c>
      <c r="P251" s="23">
        <v>0</v>
      </c>
      <c r="Q251" s="23">
        <v>0</v>
      </c>
      <c r="R251" s="23">
        <v>0</v>
      </c>
      <c r="S251" s="23">
        <v>0</v>
      </c>
      <c r="T251" s="23">
        <v>0</v>
      </c>
      <c r="U251" s="24">
        <v>0</v>
      </c>
      <c r="V251" s="23">
        <v>0</v>
      </c>
      <c r="W251" s="23">
        <v>0</v>
      </c>
      <c r="X251" s="23">
        <v>0</v>
      </c>
      <c r="Y251" s="24">
        <v>0</v>
      </c>
      <c r="Z251" s="24">
        <v>0</v>
      </c>
      <c r="AA251" s="24">
        <v>0</v>
      </c>
      <c r="AB251" s="23">
        <v>0</v>
      </c>
      <c r="AC251" s="24">
        <v>0</v>
      </c>
      <c r="AD251" s="23">
        <v>0</v>
      </c>
      <c r="AE251" s="24">
        <v>0</v>
      </c>
      <c r="AF251" s="23">
        <v>0</v>
      </c>
      <c r="AG251" s="126"/>
      <c r="AI251" s="119" t="s">
        <v>280</v>
      </c>
    </row>
    <row r="252" spans="1:35" ht="15">
      <c r="A252" s="12">
        <v>305</v>
      </c>
      <c r="B252" s="13" t="s">
        <v>283</v>
      </c>
      <c r="C252" s="14" t="s">
        <v>34</v>
      </c>
      <c r="D252" s="15" t="s">
        <v>280</v>
      </c>
      <c r="E252" s="16" t="s">
        <v>281</v>
      </c>
      <c r="F252" s="16" t="s">
        <v>155</v>
      </c>
      <c r="G252" s="17">
        <v>409050</v>
      </c>
      <c r="H252" s="18">
        <v>1</v>
      </c>
      <c r="I252" s="15" t="s">
        <v>15</v>
      </c>
      <c r="J252" s="19">
        <v>2111</v>
      </c>
      <c r="K252" s="20">
        <v>2832</v>
      </c>
      <c r="L252" s="21">
        <v>0.745409604519774</v>
      </c>
      <c r="M252" s="22">
        <v>0</v>
      </c>
      <c r="N252" s="23">
        <v>0</v>
      </c>
      <c r="O252" s="23">
        <v>0</v>
      </c>
      <c r="P252" s="23">
        <v>0</v>
      </c>
      <c r="Q252" s="23">
        <v>0</v>
      </c>
      <c r="R252" s="23">
        <v>0</v>
      </c>
      <c r="S252" s="23">
        <v>0</v>
      </c>
      <c r="T252" s="23">
        <v>0</v>
      </c>
      <c r="U252" s="24">
        <v>0</v>
      </c>
      <c r="V252" s="23">
        <v>0</v>
      </c>
      <c r="W252" s="23">
        <v>0</v>
      </c>
      <c r="X252" s="23">
        <v>0</v>
      </c>
      <c r="Y252" s="24">
        <v>0</v>
      </c>
      <c r="Z252" s="24">
        <v>0</v>
      </c>
      <c r="AA252" s="24">
        <v>0</v>
      </c>
      <c r="AB252" s="23">
        <v>0</v>
      </c>
      <c r="AC252" s="24">
        <v>0</v>
      </c>
      <c r="AD252" s="23">
        <v>0</v>
      </c>
      <c r="AE252" s="24">
        <v>0</v>
      </c>
      <c r="AF252" s="23">
        <v>0</v>
      </c>
      <c r="AG252" s="126"/>
      <c r="AI252" s="119" t="s">
        <v>280</v>
      </c>
    </row>
    <row r="253" spans="1:35" ht="15">
      <c r="A253" s="12">
        <v>306</v>
      </c>
      <c r="B253" s="13" t="s">
        <v>284</v>
      </c>
      <c r="C253" s="14" t="s">
        <v>34</v>
      </c>
      <c r="D253" s="15" t="s">
        <v>280</v>
      </c>
      <c r="E253" s="16" t="s">
        <v>281</v>
      </c>
      <c r="F253" s="16" t="s">
        <v>155</v>
      </c>
      <c r="G253" s="17">
        <v>409050</v>
      </c>
      <c r="H253" s="18">
        <v>1</v>
      </c>
      <c r="I253" s="15" t="s">
        <v>13</v>
      </c>
      <c r="J253" s="19">
        <v>328</v>
      </c>
      <c r="K253" s="20">
        <v>1156</v>
      </c>
      <c r="L253" s="21">
        <v>0.2837370242214533</v>
      </c>
      <c r="M253" s="22">
        <v>0</v>
      </c>
      <c r="N253" s="23">
        <v>0</v>
      </c>
      <c r="O253" s="23">
        <v>0</v>
      </c>
      <c r="P253" s="23">
        <v>0</v>
      </c>
      <c r="Q253" s="23">
        <v>0</v>
      </c>
      <c r="R253" s="23">
        <v>0</v>
      </c>
      <c r="S253" s="23">
        <v>0</v>
      </c>
      <c r="T253" s="23">
        <v>0</v>
      </c>
      <c r="U253" s="24">
        <v>0</v>
      </c>
      <c r="V253" s="23">
        <v>0</v>
      </c>
      <c r="W253" s="23">
        <v>0</v>
      </c>
      <c r="X253" s="23">
        <v>0</v>
      </c>
      <c r="Y253" s="24">
        <v>0</v>
      </c>
      <c r="Z253" s="24">
        <v>0</v>
      </c>
      <c r="AA253" s="24">
        <v>0</v>
      </c>
      <c r="AB253" s="23">
        <v>0</v>
      </c>
      <c r="AC253" s="24">
        <v>0</v>
      </c>
      <c r="AD253" s="23">
        <v>0</v>
      </c>
      <c r="AE253" s="24">
        <v>0</v>
      </c>
      <c r="AF253" s="23">
        <v>0</v>
      </c>
      <c r="AG253" s="126"/>
      <c r="AI253" s="119" t="s">
        <v>280</v>
      </c>
    </row>
    <row r="254" spans="1:35" ht="15">
      <c r="A254" s="12">
        <v>306</v>
      </c>
      <c r="B254" s="13" t="s">
        <v>284</v>
      </c>
      <c r="C254" s="14" t="s">
        <v>34</v>
      </c>
      <c r="D254" s="15" t="s">
        <v>280</v>
      </c>
      <c r="E254" s="16" t="s">
        <v>281</v>
      </c>
      <c r="F254" s="16" t="s">
        <v>155</v>
      </c>
      <c r="G254" s="17">
        <v>409050</v>
      </c>
      <c r="H254" s="18">
        <v>1</v>
      </c>
      <c r="I254" s="15" t="s">
        <v>15</v>
      </c>
      <c r="J254" s="19">
        <v>828</v>
      </c>
      <c r="K254" s="20">
        <v>1156</v>
      </c>
      <c r="L254" s="21">
        <v>0.7162629757785467</v>
      </c>
      <c r="M254" s="22">
        <v>0</v>
      </c>
      <c r="N254" s="23">
        <v>0</v>
      </c>
      <c r="O254" s="23">
        <v>0</v>
      </c>
      <c r="P254" s="23">
        <v>0</v>
      </c>
      <c r="Q254" s="23">
        <v>0</v>
      </c>
      <c r="R254" s="23">
        <v>0</v>
      </c>
      <c r="S254" s="23">
        <v>0</v>
      </c>
      <c r="T254" s="23">
        <v>0</v>
      </c>
      <c r="U254" s="24">
        <v>0</v>
      </c>
      <c r="V254" s="23">
        <v>0</v>
      </c>
      <c r="W254" s="23">
        <v>0</v>
      </c>
      <c r="X254" s="23">
        <v>0</v>
      </c>
      <c r="Y254" s="24">
        <v>0</v>
      </c>
      <c r="Z254" s="24">
        <v>0</v>
      </c>
      <c r="AA254" s="24">
        <v>0</v>
      </c>
      <c r="AB254" s="23">
        <v>0</v>
      </c>
      <c r="AC254" s="24">
        <v>0</v>
      </c>
      <c r="AD254" s="23">
        <v>0</v>
      </c>
      <c r="AE254" s="24">
        <v>0</v>
      </c>
      <c r="AF254" s="23">
        <v>0</v>
      </c>
      <c r="AG254" s="126"/>
      <c r="AI254" s="119" t="s">
        <v>280</v>
      </c>
    </row>
    <row r="255" spans="1:35" ht="15">
      <c r="A255" s="12">
        <v>367</v>
      </c>
      <c r="B255" s="13" t="s">
        <v>285</v>
      </c>
      <c r="C255" s="14" t="s">
        <v>34</v>
      </c>
      <c r="D255" s="15" t="s">
        <v>280</v>
      </c>
      <c r="E255" s="16" t="s">
        <v>281</v>
      </c>
      <c r="F255" s="16" t="s">
        <v>155</v>
      </c>
      <c r="G255" s="17">
        <v>409050</v>
      </c>
      <c r="H255" s="18">
        <v>1</v>
      </c>
      <c r="I255" s="15" t="s">
        <v>13</v>
      </c>
      <c r="J255" s="19">
        <v>1313</v>
      </c>
      <c r="K255" s="20">
        <v>1313</v>
      </c>
      <c r="L255" s="21">
        <v>1</v>
      </c>
      <c r="M255" s="22">
        <v>0</v>
      </c>
      <c r="N255" s="23">
        <v>0</v>
      </c>
      <c r="O255" s="23">
        <v>0</v>
      </c>
      <c r="P255" s="23">
        <v>0</v>
      </c>
      <c r="Q255" s="23">
        <v>0</v>
      </c>
      <c r="R255" s="23">
        <v>0</v>
      </c>
      <c r="S255" s="23">
        <v>0</v>
      </c>
      <c r="T255" s="23">
        <v>0</v>
      </c>
      <c r="U255" s="24">
        <v>0</v>
      </c>
      <c r="V255" s="23">
        <v>0</v>
      </c>
      <c r="W255" s="23">
        <v>0</v>
      </c>
      <c r="X255" s="23">
        <v>0</v>
      </c>
      <c r="Y255" s="24">
        <v>0</v>
      </c>
      <c r="Z255" s="24">
        <v>0</v>
      </c>
      <c r="AA255" s="24">
        <v>0</v>
      </c>
      <c r="AB255" s="23">
        <v>0</v>
      </c>
      <c r="AC255" s="24">
        <v>0</v>
      </c>
      <c r="AD255" s="23">
        <v>0</v>
      </c>
      <c r="AE255" s="24">
        <v>0</v>
      </c>
      <c r="AF255" s="23">
        <v>0</v>
      </c>
      <c r="AG255" s="126"/>
      <c r="AI255" s="119" t="s">
        <v>280</v>
      </c>
    </row>
    <row r="256" spans="1:35" ht="15">
      <c r="A256" s="12">
        <v>373</v>
      </c>
      <c r="B256" s="13" t="s">
        <v>286</v>
      </c>
      <c r="C256" s="14" t="s">
        <v>34</v>
      </c>
      <c r="D256" s="15" t="s">
        <v>280</v>
      </c>
      <c r="E256" s="16" t="s">
        <v>281</v>
      </c>
      <c r="F256" s="16" t="s">
        <v>155</v>
      </c>
      <c r="G256" s="17">
        <v>409050</v>
      </c>
      <c r="H256" s="18">
        <v>1</v>
      </c>
      <c r="I256" s="15" t="s">
        <v>13</v>
      </c>
      <c r="J256" s="19">
        <v>177</v>
      </c>
      <c r="K256" s="20">
        <v>944</v>
      </c>
      <c r="L256" s="21">
        <v>0.1875</v>
      </c>
      <c r="M256" s="22">
        <v>0</v>
      </c>
      <c r="N256" s="23">
        <v>0</v>
      </c>
      <c r="O256" s="23">
        <v>0</v>
      </c>
      <c r="P256" s="23">
        <v>0</v>
      </c>
      <c r="Q256" s="23">
        <v>0</v>
      </c>
      <c r="R256" s="23">
        <v>0</v>
      </c>
      <c r="S256" s="23">
        <v>0</v>
      </c>
      <c r="T256" s="23">
        <v>0</v>
      </c>
      <c r="U256" s="24">
        <v>0</v>
      </c>
      <c r="V256" s="23">
        <v>0</v>
      </c>
      <c r="W256" s="23">
        <v>0</v>
      </c>
      <c r="X256" s="23">
        <v>0</v>
      </c>
      <c r="Y256" s="24">
        <v>0</v>
      </c>
      <c r="Z256" s="24">
        <v>0</v>
      </c>
      <c r="AA256" s="24">
        <v>0</v>
      </c>
      <c r="AB256" s="23">
        <v>0</v>
      </c>
      <c r="AC256" s="24">
        <v>0</v>
      </c>
      <c r="AD256" s="23">
        <v>0</v>
      </c>
      <c r="AE256" s="24">
        <v>0</v>
      </c>
      <c r="AF256" s="23">
        <v>0</v>
      </c>
      <c r="AG256" s="126"/>
      <c r="AI256" s="119" t="s">
        <v>280</v>
      </c>
    </row>
    <row r="257" spans="1:35" ht="15">
      <c r="A257" s="12">
        <v>373</v>
      </c>
      <c r="B257" s="13" t="s">
        <v>286</v>
      </c>
      <c r="C257" s="14" t="s">
        <v>34</v>
      </c>
      <c r="D257" s="15" t="s">
        <v>280</v>
      </c>
      <c r="E257" s="16" t="s">
        <v>281</v>
      </c>
      <c r="F257" s="16" t="s">
        <v>155</v>
      </c>
      <c r="G257" s="17">
        <v>409050</v>
      </c>
      <c r="H257" s="18">
        <v>1</v>
      </c>
      <c r="I257" s="15" t="s">
        <v>15</v>
      </c>
      <c r="J257" s="19">
        <v>767</v>
      </c>
      <c r="K257" s="20">
        <v>944</v>
      </c>
      <c r="L257" s="21">
        <v>0.8125</v>
      </c>
      <c r="M257" s="22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3">
        <v>0</v>
      </c>
      <c r="U257" s="24">
        <v>0</v>
      </c>
      <c r="V257" s="23">
        <v>0</v>
      </c>
      <c r="W257" s="23">
        <v>0</v>
      </c>
      <c r="X257" s="23">
        <v>0</v>
      </c>
      <c r="Y257" s="24">
        <v>0</v>
      </c>
      <c r="Z257" s="24">
        <v>0</v>
      </c>
      <c r="AA257" s="24">
        <v>0</v>
      </c>
      <c r="AB257" s="23">
        <v>0</v>
      </c>
      <c r="AC257" s="24">
        <v>0</v>
      </c>
      <c r="AD257" s="23">
        <v>0</v>
      </c>
      <c r="AE257" s="24">
        <v>0</v>
      </c>
      <c r="AF257" s="23">
        <v>0</v>
      </c>
      <c r="AG257" s="126"/>
      <c r="AI257" s="119" t="s">
        <v>280</v>
      </c>
    </row>
    <row r="258" spans="1:35" ht="15">
      <c r="A258" s="12">
        <v>383</v>
      </c>
      <c r="B258" s="13" t="s">
        <v>154</v>
      </c>
      <c r="C258" s="14" t="s">
        <v>34</v>
      </c>
      <c r="D258" s="15" t="s">
        <v>280</v>
      </c>
      <c r="E258" s="16" t="s">
        <v>281</v>
      </c>
      <c r="F258" s="16" t="s">
        <v>155</v>
      </c>
      <c r="G258" s="17">
        <v>409050</v>
      </c>
      <c r="H258" s="18">
        <v>1</v>
      </c>
      <c r="I258" s="15" t="s">
        <v>13</v>
      </c>
      <c r="J258" s="19">
        <v>257</v>
      </c>
      <c r="K258" s="20">
        <v>2035</v>
      </c>
      <c r="L258" s="21">
        <v>0.1262899262899263</v>
      </c>
      <c r="M258" s="22">
        <v>0</v>
      </c>
      <c r="N258" s="23">
        <v>0</v>
      </c>
      <c r="O258" s="23">
        <v>0</v>
      </c>
      <c r="P258" s="23">
        <v>0</v>
      </c>
      <c r="Q258" s="23">
        <v>0</v>
      </c>
      <c r="R258" s="23">
        <v>0</v>
      </c>
      <c r="S258" s="23">
        <v>0</v>
      </c>
      <c r="T258" s="23">
        <v>0</v>
      </c>
      <c r="U258" s="24">
        <v>0</v>
      </c>
      <c r="V258" s="23">
        <v>0</v>
      </c>
      <c r="W258" s="23">
        <v>0</v>
      </c>
      <c r="X258" s="23">
        <v>0</v>
      </c>
      <c r="Y258" s="24">
        <v>0</v>
      </c>
      <c r="Z258" s="24">
        <v>0</v>
      </c>
      <c r="AA258" s="24">
        <v>0</v>
      </c>
      <c r="AB258" s="23">
        <v>0</v>
      </c>
      <c r="AC258" s="24">
        <v>0</v>
      </c>
      <c r="AD258" s="23">
        <v>0</v>
      </c>
      <c r="AE258" s="24">
        <v>0</v>
      </c>
      <c r="AF258" s="23">
        <v>0</v>
      </c>
      <c r="AG258" s="126"/>
      <c r="AI258" s="119" t="s">
        <v>280</v>
      </c>
    </row>
    <row r="259" spans="1:35" ht="15">
      <c r="A259" s="12">
        <v>383</v>
      </c>
      <c r="B259" s="13" t="s">
        <v>154</v>
      </c>
      <c r="C259" s="14" t="s">
        <v>34</v>
      </c>
      <c r="D259" s="15" t="s">
        <v>280</v>
      </c>
      <c r="E259" s="16" t="s">
        <v>281</v>
      </c>
      <c r="F259" s="16" t="s">
        <v>155</v>
      </c>
      <c r="G259" s="17">
        <v>409050</v>
      </c>
      <c r="H259" s="18">
        <v>1</v>
      </c>
      <c r="I259" s="15" t="s">
        <v>15</v>
      </c>
      <c r="J259" s="19">
        <v>714</v>
      </c>
      <c r="K259" s="20">
        <v>2035</v>
      </c>
      <c r="L259" s="21">
        <v>0.35085995085995086</v>
      </c>
      <c r="M259" s="22">
        <v>0</v>
      </c>
      <c r="N259" s="23">
        <v>0</v>
      </c>
      <c r="O259" s="23">
        <v>0</v>
      </c>
      <c r="P259" s="23">
        <v>0</v>
      </c>
      <c r="Q259" s="23">
        <v>0</v>
      </c>
      <c r="R259" s="23">
        <v>0</v>
      </c>
      <c r="S259" s="23">
        <v>0</v>
      </c>
      <c r="T259" s="23">
        <v>0</v>
      </c>
      <c r="U259" s="24">
        <v>0</v>
      </c>
      <c r="V259" s="23">
        <v>0</v>
      </c>
      <c r="W259" s="23">
        <v>0</v>
      </c>
      <c r="X259" s="23">
        <v>0</v>
      </c>
      <c r="Y259" s="24">
        <v>0</v>
      </c>
      <c r="Z259" s="24">
        <v>0</v>
      </c>
      <c r="AA259" s="24">
        <v>0</v>
      </c>
      <c r="AB259" s="23">
        <v>0</v>
      </c>
      <c r="AC259" s="24">
        <v>0</v>
      </c>
      <c r="AD259" s="23">
        <v>0</v>
      </c>
      <c r="AE259" s="24">
        <v>0</v>
      </c>
      <c r="AF259" s="23">
        <v>0</v>
      </c>
      <c r="AG259" s="126"/>
      <c r="AI259" s="119" t="s">
        <v>280</v>
      </c>
    </row>
    <row r="260" spans="1:35" ht="15">
      <c r="A260" s="12">
        <v>415</v>
      </c>
      <c r="B260" s="13" t="s">
        <v>287</v>
      </c>
      <c r="C260" s="14" t="s">
        <v>34</v>
      </c>
      <c r="D260" s="15" t="s">
        <v>280</v>
      </c>
      <c r="E260" s="16" t="s">
        <v>281</v>
      </c>
      <c r="F260" s="16" t="s">
        <v>155</v>
      </c>
      <c r="G260" s="17">
        <v>409050</v>
      </c>
      <c r="H260" s="18">
        <v>1</v>
      </c>
      <c r="I260" s="15" t="s">
        <v>13</v>
      </c>
      <c r="J260" s="19">
        <v>348</v>
      </c>
      <c r="K260" s="20">
        <v>1521</v>
      </c>
      <c r="L260" s="21">
        <v>0.22879684418145957</v>
      </c>
      <c r="M260" s="22">
        <v>0</v>
      </c>
      <c r="N260" s="23">
        <v>0</v>
      </c>
      <c r="O260" s="23">
        <v>0</v>
      </c>
      <c r="P260" s="23">
        <v>0</v>
      </c>
      <c r="Q260" s="23">
        <v>0</v>
      </c>
      <c r="R260" s="23">
        <v>0</v>
      </c>
      <c r="S260" s="23">
        <v>0</v>
      </c>
      <c r="T260" s="23">
        <v>0</v>
      </c>
      <c r="U260" s="24">
        <v>0</v>
      </c>
      <c r="V260" s="23">
        <v>0</v>
      </c>
      <c r="W260" s="23">
        <v>0</v>
      </c>
      <c r="X260" s="23">
        <v>0</v>
      </c>
      <c r="Y260" s="24">
        <v>0</v>
      </c>
      <c r="Z260" s="24">
        <v>0</v>
      </c>
      <c r="AA260" s="24">
        <v>0</v>
      </c>
      <c r="AB260" s="23">
        <v>0</v>
      </c>
      <c r="AC260" s="24">
        <v>0</v>
      </c>
      <c r="AD260" s="23">
        <v>0</v>
      </c>
      <c r="AE260" s="24">
        <v>0</v>
      </c>
      <c r="AF260" s="23">
        <v>0</v>
      </c>
      <c r="AG260" s="126"/>
      <c r="AI260" s="119" t="s">
        <v>280</v>
      </c>
    </row>
    <row r="261" spans="1:35" ht="15">
      <c r="A261" s="12">
        <v>415</v>
      </c>
      <c r="B261" s="13" t="s">
        <v>287</v>
      </c>
      <c r="C261" s="14" t="s">
        <v>34</v>
      </c>
      <c r="D261" s="15" t="s">
        <v>280</v>
      </c>
      <c r="E261" s="16" t="s">
        <v>281</v>
      </c>
      <c r="F261" s="16" t="s">
        <v>155</v>
      </c>
      <c r="G261" s="17">
        <v>409050</v>
      </c>
      <c r="H261" s="18">
        <v>1</v>
      </c>
      <c r="I261" s="15" t="s">
        <v>15</v>
      </c>
      <c r="J261" s="19">
        <v>1173</v>
      </c>
      <c r="K261" s="20">
        <v>1521</v>
      </c>
      <c r="L261" s="21">
        <v>0.7712031558185405</v>
      </c>
      <c r="M261" s="22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  <c r="S261" s="23">
        <v>0</v>
      </c>
      <c r="T261" s="23">
        <v>0</v>
      </c>
      <c r="U261" s="24">
        <v>0</v>
      </c>
      <c r="V261" s="23">
        <v>0</v>
      </c>
      <c r="W261" s="23">
        <v>0</v>
      </c>
      <c r="X261" s="23">
        <v>0</v>
      </c>
      <c r="Y261" s="24">
        <v>0</v>
      </c>
      <c r="Z261" s="24">
        <v>0</v>
      </c>
      <c r="AA261" s="24">
        <v>0</v>
      </c>
      <c r="AB261" s="23">
        <v>0</v>
      </c>
      <c r="AC261" s="24">
        <v>0</v>
      </c>
      <c r="AD261" s="23">
        <v>0</v>
      </c>
      <c r="AE261" s="24">
        <v>0</v>
      </c>
      <c r="AF261" s="23">
        <v>0</v>
      </c>
      <c r="AG261" s="126"/>
      <c r="AI261" s="119" t="s">
        <v>280</v>
      </c>
    </row>
    <row r="262" spans="1:35" ht="15">
      <c r="A262" s="12">
        <v>429</v>
      </c>
      <c r="B262" s="13" t="s">
        <v>288</v>
      </c>
      <c r="C262" s="14" t="s">
        <v>34</v>
      </c>
      <c r="D262" s="15" t="s">
        <v>280</v>
      </c>
      <c r="E262" s="16" t="s">
        <v>281</v>
      </c>
      <c r="F262" s="16" t="s">
        <v>155</v>
      </c>
      <c r="G262" s="17">
        <v>409050</v>
      </c>
      <c r="H262" s="18">
        <v>1</v>
      </c>
      <c r="I262" s="15" t="s">
        <v>13</v>
      </c>
      <c r="J262" s="19">
        <v>298</v>
      </c>
      <c r="K262" s="20">
        <v>1237</v>
      </c>
      <c r="L262" s="21">
        <v>0.24090541632983023</v>
      </c>
      <c r="M262" s="22">
        <v>0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0</v>
      </c>
      <c r="T262" s="23">
        <v>0</v>
      </c>
      <c r="U262" s="24">
        <v>0</v>
      </c>
      <c r="V262" s="23">
        <v>0</v>
      </c>
      <c r="W262" s="23">
        <v>0</v>
      </c>
      <c r="X262" s="23">
        <v>0</v>
      </c>
      <c r="Y262" s="24">
        <v>0</v>
      </c>
      <c r="Z262" s="24">
        <v>0</v>
      </c>
      <c r="AA262" s="24">
        <v>0</v>
      </c>
      <c r="AB262" s="23">
        <v>0</v>
      </c>
      <c r="AC262" s="24">
        <v>0</v>
      </c>
      <c r="AD262" s="23">
        <v>0</v>
      </c>
      <c r="AE262" s="24">
        <v>0</v>
      </c>
      <c r="AF262" s="23">
        <v>0</v>
      </c>
      <c r="AG262" s="126"/>
      <c r="AI262" s="119" t="s">
        <v>280</v>
      </c>
    </row>
    <row r="263" spans="1:35" ht="15">
      <c r="A263" s="12">
        <v>429</v>
      </c>
      <c r="B263" s="13" t="s">
        <v>288</v>
      </c>
      <c r="C263" s="14" t="s">
        <v>34</v>
      </c>
      <c r="D263" s="15" t="s">
        <v>280</v>
      </c>
      <c r="E263" s="16" t="s">
        <v>281</v>
      </c>
      <c r="F263" s="16" t="s">
        <v>155</v>
      </c>
      <c r="G263" s="17">
        <v>409050</v>
      </c>
      <c r="H263" s="18">
        <v>1</v>
      </c>
      <c r="I263" s="15" t="s">
        <v>15</v>
      </c>
      <c r="J263" s="19">
        <v>939</v>
      </c>
      <c r="K263" s="20">
        <v>1237</v>
      </c>
      <c r="L263" s="21">
        <v>0.7590945836701698</v>
      </c>
      <c r="M263" s="22">
        <v>0</v>
      </c>
      <c r="N263" s="23">
        <v>0</v>
      </c>
      <c r="O263" s="23">
        <v>0</v>
      </c>
      <c r="P263" s="23">
        <v>0</v>
      </c>
      <c r="Q263" s="23">
        <v>0</v>
      </c>
      <c r="R263" s="23">
        <v>0</v>
      </c>
      <c r="S263" s="23">
        <v>0</v>
      </c>
      <c r="T263" s="23">
        <v>0</v>
      </c>
      <c r="U263" s="24">
        <v>0</v>
      </c>
      <c r="V263" s="23">
        <v>0</v>
      </c>
      <c r="W263" s="23">
        <v>0</v>
      </c>
      <c r="X263" s="23">
        <v>0</v>
      </c>
      <c r="Y263" s="24">
        <v>0</v>
      </c>
      <c r="Z263" s="24">
        <v>0</v>
      </c>
      <c r="AA263" s="24">
        <v>0</v>
      </c>
      <c r="AB263" s="23">
        <v>0</v>
      </c>
      <c r="AC263" s="24">
        <v>0</v>
      </c>
      <c r="AD263" s="23">
        <v>0</v>
      </c>
      <c r="AE263" s="24">
        <v>0</v>
      </c>
      <c r="AF263" s="23">
        <v>0</v>
      </c>
      <c r="AG263" s="126"/>
      <c r="AI263" s="119" t="s">
        <v>280</v>
      </c>
    </row>
    <row r="264" spans="1:35" ht="15">
      <c r="A264" s="12">
        <v>431</v>
      </c>
      <c r="B264" s="13" t="s">
        <v>289</v>
      </c>
      <c r="C264" s="14" t="s">
        <v>34</v>
      </c>
      <c r="D264" s="15" t="s">
        <v>280</v>
      </c>
      <c r="E264" s="16" t="s">
        <v>281</v>
      </c>
      <c r="F264" s="16" t="s">
        <v>155</v>
      </c>
      <c r="G264" s="17">
        <v>409050</v>
      </c>
      <c r="H264" s="18">
        <v>1</v>
      </c>
      <c r="I264" s="15" t="s">
        <v>13</v>
      </c>
      <c r="J264" s="19">
        <v>330</v>
      </c>
      <c r="K264" s="20">
        <v>1863</v>
      </c>
      <c r="L264" s="21">
        <v>0.17713365539452497</v>
      </c>
      <c r="M264" s="22">
        <v>0</v>
      </c>
      <c r="N264" s="23">
        <v>0</v>
      </c>
      <c r="O264" s="23">
        <v>0</v>
      </c>
      <c r="P264" s="23">
        <v>0</v>
      </c>
      <c r="Q264" s="23">
        <v>0</v>
      </c>
      <c r="R264" s="23">
        <v>0</v>
      </c>
      <c r="S264" s="23">
        <v>0</v>
      </c>
      <c r="T264" s="23">
        <v>0</v>
      </c>
      <c r="U264" s="24">
        <v>0</v>
      </c>
      <c r="V264" s="23">
        <v>0</v>
      </c>
      <c r="W264" s="23">
        <v>0</v>
      </c>
      <c r="X264" s="23">
        <v>0</v>
      </c>
      <c r="Y264" s="24">
        <v>0</v>
      </c>
      <c r="Z264" s="24">
        <v>0</v>
      </c>
      <c r="AA264" s="24">
        <v>0</v>
      </c>
      <c r="AB264" s="23">
        <v>0</v>
      </c>
      <c r="AC264" s="24">
        <v>0</v>
      </c>
      <c r="AD264" s="23">
        <v>0</v>
      </c>
      <c r="AE264" s="24">
        <v>0</v>
      </c>
      <c r="AF264" s="23">
        <v>0</v>
      </c>
      <c r="AG264" s="126"/>
      <c r="AI264" s="119" t="s">
        <v>280</v>
      </c>
    </row>
    <row r="265" spans="1:35" ht="15">
      <c r="A265" s="12">
        <v>431</v>
      </c>
      <c r="B265" s="13" t="s">
        <v>289</v>
      </c>
      <c r="C265" s="14" t="s">
        <v>34</v>
      </c>
      <c r="D265" s="15" t="s">
        <v>280</v>
      </c>
      <c r="E265" s="16" t="s">
        <v>281</v>
      </c>
      <c r="F265" s="16" t="s">
        <v>155</v>
      </c>
      <c r="G265" s="17">
        <v>409050</v>
      </c>
      <c r="H265" s="18">
        <v>1</v>
      </c>
      <c r="I265" s="15" t="s">
        <v>15</v>
      </c>
      <c r="J265" s="19">
        <v>1533</v>
      </c>
      <c r="K265" s="20">
        <v>1863</v>
      </c>
      <c r="L265" s="21">
        <v>0.822866344605475</v>
      </c>
      <c r="M265" s="22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  <c r="S265" s="23">
        <v>0</v>
      </c>
      <c r="T265" s="23">
        <v>0</v>
      </c>
      <c r="U265" s="24">
        <v>0</v>
      </c>
      <c r="V265" s="23">
        <v>0</v>
      </c>
      <c r="W265" s="23">
        <v>0</v>
      </c>
      <c r="X265" s="23">
        <v>0</v>
      </c>
      <c r="Y265" s="24">
        <v>0</v>
      </c>
      <c r="Z265" s="24">
        <v>0</v>
      </c>
      <c r="AA265" s="24">
        <v>0</v>
      </c>
      <c r="AB265" s="23">
        <v>0</v>
      </c>
      <c r="AC265" s="24">
        <v>0</v>
      </c>
      <c r="AD265" s="23">
        <v>0</v>
      </c>
      <c r="AE265" s="24">
        <v>0</v>
      </c>
      <c r="AF265" s="23">
        <v>0</v>
      </c>
      <c r="AG265" s="126"/>
      <c r="AI265" s="119" t="s">
        <v>280</v>
      </c>
    </row>
    <row r="266" spans="1:35" ht="15">
      <c r="A266" s="12">
        <v>434</v>
      </c>
      <c r="B266" s="13" t="s">
        <v>290</v>
      </c>
      <c r="C266" s="14" t="s">
        <v>34</v>
      </c>
      <c r="D266" s="15" t="s">
        <v>280</v>
      </c>
      <c r="E266" s="16" t="s">
        <v>281</v>
      </c>
      <c r="F266" s="16" t="s">
        <v>155</v>
      </c>
      <c r="G266" s="17">
        <v>409050</v>
      </c>
      <c r="H266" s="18">
        <v>1</v>
      </c>
      <c r="I266" s="15" t="s">
        <v>13</v>
      </c>
      <c r="J266" s="19">
        <v>117</v>
      </c>
      <c r="K266" s="20">
        <v>1900</v>
      </c>
      <c r="L266" s="21">
        <v>0.06157894736842105</v>
      </c>
      <c r="M266" s="22">
        <v>0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  <c r="S266" s="23">
        <v>0</v>
      </c>
      <c r="T266" s="23">
        <v>0</v>
      </c>
      <c r="U266" s="24">
        <v>0</v>
      </c>
      <c r="V266" s="23">
        <v>0</v>
      </c>
      <c r="W266" s="23">
        <v>0</v>
      </c>
      <c r="X266" s="23">
        <v>0</v>
      </c>
      <c r="Y266" s="24">
        <v>0</v>
      </c>
      <c r="Z266" s="24">
        <v>0</v>
      </c>
      <c r="AA266" s="24">
        <v>0</v>
      </c>
      <c r="AB266" s="23">
        <v>0</v>
      </c>
      <c r="AC266" s="24">
        <v>0</v>
      </c>
      <c r="AD266" s="23">
        <v>0</v>
      </c>
      <c r="AE266" s="24">
        <v>0</v>
      </c>
      <c r="AF266" s="23">
        <v>0</v>
      </c>
      <c r="AG266" s="126"/>
      <c r="AI266" s="119" t="s">
        <v>280</v>
      </c>
    </row>
    <row r="267" spans="1:35" ht="15">
      <c r="A267" s="12">
        <v>434</v>
      </c>
      <c r="B267" s="13" t="s">
        <v>290</v>
      </c>
      <c r="C267" s="14" t="s">
        <v>34</v>
      </c>
      <c r="D267" s="15" t="s">
        <v>280</v>
      </c>
      <c r="E267" s="16" t="s">
        <v>281</v>
      </c>
      <c r="F267" s="16" t="s">
        <v>155</v>
      </c>
      <c r="G267" s="17">
        <v>409050</v>
      </c>
      <c r="H267" s="18">
        <v>1</v>
      </c>
      <c r="I267" s="15" t="s">
        <v>15</v>
      </c>
      <c r="J267" s="19">
        <v>1783</v>
      </c>
      <c r="K267" s="20">
        <v>1900</v>
      </c>
      <c r="L267" s="21">
        <v>0.9384210526315789</v>
      </c>
      <c r="M267" s="22">
        <v>0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  <c r="S267" s="23">
        <v>0</v>
      </c>
      <c r="T267" s="23">
        <v>0</v>
      </c>
      <c r="U267" s="24">
        <v>0</v>
      </c>
      <c r="V267" s="23">
        <v>0</v>
      </c>
      <c r="W267" s="23">
        <v>0</v>
      </c>
      <c r="X267" s="23">
        <v>0</v>
      </c>
      <c r="Y267" s="24">
        <v>0</v>
      </c>
      <c r="Z267" s="24">
        <v>0</v>
      </c>
      <c r="AA267" s="24">
        <v>0</v>
      </c>
      <c r="AB267" s="23">
        <v>0</v>
      </c>
      <c r="AC267" s="24">
        <v>0</v>
      </c>
      <c r="AD267" s="23">
        <v>0</v>
      </c>
      <c r="AE267" s="24">
        <v>0</v>
      </c>
      <c r="AF267" s="23">
        <v>0</v>
      </c>
      <c r="AG267" s="126"/>
      <c r="AI267" s="119" t="s">
        <v>280</v>
      </c>
    </row>
    <row r="268" spans="1:35" ht="15">
      <c r="A268" s="12">
        <v>441</v>
      </c>
      <c r="B268" s="13" t="s">
        <v>291</v>
      </c>
      <c r="C268" s="14" t="s">
        <v>34</v>
      </c>
      <c r="D268" s="15" t="s">
        <v>280</v>
      </c>
      <c r="E268" s="16" t="s">
        <v>281</v>
      </c>
      <c r="F268" s="16" t="s">
        <v>155</v>
      </c>
      <c r="G268" s="17">
        <v>409050</v>
      </c>
      <c r="H268" s="18">
        <v>1</v>
      </c>
      <c r="I268" s="15" t="s">
        <v>13</v>
      </c>
      <c r="J268" s="19">
        <v>353</v>
      </c>
      <c r="K268" s="20">
        <v>2019</v>
      </c>
      <c r="L268" s="21">
        <v>0.1748390292223873</v>
      </c>
      <c r="M268" s="22">
        <v>0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0</v>
      </c>
      <c r="T268" s="23">
        <v>0</v>
      </c>
      <c r="U268" s="24">
        <v>0</v>
      </c>
      <c r="V268" s="23">
        <v>0</v>
      </c>
      <c r="W268" s="23">
        <v>0</v>
      </c>
      <c r="X268" s="23">
        <v>0</v>
      </c>
      <c r="Y268" s="24">
        <v>0</v>
      </c>
      <c r="Z268" s="24">
        <v>0</v>
      </c>
      <c r="AA268" s="24">
        <v>0</v>
      </c>
      <c r="AB268" s="23">
        <v>0</v>
      </c>
      <c r="AC268" s="24">
        <v>0</v>
      </c>
      <c r="AD268" s="23">
        <v>0</v>
      </c>
      <c r="AE268" s="24">
        <v>0</v>
      </c>
      <c r="AF268" s="23">
        <v>0</v>
      </c>
      <c r="AG268" s="126"/>
      <c r="AI268" s="119" t="s">
        <v>280</v>
      </c>
    </row>
    <row r="269" spans="1:35" ht="15">
      <c r="A269" s="12">
        <v>441</v>
      </c>
      <c r="B269" s="13" t="s">
        <v>291</v>
      </c>
      <c r="C269" s="14" t="s">
        <v>34</v>
      </c>
      <c r="D269" s="15" t="s">
        <v>280</v>
      </c>
      <c r="E269" s="16" t="s">
        <v>281</v>
      </c>
      <c r="F269" s="16" t="s">
        <v>155</v>
      </c>
      <c r="G269" s="17">
        <v>409050</v>
      </c>
      <c r="H269" s="18">
        <v>1</v>
      </c>
      <c r="I269" s="15" t="s">
        <v>15</v>
      </c>
      <c r="J269" s="19">
        <v>1666</v>
      </c>
      <c r="K269" s="20">
        <v>2019</v>
      </c>
      <c r="L269" s="21">
        <v>0.8251609707776126</v>
      </c>
      <c r="M269" s="22">
        <v>0</v>
      </c>
      <c r="N269" s="23">
        <v>0</v>
      </c>
      <c r="O269" s="23">
        <v>0</v>
      </c>
      <c r="P269" s="23">
        <v>0</v>
      </c>
      <c r="Q269" s="23">
        <v>0</v>
      </c>
      <c r="R269" s="23">
        <v>0</v>
      </c>
      <c r="S269" s="23">
        <v>0</v>
      </c>
      <c r="T269" s="23">
        <v>0</v>
      </c>
      <c r="U269" s="24">
        <v>0</v>
      </c>
      <c r="V269" s="23">
        <v>0</v>
      </c>
      <c r="W269" s="23">
        <v>0</v>
      </c>
      <c r="X269" s="23">
        <v>0</v>
      </c>
      <c r="Y269" s="24">
        <v>0</v>
      </c>
      <c r="Z269" s="24">
        <v>0</v>
      </c>
      <c r="AA269" s="24">
        <v>0</v>
      </c>
      <c r="AB269" s="23">
        <v>0</v>
      </c>
      <c r="AC269" s="24">
        <v>0</v>
      </c>
      <c r="AD269" s="23">
        <v>0</v>
      </c>
      <c r="AE269" s="24">
        <v>0</v>
      </c>
      <c r="AF269" s="23">
        <v>0</v>
      </c>
      <c r="AG269" s="126"/>
      <c r="AI269" s="119" t="s">
        <v>280</v>
      </c>
    </row>
    <row r="270" spans="1:35" ht="15">
      <c r="A270" s="12">
        <v>461</v>
      </c>
      <c r="B270" s="13" t="s">
        <v>292</v>
      </c>
      <c r="C270" s="14" t="s">
        <v>34</v>
      </c>
      <c r="D270" s="15" t="s">
        <v>280</v>
      </c>
      <c r="E270" s="16" t="s">
        <v>281</v>
      </c>
      <c r="F270" s="16" t="s">
        <v>155</v>
      </c>
      <c r="G270" s="17">
        <v>409050</v>
      </c>
      <c r="H270" s="18">
        <v>1</v>
      </c>
      <c r="I270" s="15" t="s">
        <v>13</v>
      </c>
      <c r="J270" s="19">
        <v>311</v>
      </c>
      <c r="K270" s="20">
        <v>1288</v>
      </c>
      <c r="L270" s="21">
        <v>0.24145962732919254</v>
      </c>
      <c r="M270" s="22">
        <v>0</v>
      </c>
      <c r="N270" s="23">
        <v>0</v>
      </c>
      <c r="O270" s="23">
        <v>0</v>
      </c>
      <c r="P270" s="23">
        <v>0</v>
      </c>
      <c r="Q270" s="23">
        <v>0</v>
      </c>
      <c r="R270" s="23">
        <v>0</v>
      </c>
      <c r="S270" s="23">
        <v>0</v>
      </c>
      <c r="T270" s="23">
        <v>0</v>
      </c>
      <c r="U270" s="24">
        <v>0</v>
      </c>
      <c r="V270" s="23">
        <v>0</v>
      </c>
      <c r="W270" s="23">
        <v>0</v>
      </c>
      <c r="X270" s="23">
        <v>0</v>
      </c>
      <c r="Y270" s="24">
        <v>0</v>
      </c>
      <c r="Z270" s="24">
        <v>0</v>
      </c>
      <c r="AA270" s="24">
        <v>0</v>
      </c>
      <c r="AB270" s="23">
        <v>0</v>
      </c>
      <c r="AC270" s="24">
        <v>0</v>
      </c>
      <c r="AD270" s="23">
        <v>0</v>
      </c>
      <c r="AE270" s="24">
        <v>0</v>
      </c>
      <c r="AF270" s="23">
        <v>0</v>
      </c>
      <c r="AG270" s="126"/>
      <c r="AI270" s="119" t="s">
        <v>280</v>
      </c>
    </row>
    <row r="271" spans="1:35" ht="15">
      <c r="A271" s="12">
        <v>461</v>
      </c>
      <c r="B271" s="13" t="s">
        <v>292</v>
      </c>
      <c r="C271" s="14" t="s">
        <v>34</v>
      </c>
      <c r="D271" s="15" t="s">
        <v>280</v>
      </c>
      <c r="E271" s="16" t="s">
        <v>281</v>
      </c>
      <c r="F271" s="16" t="s">
        <v>155</v>
      </c>
      <c r="G271" s="17">
        <v>409050</v>
      </c>
      <c r="H271" s="18">
        <v>1</v>
      </c>
      <c r="I271" s="15" t="s">
        <v>15</v>
      </c>
      <c r="J271" s="19">
        <v>977</v>
      </c>
      <c r="K271" s="20">
        <v>1288</v>
      </c>
      <c r="L271" s="21">
        <v>0.7585403726708074</v>
      </c>
      <c r="M271" s="22">
        <v>0</v>
      </c>
      <c r="N271" s="23">
        <v>0</v>
      </c>
      <c r="O271" s="23">
        <v>0</v>
      </c>
      <c r="P271" s="23">
        <v>0</v>
      </c>
      <c r="Q271" s="23">
        <v>0</v>
      </c>
      <c r="R271" s="23">
        <v>0</v>
      </c>
      <c r="S271" s="23">
        <v>0</v>
      </c>
      <c r="T271" s="23">
        <v>0</v>
      </c>
      <c r="U271" s="24">
        <v>0</v>
      </c>
      <c r="V271" s="23">
        <v>0</v>
      </c>
      <c r="W271" s="23">
        <v>0</v>
      </c>
      <c r="X271" s="23">
        <v>0</v>
      </c>
      <c r="Y271" s="24">
        <v>0</v>
      </c>
      <c r="Z271" s="24">
        <v>0</v>
      </c>
      <c r="AA271" s="24">
        <v>0</v>
      </c>
      <c r="AB271" s="23">
        <v>0</v>
      </c>
      <c r="AC271" s="24">
        <v>0</v>
      </c>
      <c r="AD271" s="23">
        <v>0</v>
      </c>
      <c r="AE271" s="24">
        <v>0</v>
      </c>
      <c r="AF271" s="23">
        <v>0</v>
      </c>
      <c r="AG271" s="126"/>
      <c r="AI271" s="119" t="s">
        <v>280</v>
      </c>
    </row>
    <row r="272" spans="1:35" s="35" customFormat="1" ht="15.75">
      <c r="A272" s="26"/>
      <c r="B272" s="27"/>
      <c r="C272" s="28"/>
      <c r="D272" s="29"/>
      <c r="E272" s="31" t="s">
        <v>281</v>
      </c>
      <c r="F272" s="31"/>
      <c r="G272" s="32"/>
      <c r="H272" s="33"/>
      <c r="I272" s="29"/>
      <c r="J272" s="34">
        <f aca="true" t="shared" si="10" ref="J272:AH272">SUM(J247:J271)</f>
        <v>19541</v>
      </c>
      <c r="K272" s="34">
        <f t="shared" si="10"/>
        <v>39897</v>
      </c>
      <c r="L272" s="34">
        <f t="shared" si="10"/>
        <v>12.477149877149877</v>
      </c>
      <c r="M272" s="34">
        <f t="shared" si="10"/>
        <v>0</v>
      </c>
      <c r="N272" s="34">
        <f t="shared" si="10"/>
        <v>0</v>
      </c>
      <c r="O272" s="34">
        <f t="shared" si="10"/>
        <v>0</v>
      </c>
      <c r="P272" s="34">
        <f t="shared" si="10"/>
        <v>0</v>
      </c>
      <c r="Q272" s="34">
        <f t="shared" si="10"/>
        <v>0</v>
      </c>
      <c r="R272" s="34">
        <f t="shared" si="10"/>
        <v>0</v>
      </c>
      <c r="S272" s="34">
        <f t="shared" si="10"/>
        <v>0</v>
      </c>
      <c r="T272" s="34">
        <f t="shared" si="10"/>
        <v>0</v>
      </c>
      <c r="U272" s="34">
        <f t="shared" si="10"/>
        <v>0</v>
      </c>
      <c r="V272" s="34">
        <f t="shared" si="10"/>
        <v>0</v>
      </c>
      <c r="W272" s="34">
        <f t="shared" si="10"/>
        <v>0</v>
      </c>
      <c r="X272" s="34">
        <f t="shared" si="10"/>
        <v>0</v>
      </c>
      <c r="Y272" s="34">
        <f t="shared" si="10"/>
        <v>0</v>
      </c>
      <c r="Z272" s="34">
        <f t="shared" si="10"/>
        <v>0</v>
      </c>
      <c r="AA272" s="34">
        <f t="shared" si="10"/>
        <v>0</v>
      </c>
      <c r="AB272" s="34">
        <f t="shared" si="10"/>
        <v>0</v>
      </c>
      <c r="AC272" s="34">
        <f t="shared" si="10"/>
        <v>0</v>
      </c>
      <c r="AD272" s="34">
        <f t="shared" si="10"/>
        <v>0</v>
      </c>
      <c r="AE272" s="34">
        <f t="shared" si="10"/>
        <v>0</v>
      </c>
      <c r="AF272" s="34">
        <f t="shared" si="10"/>
        <v>0</v>
      </c>
      <c r="AG272" s="135">
        <f t="shared" si="10"/>
        <v>0</v>
      </c>
      <c r="AH272" s="135">
        <f t="shared" si="10"/>
        <v>0</v>
      </c>
      <c r="AI272" s="135" t="s">
        <v>63</v>
      </c>
    </row>
    <row r="273" spans="1:35" s="35" customFormat="1" ht="15.75">
      <c r="A273" s="36"/>
      <c r="B273" s="37"/>
      <c r="C273" s="38"/>
      <c r="D273" s="39"/>
      <c r="E273" s="40" t="s">
        <v>293</v>
      </c>
      <c r="F273" s="40"/>
      <c r="G273" s="55"/>
      <c r="H273" s="41"/>
      <c r="I273" s="39"/>
      <c r="J273" s="42">
        <f aca="true" t="shared" si="11" ref="J273:AH273">J272+J246</f>
        <v>279645</v>
      </c>
      <c r="K273" s="42">
        <f t="shared" si="11"/>
        <v>10607250</v>
      </c>
      <c r="L273" s="42">
        <f t="shared" si="11"/>
        <v>23.6303528647653</v>
      </c>
      <c r="M273" s="42">
        <f t="shared" si="11"/>
        <v>126</v>
      </c>
      <c r="N273" s="42">
        <f t="shared" si="11"/>
        <v>619395</v>
      </c>
      <c r="O273" s="42">
        <f t="shared" si="11"/>
        <v>14227.5</v>
      </c>
      <c r="P273" s="42">
        <f t="shared" si="11"/>
        <v>779487.5</v>
      </c>
      <c r="Q273" s="42">
        <f t="shared" si="11"/>
        <v>0</v>
      </c>
      <c r="R273" s="42">
        <f t="shared" si="11"/>
        <v>0</v>
      </c>
      <c r="S273" s="42">
        <f t="shared" si="11"/>
        <v>13731</v>
      </c>
      <c r="T273" s="42">
        <f t="shared" si="11"/>
        <v>126140</v>
      </c>
      <c r="U273" s="42">
        <f t="shared" si="11"/>
        <v>1552981</v>
      </c>
      <c r="V273" s="42">
        <f t="shared" si="11"/>
        <v>271168.85</v>
      </c>
      <c r="W273" s="42">
        <f t="shared" si="11"/>
        <v>287484.9</v>
      </c>
      <c r="X273" s="42">
        <f t="shared" si="11"/>
        <v>0</v>
      </c>
      <c r="Y273" s="42">
        <f t="shared" si="11"/>
        <v>558653.75</v>
      </c>
      <c r="Z273" s="42">
        <f t="shared" si="11"/>
        <v>2095233.1360498078</v>
      </c>
      <c r="AA273" s="42">
        <f t="shared" si="11"/>
        <v>131.20278389659813</v>
      </c>
      <c r="AB273" s="42">
        <f t="shared" si="11"/>
        <v>246243.31735350116</v>
      </c>
      <c r="AC273" s="42">
        <f t="shared" si="11"/>
        <v>261017.91639471127</v>
      </c>
      <c r="AD273" s="42">
        <f t="shared" si="11"/>
        <v>554715.5047025529</v>
      </c>
      <c r="AE273" s="42">
        <f t="shared" si="11"/>
        <v>587998.4349847065</v>
      </c>
      <c r="AF273" s="42">
        <f t="shared" si="11"/>
        <v>5027748.406328938</v>
      </c>
      <c r="AG273" s="135">
        <f t="shared" si="11"/>
        <v>0</v>
      </c>
      <c r="AH273" s="135">
        <f t="shared" si="11"/>
        <v>0</v>
      </c>
      <c r="AI273" s="135" t="s">
        <v>63</v>
      </c>
    </row>
    <row r="274" spans="1:35" s="35" customFormat="1" ht="15.75">
      <c r="A274" s="43"/>
      <c r="B274" s="44"/>
      <c r="C274" s="45"/>
      <c r="D274" s="46"/>
      <c r="E274" s="47"/>
      <c r="F274" s="47"/>
      <c r="G274" s="61"/>
      <c r="H274" s="48"/>
      <c r="I274" s="46"/>
      <c r="J274" s="49"/>
      <c r="K274" s="50"/>
      <c r="L274" s="51"/>
      <c r="M274" s="52"/>
      <c r="N274" s="53"/>
      <c r="O274" s="53"/>
      <c r="P274" s="53"/>
      <c r="Q274" s="53"/>
      <c r="R274" s="53"/>
      <c r="S274" s="53"/>
      <c r="T274" s="53"/>
      <c r="U274" s="54"/>
      <c r="V274" s="53"/>
      <c r="W274" s="53"/>
      <c r="X274" s="53"/>
      <c r="Y274" s="54"/>
      <c r="Z274" s="54"/>
      <c r="AA274" s="54"/>
      <c r="AB274" s="53"/>
      <c r="AC274" s="54"/>
      <c r="AD274" s="53"/>
      <c r="AE274" s="54"/>
      <c r="AF274" s="53"/>
      <c r="AG274" s="129"/>
      <c r="AH274" s="130"/>
      <c r="AI274" s="132"/>
    </row>
    <row r="275" spans="1:35" ht="15">
      <c r="A275" s="12">
        <v>101</v>
      </c>
      <c r="B275" s="13" t="s">
        <v>64</v>
      </c>
      <c r="C275" s="14" t="s">
        <v>44</v>
      </c>
      <c r="D275" s="15" t="s">
        <v>294</v>
      </c>
      <c r="E275" s="16" t="s">
        <v>295</v>
      </c>
      <c r="F275" s="16" t="s">
        <v>296</v>
      </c>
      <c r="G275" s="17">
        <v>509040</v>
      </c>
      <c r="H275" s="18">
        <v>3</v>
      </c>
      <c r="I275" s="15" t="s">
        <v>15</v>
      </c>
      <c r="J275" s="19">
        <v>3377</v>
      </c>
      <c r="K275" s="20">
        <v>258522</v>
      </c>
      <c r="L275" s="21">
        <v>0.013062718066547527</v>
      </c>
      <c r="M275" s="22">
        <v>1</v>
      </c>
      <c r="N275" s="23">
        <v>0</v>
      </c>
      <c r="O275" s="23">
        <v>0</v>
      </c>
      <c r="P275" s="23">
        <v>18573.5</v>
      </c>
      <c r="Q275" s="23">
        <v>0</v>
      </c>
      <c r="R275" s="23">
        <v>0</v>
      </c>
      <c r="S275" s="23">
        <v>0</v>
      </c>
      <c r="T275" s="23">
        <v>0</v>
      </c>
      <c r="U275" s="24">
        <v>18573.5</v>
      </c>
      <c r="V275" s="23">
        <v>0</v>
      </c>
      <c r="W275" s="23">
        <v>7935.95</v>
      </c>
      <c r="X275" s="23">
        <v>0</v>
      </c>
      <c r="Y275" s="24">
        <v>7935.95</v>
      </c>
      <c r="Z275" s="24">
        <v>753.5098289507275</v>
      </c>
      <c r="AA275" s="24">
        <v>1.6459024763849883</v>
      </c>
      <c r="AB275" s="23">
        <v>0</v>
      </c>
      <c r="AC275" s="24">
        <v>0</v>
      </c>
      <c r="AD275" s="23">
        <v>9585.304952769977</v>
      </c>
      <c r="AE275" s="24">
        <v>10160.423249936175</v>
      </c>
      <c r="AF275" s="23">
        <v>37425.028981363284</v>
      </c>
      <c r="AG275" s="126"/>
      <c r="AI275" s="119">
        <v>50</v>
      </c>
    </row>
    <row r="276" spans="1:35" ht="15">
      <c r="A276" s="12">
        <v>119</v>
      </c>
      <c r="B276" s="13" t="s">
        <v>69</v>
      </c>
      <c r="C276" s="14" t="s">
        <v>44</v>
      </c>
      <c r="D276" s="15" t="s">
        <v>297</v>
      </c>
      <c r="E276" s="16" t="s">
        <v>295</v>
      </c>
      <c r="F276" s="16" t="s">
        <v>298</v>
      </c>
      <c r="G276" s="17">
        <v>502100</v>
      </c>
      <c r="H276" s="18">
        <v>3</v>
      </c>
      <c r="I276" s="15" t="s">
        <v>15</v>
      </c>
      <c r="J276" s="19">
        <v>4171</v>
      </c>
      <c r="K276" s="20">
        <v>440213</v>
      </c>
      <c r="L276" s="21">
        <v>0.009474958713168398</v>
      </c>
      <c r="M276" s="22">
        <v>1</v>
      </c>
      <c r="N276" s="23">
        <v>0</v>
      </c>
      <c r="O276" s="23">
        <v>0</v>
      </c>
      <c r="P276" s="23">
        <v>22940.5</v>
      </c>
      <c r="Q276" s="23">
        <v>0</v>
      </c>
      <c r="R276" s="23">
        <v>0</v>
      </c>
      <c r="S276" s="23">
        <v>0</v>
      </c>
      <c r="T276" s="23">
        <v>0</v>
      </c>
      <c r="U276" s="24">
        <v>22940.5</v>
      </c>
      <c r="V276" s="62">
        <v>0</v>
      </c>
      <c r="W276" s="62">
        <v>9801.85</v>
      </c>
      <c r="X276" s="62">
        <v>0</v>
      </c>
      <c r="Y276" s="24">
        <v>9801.85</v>
      </c>
      <c r="Z276" s="24">
        <v>88.00341652790809</v>
      </c>
      <c r="AA276" s="24">
        <v>0</v>
      </c>
      <c r="AB276" s="23">
        <v>0</v>
      </c>
      <c r="AC276" s="24">
        <v>0</v>
      </c>
      <c r="AD276" s="62">
        <v>11385.851426264104</v>
      </c>
      <c r="AE276" s="24">
        <v>12069.00251183995</v>
      </c>
      <c r="AF276" s="23">
        <v>44899.35592836786</v>
      </c>
      <c r="AG276" s="126"/>
      <c r="AI276" s="119">
        <v>50</v>
      </c>
    </row>
    <row r="277" spans="1:35" ht="15">
      <c r="A277" s="12">
        <v>119</v>
      </c>
      <c r="B277" s="13" t="s">
        <v>69</v>
      </c>
      <c r="C277" s="14" t="s">
        <v>44</v>
      </c>
      <c r="D277" s="15">
        <v>50</v>
      </c>
      <c r="E277" s="16" t="s">
        <v>295</v>
      </c>
      <c r="F277" s="16" t="s">
        <v>299</v>
      </c>
      <c r="G277" s="17">
        <v>502230</v>
      </c>
      <c r="H277" s="18">
        <v>2</v>
      </c>
      <c r="I277" s="15" t="s">
        <v>15</v>
      </c>
      <c r="J277" s="19">
        <v>1271</v>
      </c>
      <c r="K277" s="20">
        <v>440213</v>
      </c>
      <c r="L277" s="21">
        <v>0.0028872386776401422</v>
      </c>
      <c r="M277" s="22">
        <v>1</v>
      </c>
      <c r="N277" s="23">
        <v>0</v>
      </c>
      <c r="O277" s="23">
        <v>0</v>
      </c>
      <c r="P277" s="23">
        <v>6990.5</v>
      </c>
      <c r="Q277" s="23">
        <v>0</v>
      </c>
      <c r="R277" s="23">
        <v>0</v>
      </c>
      <c r="S277" s="23">
        <v>0</v>
      </c>
      <c r="T277" s="23">
        <v>0</v>
      </c>
      <c r="U277" s="24">
        <v>6990.5</v>
      </c>
      <c r="V277" s="62">
        <v>0</v>
      </c>
      <c r="W277" s="62">
        <v>2986.85</v>
      </c>
      <c r="X277" s="62">
        <v>0</v>
      </c>
      <c r="Y277" s="24">
        <v>2986.85</v>
      </c>
      <c r="Z277" s="24">
        <v>26.81667283792164</v>
      </c>
      <c r="AA277" s="24">
        <v>0</v>
      </c>
      <c r="AB277" s="23">
        <v>0</v>
      </c>
      <c r="AC277" s="24">
        <v>0</v>
      </c>
      <c r="AD277" s="62">
        <v>3469.531805989373</v>
      </c>
      <c r="AE277" s="24">
        <v>3677.7037143487355</v>
      </c>
      <c r="AF277" s="23">
        <v>13681.870387186656</v>
      </c>
      <c r="AG277" s="126"/>
      <c r="AI277" s="119">
        <v>50</v>
      </c>
    </row>
    <row r="278" spans="1:35" ht="15">
      <c r="A278" s="12">
        <v>154</v>
      </c>
      <c r="B278" s="13" t="s">
        <v>300</v>
      </c>
      <c r="C278" s="14" t="s">
        <v>34</v>
      </c>
      <c r="D278" s="15" t="s">
        <v>301</v>
      </c>
      <c r="E278" s="16" t="s">
        <v>295</v>
      </c>
      <c r="F278" s="16" t="s">
        <v>302</v>
      </c>
      <c r="G278" s="13">
        <v>505910</v>
      </c>
      <c r="H278" s="18">
        <v>1</v>
      </c>
      <c r="I278" s="15" t="s">
        <v>15</v>
      </c>
      <c r="J278" s="19">
        <v>70</v>
      </c>
      <c r="K278" s="20">
        <v>18844</v>
      </c>
      <c r="L278" s="21">
        <v>0.003714710252600297</v>
      </c>
      <c r="M278" s="22">
        <v>0</v>
      </c>
      <c r="N278" s="23">
        <v>0</v>
      </c>
      <c r="O278" s="23">
        <v>0</v>
      </c>
      <c r="P278" s="23">
        <v>0</v>
      </c>
      <c r="Q278" s="23">
        <v>0</v>
      </c>
      <c r="R278" s="23">
        <v>0</v>
      </c>
      <c r="S278" s="23">
        <v>0</v>
      </c>
      <c r="T278" s="23">
        <v>0</v>
      </c>
      <c r="U278" s="24">
        <v>0</v>
      </c>
      <c r="V278" s="23">
        <v>0</v>
      </c>
      <c r="W278" s="23">
        <v>0</v>
      </c>
      <c r="X278" s="23">
        <v>0</v>
      </c>
      <c r="Y278" s="24">
        <v>0</v>
      </c>
      <c r="Z278" s="24">
        <v>0</v>
      </c>
      <c r="AA278" s="24">
        <v>0</v>
      </c>
      <c r="AB278" s="23">
        <v>0</v>
      </c>
      <c r="AC278" s="24">
        <v>0</v>
      </c>
      <c r="AD278" s="23">
        <v>0</v>
      </c>
      <c r="AE278" s="24">
        <v>0</v>
      </c>
      <c r="AF278" s="23">
        <v>0</v>
      </c>
      <c r="AG278" s="126"/>
      <c r="AI278" s="119">
        <v>50</v>
      </c>
    </row>
    <row r="279" spans="1:35" ht="15">
      <c r="A279" s="12">
        <v>154</v>
      </c>
      <c r="B279" s="13" t="s">
        <v>300</v>
      </c>
      <c r="C279" s="14" t="s">
        <v>34</v>
      </c>
      <c r="D279" s="15" t="s">
        <v>301</v>
      </c>
      <c r="E279" s="16" t="s">
        <v>295</v>
      </c>
      <c r="F279" s="16" t="s">
        <v>302</v>
      </c>
      <c r="G279" s="13">
        <v>505910</v>
      </c>
      <c r="H279" s="18">
        <v>2</v>
      </c>
      <c r="I279" s="15" t="s">
        <v>15</v>
      </c>
      <c r="J279" s="19">
        <v>9387</v>
      </c>
      <c r="K279" s="20">
        <v>18844</v>
      </c>
      <c r="L279" s="21">
        <v>0.49814264487369986</v>
      </c>
      <c r="M279" s="22">
        <v>0</v>
      </c>
      <c r="N279" s="23">
        <v>0</v>
      </c>
      <c r="O279" s="23">
        <v>0</v>
      </c>
      <c r="P279" s="23">
        <v>0</v>
      </c>
      <c r="Q279" s="23">
        <v>0</v>
      </c>
      <c r="R279" s="23">
        <v>0</v>
      </c>
      <c r="S279" s="23">
        <v>0</v>
      </c>
      <c r="T279" s="23">
        <v>0</v>
      </c>
      <c r="U279" s="24">
        <v>0</v>
      </c>
      <c r="V279" s="23">
        <v>0</v>
      </c>
      <c r="W279" s="23">
        <v>0</v>
      </c>
      <c r="X279" s="23">
        <v>0</v>
      </c>
      <c r="Y279" s="24">
        <v>0</v>
      </c>
      <c r="Z279" s="24">
        <v>0</v>
      </c>
      <c r="AA279" s="24">
        <v>0</v>
      </c>
      <c r="AB279" s="23">
        <v>0</v>
      </c>
      <c r="AC279" s="24">
        <v>0</v>
      </c>
      <c r="AD279" s="23">
        <v>0</v>
      </c>
      <c r="AE279" s="24">
        <v>0</v>
      </c>
      <c r="AF279" s="23">
        <v>0</v>
      </c>
      <c r="AG279" s="126"/>
      <c r="AI279" s="119">
        <v>50</v>
      </c>
    </row>
    <row r="280" spans="1:35" ht="15">
      <c r="A280" s="12">
        <v>154</v>
      </c>
      <c r="B280" s="13" t="s">
        <v>300</v>
      </c>
      <c r="C280" s="14" t="s">
        <v>34</v>
      </c>
      <c r="D280" s="15" t="s">
        <v>301</v>
      </c>
      <c r="E280" s="16" t="s">
        <v>295</v>
      </c>
      <c r="F280" s="16" t="s">
        <v>302</v>
      </c>
      <c r="G280" s="13">
        <v>505910</v>
      </c>
      <c r="H280" s="18">
        <v>3</v>
      </c>
      <c r="I280" s="15" t="s">
        <v>15</v>
      </c>
      <c r="J280" s="19">
        <v>9387</v>
      </c>
      <c r="K280" s="20">
        <v>18844</v>
      </c>
      <c r="L280" s="21">
        <v>0.49814264487369986</v>
      </c>
      <c r="M280" s="22">
        <v>0</v>
      </c>
      <c r="N280" s="23">
        <v>0</v>
      </c>
      <c r="O280" s="23">
        <v>0</v>
      </c>
      <c r="P280" s="23">
        <v>0</v>
      </c>
      <c r="Q280" s="23">
        <v>0</v>
      </c>
      <c r="R280" s="23">
        <v>0</v>
      </c>
      <c r="S280" s="23">
        <v>0</v>
      </c>
      <c r="T280" s="23">
        <v>0</v>
      </c>
      <c r="U280" s="24">
        <v>0</v>
      </c>
      <c r="V280" s="23">
        <v>0</v>
      </c>
      <c r="W280" s="23">
        <v>0</v>
      </c>
      <c r="X280" s="23">
        <v>0</v>
      </c>
      <c r="Y280" s="24">
        <v>0</v>
      </c>
      <c r="Z280" s="24">
        <v>0</v>
      </c>
      <c r="AA280" s="24">
        <v>0</v>
      </c>
      <c r="AB280" s="23">
        <v>0</v>
      </c>
      <c r="AC280" s="24">
        <v>0</v>
      </c>
      <c r="AD280" s="23">
        <v>0</v>
      </c>
      <c r="AE280" s="24">
        <v>0</v>
      </c>
      <c r="AF280" s="23">
        <v>0</v>
      </c>
      <c r="AG280" s="126"/>
      <c r="AI280" s="119">
        <v>50</v>
      </c>
    </row>
    <row r="281" spans="1:35" ht="15">
      <c r="A281" s="12">
        <v>161</v>
      </c>
      <c r="B281" s="13" t="s">
        <v>124</v>
      </c>
      <c r="C281" s="14" t="s">
        <v>44</v>
      </c>
      <c r="D281" s="15" t="s">
        <v>303</v>
      </c>
      <c r="E281" s="16" t="s">
        <v>295</v>
      </c>
      <c r="F281" s="16" t="s">
        <v>304</v>
      </c>
      <c r="G281" s="17">
        <v>504000</v>
      </c>
      <c r="H281" s="18">
        <v>1</v>
      </c>
      <c r="I281" s="15" t="s">
        <v>15</v>
      </c>
      <c r="J281" s="19">
        <v>875</v>
      </c>
      <c r="K281" s="20">
        <v>76201</v>
      </c>
      <c r="L281" s="21">
        <v>0.011482788939777694</v>
      </c>
      <c r="M281" s="22">
        <v>1</v>
      </c>
      <c r="N281" s="23">
        <v>0</v>
      </c>
      <c r="O281" s="23">
        <v>0</v>
      </c>
      <c r="P281" s="23">
        <v>4812.5</v>
      </c>
      <c r="Q281" s="23">
        <v>0</v>
      </c>
      <c r="R281" s="23">
        <v>0</v>
      </c>
      <c r="S281" s="23">
        <v>0</v>
      </c>
      <c r="T281" s="23">
        <v>0</v>
      </c>
      <c r="U281" s="24">
        <v>4812.5</v>
      </c>
      <c r="V281" s="23">
        <v>0</v>
      </c>
      <c r="W281" s="23">
        <v>2056.25</v>
      </c>
      <c r="X281" s="23">
        <v>0</v>
      </c>
      <c r="Y281" s="24">
        <v>2056.25</v>
      </c>
      <c r="Z281" s="24">
        <v>6620.562722273986</v>
      </c>
      <c r="AA281" s="24">
        <v>0</v>
      </c>
      <c r="AB281" s="23">
        <v>0</v>
      </c>
      <c r="AC281" s="24">
        <v>0</v>
      </c>
      <c r="AD281" s="23">
        <v>1372.4777069854727</v>
      </c>
      <c r="AE281" s="24">
        <v>1454.826369404601</v>
      </c>
      <c r="AF281" s="23">
        <v>14944.139091678586</v>
      </c>
      <c r="AG281" s="126"/>
      <c r="AI281" s="119">
        <v>50</v>
      </c>
    </row>
    <row r="282" spans="1:35" ht="15">
      <c r="A282" s="12">
        <v>161</v>
      </c>
      <c r="B282" s="13" t="s">
        <v>124</v>
      </c>
      <c r="C282" s="14" t="s">
        <v>44</v>
      </c>
      <c r="D282" s="15" t="s">
        <v>303</v>
      </c>
      <c r="E282" s="16" t="s">
        <v>295</v>
      </c>
      <c r="F282" s="16" t="s">
        <v>304</v>
      </c>
      <c r="G282" s="17">
        <v>504000</v>
      </c>
      <c r="H282" s="18">
        <v>2</v>
      </c>
      <c r="I282" s="15" t="s">
        <v>15</v>
      </c>
      <c r="J282" s="19">
        <v>10552</v>
      </c>
      <c r="K282" s="20">
        <v>76201</v>
      </c>
      <c r="L282" s="21">
        <v>0.1384758730200391</v>
      </c>
      <c r="M282" s="22">
        <v>1</v>
      </c>
      <c r="N282" s="23">
        <v>0</v>
      </c>
      <c r="O282" s="23">
        <v>0</v>
      </c>
      <c r="P282" s="23">
        <v>58036</v>
      </c>
      <c r="Q282" s="23">
        <v>0</v>
      </c>
      <c r="R282" s="23">
        <v>0</v>
      </c>
      <c r="S282" s="23">
        <v>0</v>
      </c>
      <c r="T282" s="23">
        <v>0</v>
      </c>
      <c r="U282" s="24">
        <v>58036</v>
      </c>
      <c r="V282" s="23">
        <v>0</v>
      </c>
      <c r="W282" s="23">
        <v>24797.2</v>
      </c>
      <c r="X282" s="23">
        <v>0</v>
      </c>
      <c r="Y282" s="24">
        <v>24797.2</v>
      </c>
      <c r="Z282" s="24">
        <v>79840.20325192584</v>
      </c>
      <c r="AA282" s="24">
        <v>0</v>
      </c>
      <c r="AB282" s="23">
        <v>0</v>
      </c>
      <c r="AC282" s="24">
        <v>0</v>
      </c>
      <c r="AD282" s="23">
        <v>16551.29687326938</v>
      </c>
      <c r="AE282" s="24">
        <v>17544.374685665545</v>
      </c>
      <c r="AF282" s="23">
        <v>180217.77793759137</v>
      </c>
      <c r="AG282" s="126"/>
      <c r="AI282" s="119">
        <v>50</v>
      </c>
    </row>
    <row r="283" spans="1:35" ht="15">
      <c r="A283" s="12">
        <v>161</v>
      </c>
      <c r="B283" s="13" t="s">
        <v>124</v>
      </c>
      <c r="C283" s="14" t="s">
        <v>44</v>
      </c>
      <c r="D283" s="15" t="s">
        <v>303</v>
      </c>
      <c r="E283" s="16" t="s">
        <v>295</v>
      </c>
      <c r="F283" s="16" t="s">
        <v>304</v>
      </c>
      <c r="G283" s="17">
        <v>504000</v>
      </c>
      <c r="H283" s="18">
        <v>3</v>
      </c>
      <c r="I283" s="15" t="s">
        <v>15</v>
      </c>
      <c r="J283" s="19">
        <v>10568</v>
      </c>
      <c r="K283" s="20">
        <v>76201</v>
      </c>
      <c r="L283" s="21">
        <v>0.13868584401779505</v>
      </c>
      <c r="M283" s="22">
        <v>1</v>
      </c>
      <c r="N283" s="23">
        <v>0</v>
      </c>
      <c r="O283" s="23">
        <v>0</v>
      </c>
      <c r="P283" s="23">
        <v>58124</v>
      </c>
      <c r="Q283" s="23">
        <v>0</v>
      </c>
      <c r="R283" s="23">
        <v>0</v>
      </c>
      <c r="S283" s="23">
        <v>0</v>
      </c>
      <c r="T283" s="23">
        <v>0</v>
      </c>
      <c r="U283" s="24">
        <v>58124</v>
      </c>
      <c r="V283" s="23">
        <v>0</v>
      </c>
      <c r="W283" s="23">
        <v>24834.8</v>
      </c>
      <c r="X283" s="23">
        <v>0</v>
      </c>
      <c r="Y283" s="24">
        <v>24834.8</v>
      </c>
      <c r="Z283" s="24">
        <v>79961.26497027598</v>
      </c>
      <c r="AA283" s="24">
        <v>0</v>
      </c>
      <c r="AB283" s="23">
        <v>0</v>
      </c>
      <c r="AC283" s="24">
        <v>0</v>
      </c>
      <c r="AD283" s="23">
        <v>16576.39360848283</v>
      </c>
      <c r="AE283" s="24">
        <v>17570.977224991802</v>
      </c>
      <c r="AF283" s="23">
        <v>180491.0421952678</v>
      </c>
      <c r="AG283" s="126"/>
      <c r="AI283" s="119">
        <v>50</v>
      </c>
    </row>
    <row r="284" spans="1:35" ht="15">
      <c r="A284" s="12">
        <v>161</v>
      </c>
      <c r="B284" s="13" t="s">
        <v>124</v>
      </c>
      <c r="C284" s="14" t="s">
        <v>44</v>
      </c>
      <c r="D284" s="15" t="s">
        <v>303</v>
      </c>
      <c r="E284" s="16" t="s">
        <v>295</v>
      </c>
      <c r="F284" s="16" t="s">
        <v>304</v>
      </c>
      <c r="G284" s="17">
        <v>504000</v>
      </c>
      <c r="H284" s="18">
        <v>4</v>
      </c>
      <c r="I284" s="15" t="s">
        <v>15</v>
      </c>
      <c r="J284" s="19">
        <v>9585</v>
      </c>
      <c r="K284" s="20">
        <v>76201</v>
      </c>
      <c r="L284" s="21">
        <v>0.1257857508431648</v>
      </c>
      <c r="M284" s="22">
        <v>1</v>
      </c>
      <c r="N284" s="23">
        <v>0</v>
      </c>
      <c r="O284" s="23">
        <v>0</v>
      </c>
      <c r="P284" s="23">
        <v>52717.5</v>
      </c>
      <c r="Q284" s="23">
        <v>0</v>
      </c>
      <c r="R284" s="23">
        <v>0</v>
      </c>
      <c r="S284" s="23">
        <v>0</v>
      </c>
      <c r="T284" s="23">
        <v>0</v>
      </c>
      <c r="U284" s="24">
        <v>52717.5</v>
      </c>
      <c r="V284" s="23">
        <v>0</v>
      </c>
      <c r="W284" s="23">
        <v>22524.75</v>
      </c>
      <c r="X284" s="23">
        <v>0</v>
      </c>
      <c r="Y284" s="24">
        <v>22524.75</v>
      </c>
      <c r="Z284" s="24">
        <v>72523.53564913846</v>
      </c>
      <c r="AA284" s="24">
        <v>0</v>
      </c>
      <c r="AB284" s="23">
        <v>0</v>
      </c>
      <c r="AC284" s="24">
        <v>0</v>
      </c>
      <c r="AD284" s="23">
        <v>15034.512938806578</v>
      </c>
      <c r="AE284" s="24">
        <v>15936.583715134973</v>
      </c>
      <c r="AF284" s="23">
        <v>163702.36936427344</v>
      </c>
      <c r="AG284" s="126"/>
      <c r="AI284" s="119">
        <v>50</v>
      </c>
    </row>
    <row r="285" spans="1:35" ht="15">
      <c r="A285" s="12">
        <v>161</v>
      </c>
      <c r="B285" s="13" t="s">
        <v>124</v>
      </c>
      <c r="C285" s="14" t="s">
        <v>44</v>
      </c>
      <c r="D285" s="15" t="s">
        <v>303</v>
      </c>
      <c r="E285" s="16" t="s">
        <v>295</v>
      </c>
      <c r="F285" s="16" t="s">
        <v>304</v>
      </c>
      <c r="G285" s="17">
        <v>504000</v>
      </c>
      <c r="H285" s="18">
        <v>5</v>
      </c>
      <c r="I285" s="15" t="s">
        <v>15</v>
      </c>
      <c r="J285" s="19">
        <v>8907</v>
      </c>
      <c r="K285" s="20">
        <v>76201</v>
      </c>
      <c r="L285" s="21">
        <v>0.11688822981325704</v>
      </c>
      <c r="M285" s="22">
        <v>1</v>
      </c>
      <c r="N285" s="23">
        <v>0</v>
      </c>
      <c r="O285" s="23">
        <v>0</v>
      </c>
      <c r="P285" s="23">
        <v>48988.5</v>
      </c>
      <c r="Q285" s="23">
        <v>0</v>
      </c>
      <c r="R285" s="23">
        <v>0</v>
      </c>
      <c r="S285" s="23">
        <v>0</v>
      </c>
      <c r="T285" s="23">
        <v>0</v>
      </c>
      <c r="U285" s="24">
        <v>48988.5</v>
      </c>
      <c r="V285" s="23">
        <v>0</v>
      </c>
      <c r="W285" s="23">
        <v>20931.45</v>
      </c>
      <c r="X285" s="23">
        <v>0</v>
      </c>
      <c r="Y285" s="24">
        <v>20931.45</v>
      </c>
      <c r="Z285" s="24">
        <v>67393.54533405074</v>
      </c>
      <c r="AA285" s="24">
        <v>0</v>
      </c>
      <c r="AB285" s="23">
        <v>0</v>
      </c>
      <c r="AC285" s="24">
        <v>0</v>
      </c>
      <c r="AD285" s="23">
        <v>13971.038784136692</v>
      </c>
      <c r="AE285" s="24">
        <v>14809.301111184894</v>
      </c>
      <c r="AF285" s="23">
        <v>152122.7964452356</v>
      </c>
      <c r="AG285" s="126"/>
      <c r="AI285" s="119">
        <v>50</v>
      </c>
    </row>
    <row r="286" spans="1:35" ht="15">
      <c r="A286" s="12">
        <v>161</v>
      </c>
      <c r="B286" s="13" t="s">
        <v>124</v>
      </c>
      <c r="C286" s="14" t="s">
        <v>44</v>
      </c>
      <c r="D286" s="15" t="s">
        <v>303</v>
      </c>
      <c r="E286" s="16" t="s">
        <v>295</v>
      </c>
      <c r="F286" s="16" t="s">
        <v>304</v>
      </c>
      <c r="G286" s="17">
        <v>504000</v>
      </c>
      <c r="H286" s="18">
        <v>6</v>
      </c>
      <c r="I286" s="15" t="s">
        <v>15</v>
      </c>
      <c r="J286" s="19">
        <v>8552</v>
      </c>
      <c r="K286" s="20">
        <v>76201</v>
      </c>
      <c r="L286" s="21">
        <v>0.11222949830054724</v>
      </c>
      <c r="M286" s="22">
        <v>1</v>
      </c>
      <c r="N286" s="23">
        <v>0</v>
      </c>
      <c r="O286" s="23">
        <v>0</v>
      </c>
      <c r="P286" s="23">
        <v>47036</v>
      </c>
      <c r="Q286" s="23">
        <v>0</v>
      </c>
      <c r="R286" s="23">
        <v>0</v>
      </c>
      <c r="S286" s="23">
        <v>0</v>
      </c>
      <c r="T286" s="23">
        <v>0</v>
      </c>
      <c r="U286" s="24">
        <v>47036</v>
      </c>
      <c r="V286" s="23">
        <v>0</v>
      </c>
      <c r="W286" s="23">
        <v>20097.2</v>
      </c>
      <c r="X286" s="23">
        <v>0</v>
      </c>
      <c r="Y286" s="24">
        <v>20097.2</v>
      </c>
      <c r="Z286" s="24">
        <v>64707.48845815672</v>
      </c>
      <c r="AA286" s="24">
        <v>0</v>
      </c>
      <c r="AB286" s="23">
        <v>0</v>
      </c>
      <c r="AC286" s="24">
        <v>0</v>
      </c>
      <c r="AD286" s="23">
        <v>13414.2049715883</v>
      </c>
      <c r="AE286" s="24">
        <v>14219.057269883599</v>
      </c>
      <c r="AF286" s="23">
        <v>146059.74572804032</v>
      </c>
      <c r="AG286" s="126"/>
      <c r="AI286" s="119">
        <v>50</v>
      </c>
    </row>
    <row r="287" spans="1:35" ht="15">
      <c r="A287" s="12">
        <v>161</v>
      </c>
      <c r="B287" s="13" t="s">
        <v>124</v>
      </c>
      <c r="C287" s="14" t="s">
        <v>44</v>
      </c>
      <c r="D287" s="15" t="s">
        <v>303</v>
      </c>
      <c r="E287" s="16" t="s">
        <v>295</v>
      </c>
      <c r="F287" s="16" t="s">
        <v>304</v>
      </c>
      <c r="G287" s="17">
        <v>504000</v>
      </c>
      <c r="H287" s="18">
        <v>7</v>
      </c>
      <c r="I287" s="15" t="s">
        <v>15</v>
      </c>
      <c r="J287" s="19">
        <v>5254</v>
      </c>
      <c r="K287" s="20">
        <v>76201</v>
      </c>
      <c r="L287" s="21">
        <v>0.06894922638810515</v>
      </c>
      <c r="M287" s="22">
        <v>1</v>
      </c>
      <c r="N287" s="23">
        <v>0</v>
      </c>
      <c r="O287" s="23">
        <v>0</v>
      </c>
      <c r="P287" s="23">
        <v>28897</v>
      </c>
      <c r="Q287" s="23">
        <v>0</v>
      </c>
      <c r="R287" s="23">
        <v>0</v>
      </c>
      <c r="S287" s="23">
        <v>0</v>
      </c>
      <c r="T287" s="23">
        <v>0</v>
      </c>
      <c r="U287" s="24">
        <v>28897</v>
      </c>
      <c r="V287" s="23">
        <v>0</v>
      </c>
      <c r="W287" s="23">
        <v>12346.9</v>
      </c>
      <c r="X287" s="23">
        <v>0</v>
      </c>
      <c r="Y287" s="24">
        <v>12346.9</v>
      </c>
      <c r="Z287" s="24">
        <v>39753.641763231455</v>
      </c>
      <c r="AA287" s="24">
        <v>0</v>
      </c>
      <c r="AB287" s="23">
        <v>0</v>
      </c>
      <c r="AC287" s="24">
        <v>0</v>
      </c>
      <c r="AD287" s="23">
        <v>8241.1404257162</v>
      </c>
      <c r="AE287" s="24">
        <v>8735.608851259172</v>
      </c>
      <c r="AF287" s="23">
        <v>89733.15061449063</v>
      </c>
      <c r="AG287" s="126"/>
      <c r="AI287" s="119">
        <v>50</v>
      </c>
    </row>
    <row r="288" spans="1:35" ht="15">
      <c r="A288" s="12">
        <v>161</v>
      </c>
      <c r="B288" s="13" t="s">
        <v>124</v>
      </c>
      <c r="C288" s="14" t="s">
        <v>44</v>
      </c>
      <c r="D288" s="15" t="s">
        <v>303</v>
      </c>
      <c r="E288" s="16" t="s">
        <v>295</v>
      </c>
      <c r="F288" s="16" t="s">
        <v>304</v>
      </c>
      <c r="G288" s="17">
        <v>504000</v>
      </c>
      <c r="H288" s="15" t="s">
        <v>128</v>
      </c>
      <c r="I288" s="15" t="s">
        <v>15</v>
      </c>
      <c r="J288" s="19">
        <v>3419</v>
      </c>
      <c r="K288" s="20">
        <v>76201</v>
      </c>
      <c r="L288" s="21">
        <v>0.044868177582971354</v>
      </c>
      <c r="M288" s="22">
        <v>1</v>
      </c>
      <c r="N288" s="23">
        <v>0</v>
      </c>
      <c r="O288" s="23">
        <v>0</v>
      </c>
      <c r="P288" s="23">
        <v>18804.5</v>
      </c>
      <c r="Q288" s="23">
        <v>0</v>
      </c>
      <c r="R288" s="23">
        <v>0</v>
      </c>
      <c r="S288" s="23">
        <v>0</v>
      </c>
      <c r="T288" s="23">
        <v>0</v>
      </c>
      <c r="U288" s="24">
        <v>18804.5</v>
      </c>
      <c r="V288" s="23">
        <v>0</v>
      </c>
      <c r="W288" s="23">
        <v>8034.65</v>
      </c>
      <c r="X288" s="23">
        <v>0</v>
      </c>
      <c r="Y288" s="24">
        <v>8034.65</v>
      </c>
      <c r="Z288" s="24">
        <v>25869.375939948295</v>
      </c>
      <c r="AA288" s="24">
        <v>0</v>
      </c>
      <c r="AB288" s="23">
        <v>0</v>
      </c>
      <c r="AC288" s="24">
        <v>0</v>
      </c>
      <c r="AD288" s="23">
        <v>5362.858605923807</v>
      </c>
      <c r="AE288" s="24">
        <v>5684.630122279235</v>
      </c>
      <c r="AF288" s="23">
        <v>58393.15606222753</v>
      </c>
      <c r="AG288" s="126"/>
      <c r="AI288" s="119">
        <v>50</v>
      </c>
    </row>
    <row r="289" spans="1:35" ht="15">
      <c r="A289" s="12">
        <v>161</v>
      </c>
      <c r="B289" s="13" t="s">
        <v>124</v>
      </c>
      <c r="C289" s="14" t="s">
        <v>44</v>
      </c>
      <c r="D289" s="15" t="s">
        <v>303</v>
      </c>
      <c r="E289" s="16" t="s">
        <v>295</v>
      </c>
      <c r="F289" s="16" t="s">
        <v>305</v>
      </c>
      <c r="G289" s="17">
        <v>504000</v>
      </c>
      <c r="H289" s="15" t="s">
        <v>128</v>
      </c>
      <c r="I289" s="15" t="s">
        <v>15</v>
      </c>
      <c r="J289" s="19">
        <v>395</v>
      </c>
      <c r="K289" s="20">
        <v>76201</v>
      </c>
      <c r="L289" s="21">
        <v>0.005183659007099644</v>
      </c>
      <c r="M289" s="22">
        <v>1</v>
      </c>
      <c r="N289" s="23">
        <v>0</v>
      </c>
      <c r="O289" s="23">
        <v>0</v>
      </c>
      <c r="P289" s="23">
        <v>2172.5</v>
      </c>
      <c r="Q289" s="23">
        <v>0</v>
      </c>
      <c r="R289" s="23">
        <v>0</v>
      </c>
      <c r="S289" s="23">
        <v>0</v>
      </c>
      <c r="T289" s="23">
        <v>0</v>
      </c>
      <c r="U289" s="24">
        <v>2172.5</v>
      </c>
      <c r="V289" s="23">
        <v>0</v>
      </c>
      <c r="W289" s="23">
        <v>928.25</v>
      </c>
      <c r="X289" s="23">
        <v>0</v>
      </c>
      <c r="Y289" s="24">
        <v>928.25</v>
      </c>
      <c r="Z289" s="24">
        <v>2988.7111717693992</v>
      </c>
      <c r="AA289" s="24">
        <v>0</v>
      </c>
      <c r="AB289" s="23">
        <v>0</v>
      </c>
      <c r="AC289" s="24">
        <v>0</v>
      </c>
      <c r="AD289" s="23">
        <v>619.5756505820133</v>
      </c>
      <c r="AE289" s="24">
        <v>656.7501896169341</v>
      </c>
      <c r="AF289" s="23">
        <v>6746.211361386333</v>
      </c>
      <c r="AG289" s="126"/>
      <c r="AI289" s="119">
        <v>50</v>
      </c>
    </row>
    <row r="290" spans="1:35" ht="15">
      <c r="A290" s="12">
        <v>161</v>
      </c>
      <c r="B290" s="13" t="s">
        <v>124</v>
      </c>
      <c r="C290" s="14" t="s">
        <v>44</v>
      </c>
      <c r="D290" s="15" t="s">
        <v>303</v>
      </c>
      <c r="E290" s="16" t="s">
        <v>295</v>
      </c>
      <c r="F290" s="16" t="s">
        <v>304</v>
      </c>
      <c r="G290" s="17">
        <v>504000</v>
      </c>
      <c r="H290" s="15" t="s">
        <v>68</v>
      </c>
      <c r="I290" s="15" t="s">
        <v>15</v>
      </c>
      <c r="J290" s="19">
        <v>7356</v>
      </c>
      <c r="K290" s="20">
        <v>76201</v>
      </c>
      <c r="L290" s="21">
        <v>0.0965341662182911</v>
      </c>
      <c r="M290" s="22">
        <v>1</v>
      </c>
      <c r="N290" s="23">
        <v>0</v>
      </c>
      <c r="O290" s="23">
        <v>0</v>
      </c>
      <c r="P290" s="23">
        <v>40458</v>
      </c>
      <c r="Q290" s="23">
        <v>0</v>
      </c>
      <c r="R290" s="23">
        <v>0</v>
      </c>
      <c r="S290" s="23">
        <v>0</v>
      </c>
      <c r="T290" s="23">
        <v>0</v>
      </c>
      <c r="U290" s="24">
        <v>40458</v>
      </c>
      <c r="V290" s="23">
        <v>0</v>
      </c>
      <c r="W290" s="23">
        <v>17286.6</v>
      </c>
      <c r="X290" s="23">
        <v>0</v>
      </c>
      <c r="Y290" s="24">
        <v>17286.6</v>
      </c>
      <c r="Z290" s="24">
        <v>55658.125011482785</v>
      </c>
      <c r="AA290" s="24">
        <v>0</v>
      </c>
      <c r="AB290" s="23">
        <v>0</v>
      </c>
      <c r="AC290" s="24">
        <v>0</v>
      </c>
      <c r="AD290" s="23">
        <v>11538.224014383013</v>
      </c>
      <c r="AE290" s="24">
        <v>12230.517455245994</v>
      </c>
      <c r="AF290" s="23">
        <v>125633.24246672879</v>
      </c>
      <c r="AG290" s="126"/>
      <c r="AI290" s="119">
        <v>50</v>
      </c>
    </row>
    <row r="291" spans="1:35" ht="15">
      <c r="A291" s="12">
        <v>219</v>
      </c>
      <c r="B291" s="13" t="s">
        <v>306</v>
      </c>
      <c r="C291" s="14" t="s">
        <v>34</v>
      </c>
      <c r="D291" s="15" t="s">
        <v>301</v>
      </c>
      <c r="E291" s="16" t="s">
        <v>295</v>
      </c>
      <c r="F291" s="16" t="s">
        <v>304</v>
      </c>
      <c r="G291" s="17">
        <v>505920</v>
      </c>
      <c r="H291" s="18">
        <v>1</v>
      </c>
      <c r="I291" s="15" t="s">
        <v>15</v>
      </c>
      <c r="J291" s="19">
        <v>2668</v>
      </c>
      <c r="K291" s="20">
        <v>2668</v>
      </c>
      <c r="L291" s="21">
        <v>1</v>
      </c>
      <c r="M291" s="22">
        <v>0</v>
      </c>
      <c r="N291" s="23">
        <v>0</v>
      </c>
      <c r="O291" s="23">
        <v>0</v>
      </c>
      <c r="P291" s="23">
        <v>0</v>
      </c>
      <c r="Q291" s="23">
        <v>0</v>
      </c>
      <c r="R291" s="23">
        <v>0</v>
      </c>
      <c r="S291" s="23">
        <v>0</v>
      </c>
      <c r="T291" s="23">
        <v>0</v>
      </c>
      <c r="U291" s="24">
        <v>0</v>
      </c>
      <c r="V291" s="23">
        <v>0</v>
      </c>
      <c r="W291" s="23">
        <v>0</v>
      </c>
      <c r="X291" s="23">
        <v>0</v>
      </c>
      <c r="Y291" s="24">
        <v>0</v>
      </c>
      <c r="Z291" s="24">
        <v>0</v>
      </c>
      <c r="AA291" s="24">
        <v>0</v>
      </c>
      <c r="AB291" s="23">
        <v>7599.72</v>
      </c>
      <c r="AC291" s="24">
        <v>8055.703200000001</v>
      </c>
      <c r="AD291" s="23">
        <v>4696.08</v>
      </c>
      <c r="AE291" s="24">
        <v>4977.8448</v>
      </c>
      <c r="AF291" s="23">
        <v>13033.548</v>
      </c>
      <c r="AG291" s="126"/>
      <c r="AI291" s="119">
        <v>50</v>
      </c>
    </row>
    <row r="292" spans="1:35" ht="15">
      <c r="A292" s="12">
        <v>221</v>
      </c>
      <c r="B292" s="13" t="s">
        <v>307</v>
      </c>
      <c r="C292" s="14" t="s">
        <v>34</v>
      </c>
      <c r="D292" s="15" t="s">
        <v>308</v>
      </c>
      <c r="E292" s="16" t="s">
        <v>295</v>
      </c>
      <c r="F292" s="16" t="s">
        <v>304</v>
      </c>
      <c r="G292" s="17">
        <v>504100</v>
      </c>
      <c r="H292" s="18">
        <v>1</v>
      </c>
      <c r="I292" s="15" t="s">
        <v>15</v>
      </c>
      <c r="J292" s="19">
        <v>9987</v>
      </c>
      <c r="K292" s="20">
        <v>9987</v>
      </c>
      <c r="L292" s="21">
        <v>1</v>
      </c>
      <c r="M292" s="22">
        <v>0</v>
      </c>
      <c r="N292" s="23">
        <v>0</v>
      </c>
      <c r="O292" s="23">
        <v>0</v>
      </c>
      <c r="P292" s="23">
        <v>0</v>
      </c>
      <c r="Q292" s="23">
        <v>0</v>
      </c>
      <c r="R292" s="23">
        <v>0</v>
      </c>
      <c r="S292" s="23">
        <v>0</v>
      </c>
      <c r="T292" s="23">
        <v>0</v>
      </c>
      <c r="U292" s="24">
        <v>0</v>
      </c>
      <c r="V292" s="23">
        <v>0</v>
      </c>
      <c r="W292" s="23">
        <v>0</v>
      </c>
      <c r="X292" s="23">
        <v>0</v>
      </c>
      <c r="Y292" s="24">
        <v>0</v>
      </c>
      <c r="Z292" s="24">
        <v>0</v>
      </c>
      <c r="AA292" s="24">
        <v>0</v>
      </c>
      <c r="AB292" s="23">
        <v>127850.28</v>
      </c>
      <c r="AC292" s="24">
        <v>135521.2968</v>
      </c>
      <c r="AD292" s="23">
        <v>0</v>
      </c>
      <c r="AE292" s="24">
        <v>0</v>
      </c>
      <c r="AF292" s="23">
        <v>135521.2968</v>
      </c>
      <c r="AG292" s="126"/>
      <c r="AI292" s="119">
        <v>50</v>
      </c>
    </row>
    <row r="293" spans="1:35" ht="15">
      <c r="A293" s="12">
        <v>304</v>
      </c>
      <c r="B293" s="13" t="s">
        <v>309</v>
      </c>
      <c r="C293" s="14" t="s">
        <v>34</v>
      </c>
      <c r="D293" s="15" t="s">
        <v>310</v>
      </c>
      <c r="E293" s="16" t="s">
        <v>295</v>
      </c>
      <c r="F293" s="16" t="s">
        <v>304</v>
      </c>
      <c r="G293" s="17">
        <v>503100</v>
      </c>
      <c r="H293" s="18">
        <v>1</v>
      </c>
      <c r="I293" s="15" t="s">
        <v>15</v>
      </c>
      <c r="J293" s="19">
        <v>4972</v>
      </c>
      <c r="K293" s="20">
        <v>4972</v>
      </c>
      <c r="L293" s="21">
        <v>1</v>
      </c>
      <c r="M293" s="22">
        <v>0</v>
      </c>
      <c r="N293" s="23">
        <v>0</v>
      </c>
      <c r="O293" s="23">
        <v>0</v>
      </c>
      <c r="P293" s="23">
        <v>0</v>
      </c>
      <c r="Q293" s="23">
        <v>0</v>
      </c>
      <c r="R293" s="23">
        <v>0</v>
      </c>
      <c r="S293" s="23">
        <v>0</v>
      </c>
      <c r="T293" s="23">
        <v>0</v>
      </c>
      <c r="U293" s="24">
        <v>0</v>
      </c>
      <c r="V293" s="23">
        <v>0</v>
      </c>
      <c r="W293" s="23">
        <v>0</v>
      </c>
      <c r="X293" s="23">
        <v>0</v>
      </c>
      <c r="Y293" s="24">
        <v>0</v>
      </c>
      <c r="Z293" s="24">
        <v>0</v>
      </c>
      <c r="AA293" s="24">
        <v>0</v>
      </c>
      <c r="AB293" s="23">
        <v>69855.33</v>
      </c>
      <c r="AC293" s="24">
        <v>74046.6498</v>
      </c>
      <c r="AD293" s="23">
        <v>0</v>
      </c>
      <c r="AE293" s="24">
        <v>0</v>
      </c>
      <c r="AF293" s="23">
        <v>74046.6498</v>
      </c>
      <c r="AG293" s="126"/>
      <c r="AI293" s="119">
        <v>50</v>
      </c>
    </row>
    <row r="294" spans="1:35" ht="15">
      <c r="A294" s="12">
        <v>311</v>
      </c>
      <c r="B294" s="13" t="s">
        <v>70</v>
      </c>
      <c r="C294" s="14" t="s">
        <v>44</v>
      </c>
      <c r="D294" s="15" t="s">
        <v>311</v>
      </c>
      <c r="E294" s="16" t="s">
        <v>295</v>
      </c>
      <c r="F294" s="16" t="s">
        <v>312</v>
      </c>
      <c r="G294" s="17">
        <v>506100</v>
      </c>
      <c r="H294" s="18">
        <v>1</v>
      </c>
      <c r="I294" s="15" t="s">
        <v>14</v>
      </c>
      <c r="J294" s="19">
        <v>3267</v>
      </c>
      <c r="K294" s="20">
        <v>179841</v>
      </c>
      <c r="L294" s="21">
        <v>0.01816604667456253</v>
      </c>
      <c r="M294" s="22">
        <v>1</v>
      </c>
      <c r="N294" s="23">
        <v>0</v>
      </c>
      <c r="O294" s="23">
        <v>17151.75</v>
      </c>
      <c r="P294" s="23">
        <v>0</v>
      </c>
      <c r="Q294" s="23">
        <v>0</v>
      </c>
      <c r="R294" s="23">
        <v>0</v>
      </c>
      <c r="S294" s="23">
        <v>0</v>
      </c>
      <c r="T294" s="23">
        <v>0</v>
      </c>
      <c r="U294" s="24">
        <v>17151.75</v>
      </c>
      <c r="V294" s="23">
        <v>7677.45</v>
      </c>
      <c r="W294" s="23">
        <v>0</v>
      </c>
      <c r="X294" s="23">
        <v>0</v>
      </c>
      <c r="Y294" s="24">
        <v>7677.45</v>
      </c>
      <c r="Z294" s="24">
        <v>29519.82584616411</v>
      </c>
      <c r="AA294" s="24">
        <v>0</v>
      </c>
      <c r="AB294" s="23">
        <v>0</v>
      </c>
      <c r="AC294" s="24">
        <v>0</v>
      </c>
      <c r="AD294" s="23">
        <v>9628.574424741855</v>
      </c>
      <c r="AE294" s="24">
        <v>10206.288890226368</v>
      </c>
      <c r="AF294" s="23">
        <v>64555.31473639047</v>
      </c>
      <c r="AG294" s="126"/>
      <c r="AI294" s="119">
        <v>50</v>
      </c>
    </row>
    <row r="295" spans="1:35" ht="15">
      <c r="A295" s="12">
        <v>311</v>
      </c>
      <c r="B295" s="13" t="s">
        <v>70</v>
      </c>
      <c r="C295" s="14" t="s">
        <v>44</v>
      </c>
      <c r="D295" s="15" t="s">
        <v>311</v>
      </c>
      <c r="E295" s="16" t="s">
        <v>295</v>
      </c>
      <c r="F295" s="16" t="s">
        <v>313</v>
      </c>
      <c r="G295" s="17">
        <v>506100</v>
      </c>
      <c r="H295" s="18">
        <v>1</v>
      </c>
      <c r="I295" s="15" t="s">
        <v>15</v>
      </c>
      <c r="J295" s="19">
        <v>3461</v>
      </c>
      <c r="K295" s="20">
        <v>179841</v>
      </c>
      <c r="L295" s="21">
        <v>0.019244777331086906</v>
      </c>
      <c r="M295" s="22">
        <v>1</v>
      </c>
      <c r="N295" s="23">
        <v>0</v>
      </c>
      <c r="O295" s="23">
        <v>0</v>
      </c>
      <c r="P295" s="23">
        <v>19035.5</v>
      </c>
      <c r="Q295" s="23">
        <v>0</v>
      </c>
      <c r="R295" s="23">
        <v>0</v>
      </c>
      <c r="S295" s="23">
        <v>0</v>
      </c>
      <c r="T295" s="23">
        <v>0</v>
      </c>
      <c r="U295" s="24">
        <v>19035.5</v>
      </c>
      <c r="V295" s="23">
        <v>8133.35</v>
      </c>
      <c r="W295" s="23">
        <v>0</v>
      </c>
      <c r="X295" s="23">
        <v>0</v>
      </c>
      <c r="Y295" s="24">
        <v>8133.35</v>
      </c>
      <c r="Z295" s="24">
        <v>31272.76316301622</v>
      </c>
      <c r="AA295" s="24">
        <v>0</v>
      </c>
      <c r="AB295" s="23">
        <v>0</v>
      </c>
      <c r="AC295" s="24">
        <v>0</v>
      </c>
      <c r="AD295" s="23">
        <v>10200.335501693162</v>
      </c>
      <c r="AE295" s="24">
        <v>10812.355631794751</v>
      </c>
      <c r="AF295" s="23">
        <v>69253.96879481096</v>
      </c>
      <c r="AG295" s="126"/>
      <c r="AI295" s="119">
        <v>50</v>
      </c>
    </row>
    <row r="296" spans="1:35" ht="15">
      <c r="A296" s="12">
        <v>311</v>
      </c>
      <c r="B296" s="13" t="s">
        <v>70</v>
      </c>
      <c r="C296" s="14" t="s">
        <v>44</v>
      </c>
      <c r="D296" s="15" t="s">
        <v>311</v>
      </c>
      <c r="E296" s="16" t="s">
        <v>295</v>
      </c>
      <c r="F296" s="16" t="s">
        <v>314</v>
      </c>
      <c r="G296" s="17">
        <v>506100</v>
      </c>
      <c r="H296" s="18">
        <v>1</v>
      </c>
      <c r="I296" s="15" t="s">
        <v>14</v>
      </c>
      <c r="J296" s="19">
        <v>7493</v>
      </c>
      <c r="K296" s="20">
        <v>179841</v>
      </c>
      <c r="L296" s="21">
        <v>0.04166458149142854</v>
      </c>
      <c r="M296" s="22">
        <v>1</v>
      </c>
      <c r="N296" s="23">
        <v>0</v>
      </c>
      <c r="O296" s="23">
        <v>39338.25</v>
      </c>
      <c r="P296" s="23">
        <v>0</v>
      </c>
      <c r="Q296" s="23">
        <v>0</v>
      </c>
      <c r="R296" s="23">
        <v>0</v>
      </c>
      <c r="S296" s="23">
        <v>0</v>
      </c>
      <c r="T296" s="23">
        <v>0</v>
      </c>
      <c r="U296" s="24">
        <v>39338.25</v>
      </c>
      <c r="V296" s="23">
        <v>17608.55</v>
      </c>
      <c r="W296" s="23">
        <v>0</v>
      </c>
      <c r="X296" s="23">
        <v>0</v>
      </c>
      <c r="Y296" s="24">
        <v>17608.55</v>
      </c>
      <c r="Z296" s="24">
        <v>67704.94492357138</v>
      </c>
      <c r="AA296" s="24">
        <v>0</v>
      </c>
      <c r="AB296" s="23">
        <v>0</v>
      </c>
      <c r="AC296" s="24">
        <v>0</v>
      </c>
      <c r="AD296" s="23">
        <v>22083.534791732698</v>
      </c>
      <c r="AE296" s="24">
        <v>23408.546879236663</v>
      </c>
      <c r="AF296" s="23">
        <v>148060.29180280806</v>
      </c>
      <c r="AG296" s="126"/>
      <c r="AI296" s="119">
        <v>50</v>
      </c>
    </row>
    <row r="297" spans="1:35" ht="15">
      <c r="A297" s="12">
        <v>311</v>
      </c>
      <c r="B297" s="13" t="s">
        <v>70</v>
      </c>
      <c r="C297" s="14" t="s">
        <v>44</v>
      </c>
      <c r="D297" s="15" t="s">
        <v>311</v>
      </c>
      <c r="E297" s="16" t="s">
        <v>295</v>
      </c>
      <c r="F297" s="16" t="s">
        <v>315</v>
      </c>
      <c r="G297" s="17">
        <v>506100</v>
      </c>
      <c r="H297" s="18">
        <v>1</v>
      </c>
      <c r="I297" s="15" t="s">
        <v>14</v>
      </c>
      <c r="J297" s="19">
        <v>20638</v>
      </c>
      <c r="K297" s="20">
        <v>179841</v>
      </c>
      <c r="L297" s="21">
        <v>0.1147569241719074</v>
      </c>
      <c r="M297" s="22">
        <v>1</v>
      </c>
      <c r="N297" s="23">
        <v>0</v>
      </c>
      <c r="O297" s="23">
        <v>108349.5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4">
        <v>108349.5</v>
      </c>
      <c r="V297" s="23">
        <v>48499.3</v>
      </c>
      <c r="W297" s="23">
        <v>0</v>
      </c>
      <c r="X297" s="23">
        <v>0</v>
      </c>
      <c r="Y297" s="24">
        <v>48499.3</v>
      </c>
      <c r="Z297" s="24">
        <v>186480.00177934952</v>
      </c>
      <c r="AA297" s="24">
        <v>0</v>
      </c>
      <c r="AB297" s="23">
        <v>0</v>
      </c>
      <c r="AC297" s="24">
        <v>0</v>
      </c>
      <c r="AD297" s="23">
        <v>60824.768588252955</v>
      </c>
      <c r="AE297" s="24">
        <v>64474.25470354813</v>
      </c>
      <c r="AF297" s="23">
        <v>407803.05648289766</v>
      </c>
      <c r="AG297" s="126"/>
      <c r="AI297" s="119">
        <v>50</v>
      </c>
    </row>
    <row r="298" spans="1:35" ht="15">
      <c r="A298" s="12">
        <v>311</v>
      </c>
      <c r="B298" s="13" t="s">
        <v>70</v>
      </c>
      <c r="C298" s="14" t="s">
        <v>44</v>
      </c>
      <c r="D298" s="15" t="s">
        <v>311</v>
      </c>
      <c r="E298" s="16" t="s">
        <v>295</v>
      </c>
      <c r="F298" s="16" t="s">
        <v>316</v>
      </c>
      <c r="G298" s="17">
        <v>506100</v>
      </c>
      <c r="H298" s="18">
        <v>1</v>
      </c>
      <c r="I298" s="15" t="s">
        <v>14</v>
      </c>
      <c r="J298" s="19">
        <v>55788</v>
      </c>
      <c r="K298" s="20">
        <v>179841</v>
      </c>
      <c r="L298" s="21">
        <v>0.3102073498256793</v>
      </c>
      <c r="M298" s="22">
        <v>1</v>
      </c>
      <c r="N298" s="23">
        <v>0</v>
      </c>
      <c r="O298" s="23">
        <v>292887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4">
        <v>292887</v>
      </c>
      <c r="V298" s="23">
        <v>131101.8</v>
      </c>
      <c r="W298" s="23">
        <v>0</v>
      </c>
      <c r="X298" s="23">
        <v>0</v>
      </c>
      <c r="Y298" s="24">
        <v>131101.8</v>
      </c>
      <c r="Z298" s="24">
        <v>504086.9434667289</v>
      </c>
      <c r="AA298" s="24">
        <v>0</v>
      </c>
      <c r="AB298" s="23">
        <v>0</v>
      </c>
      <c r="AC298" s="24">
        <v>0</v>
      </c>
      <c r="AD298" s="23">
        <v>164419.62351010056</v>
      </c>
      <c r="AE298" s="24">
        <v>174284.8009207066</v>
      </c>
      <c r="AF298" s="23">
        <v>1102360.5443874355</v>
      </c>
      <c r="AG298" s="126"/>
      <c r="AI298" s="119">
        <v>50</v>
      </c>
    </row>
    <row r="299" spans="1:35" ht="15">
      <c r="A299" s="12">
        <v>311</v>
      </c>
      <c r="B299" s="13" t="s">
        <v>70</v>
      </c>
      <c r="C299" s="14" t="s">
        <v>44</v>
      </c>
      <c r="D299" s="15" t="s">
        <v>311</v>
      </c>
      <c r="E299" s="16" t="s">
        <v>295</v>
      </c>
      <c r="F299" s="16" t="s">
        <v>315</v>
      </c>
      <c r="G299" s="17">
        <v>506100</v>
      </c>
      <c r="H299" s="18">
        <v>2</v>
      </c>
      <c r="I299" s="15" t="s">
        <v>14</v>
      </c>
      <c r="J299" s="19">
        <v>2260</v>
      </c>
      <c r="K299" s="20">
        <v>179841</v>
      </c>
      <c r="L299" s="21">
        <v>0.012566656101778793</v>
      </c>
      <c r="M299" s="22">
        <v>1</v>
      </c>
      <c r="N299" s="23">
        <v>0</v>
      </c>
      <c r="O299" s="23">
        <v>11865</v>
      </c>
      <c r="P299" s="23">
        <v>0</v>
      </c>
      <c r="Q299" s="23">
        <v>0</v>
      </c>
      <c r="R299" s="23">
        <v>0</v>
      </c>
      <c r="S299" s="23">
        <v>0</v>
      </c>
      <c r="T299" s="23">
        <v>0</v>
      </c>
      <c r="U299" s="24">
        <v>11865</v>
      </c>
      <c r="V299" s="23">
        <v>5311</v>
      </c>
      <c r="W299" s="23">
        <v>0</v>
      </c>
      <c r="X299" s="23">
        <v>0</v>
      </c>
      <c r="Y299" s="24">
        <v>5311</v>
      </c>
      <c r="Z299" s="24">
        <v>20420.816165390537</v>
      </c>
      <c r="AA299" s="24">
        <v>0</v>
      </c>
      <c r="AB299" s="23">
        <v>0</v>
      </c>
      <c r="AC299" s="24">
        <v>0</v>
      </c>
      <c r="AD299" s="23">
        <v>6660.721824278112</v>
      </c>
      <c r="AE299" s="24">
        <v>7060.365133734799</v>
      </c>
      <c r="AF299" s="23">
        <v>44657.18129912534</v>
      </c>
      <c r="AG299" s="126"/>
      <c r="AI299" s="119">
        <v>50</v>
      </c>
    </row>
    <row r="300" spans="1:35" ht="15">
      <c r="A300" s="12">
        <v>311</v>
      </c>
      <c r="B300" s="13" t="s">
        <v>70</v>
      </c>
      <c r="C300" s="14" t="s">
        <v>44</v>
      </c>
      <c r="D300" s="15" t="s">
        <v>311</v>
      </c>
      <c r="E300" s="16" t="s">
        <v>295</v>
      </c>
      <c r="F300" s="16" t="s">
        <v>316</v>
      </c>
      <c r="G300" s="17">
        <v>506100</v>
      </c>
      <c r="H300" s="18">
        <v>2</v>
      </c>
      <c r="I300" s="15" t="s">
        <v>14</v>
      </c>
      <c r="J300" s="19">
        <v>17817</v>
      </c>
      <c r="K300" s="20">
        <v>179841</v>
      </c>
      <c r="L300" s="21">
        <v>0.0990708459138906</v>
      </c>
      <c r="M300" s="22">
        <v>1</v>
      </c>
      <c r="N300" s="23">
        <v>0</v>
      </c>
      <c r="O300" s="23">
        <v>93539.25</v>
      </c>
      <c r="P300" s="23">
        <v>0</v>
      </c>
      <c r="Q300" s="23">
        <v>0</v>
      </c>
      <c r="R300" s="23">
        <v>0</v>
      </c>
      <c r="S300" s="23">
        <v>0</v>
      </c>
      <c r="T300" s="23">
        <v>0</v>
      </c>
      <c r="U300" s="24">
        <v>93539.25</v>
      </c>
      <c r="V300" s="23">
        <v>41869.95</v>
      </c>
      <c r="W300" s="23">
        <v>0</v>
      </c>
      <c r="X300" s="23">
        <v>0</v>
      </c>
      <c r="Y300" s="24">
        <v>41869.95</v>
      </c>
      <c r="Z300" s="24">
        <v>160990.12461007223</v>
      </c>
      <c r="AA300" s="24">
        <v>0</v>
      </c>
      <c r="AB300" s="23">
        <v>0</v>
      </c>
      <c r="AC300" s="24">
        <v>0</v>
      </c>
      <c r="AD300" s="23">
        <v>52510.65519608988</v>
      </c>
      <c r="AE300" s="24">
        <v>55661.29450785527</v>
      </c>
      <c r="AF300" s="23">
        <v>352060.6191179275</v>
      </c>
      <c r="AG300" s="126"/>
      <c r="AI300" s="119">
        <v>50</v>
      </c>
    </row>
    <row r="301" spans="1:35" ht="15">
      <c r="A301" s="12">
        <v>311</v>
      </c>
      <c r="B301" s="13" t="s">
        <v>70</v>
      </c>
      <c r="C301" s="14" t="s">
        <v>44</v>
      </c>
      <c r="D301" s="15" t="s">
        <v>317</v>
      </c>
      <c r="E301" s="16" t="s">
        <v>295</v>
      </c>
      <c r="F301" s="16" t="s">
        <v>318</v>
      </c>
      <c r="G301" s="17">
        <v>507900</v>
      </c>
      <c r="H301" s="18">
        <v>1</v>
      </c>
      <c r="I301" s="15" t="s">
        <v>15</v>
      </c>
      <c r="J301" s="19">
        <v>1615</v>
      </c>
      <c r="K301" s="20">
        <v>179841</v>
      </c>
      <c r="L301" s="21">
        <v>0.008980154692200332</v>
      </c>
      <c r="M301" s="22">
        <v>1</v>
      </c>
      <c r="N301" s="23">
        <v>0</v>
      </c>
      <c r="O301" s="23">
        <v>0</v>
      </c>
      <c r="P301" s="23">
        <v>8882.5</v>
      </c>
      <c r="Q301" s="23">
        <v>0</v>
      </c>
      <c r="R301" s="23">
        <v>0</v>
      </c>
      <c r="S301" s="23">
        <v>0</v>
      </c>
      <c r="T301" s="23">
        <v>0</v>
      </c>
      <c r="U301" s="24">
        <v>8882.5</v>
      </c>
      <c r="V301" s="23">
        <v>3795.25</v>
      </c>
      <c r="W301" s="23">
        <v>0</v>
      </c>
      <c r="X301" s="23">
        <v>0</v>
      </c>
      <c r="Y301" s="24">
        <v>3795.25</v>
      </c>
      <c r="Z301" s="24">
        <v>14592.75137482554</v>
      </c>
      <c r="AA301" s="24">
        <v>0</v>
      </c>
      <c r="AB301" s="23">
        <v>0</v>
      </c>
      <c r="AC301" s="24">
        <v>0</v>
      </c>
      <c r="AD301" s="23">
        <v>4759.763604517323</v>
      </c>
      <c r="AE301" s="24">
        <v>5045.349420788362</v>
      </c>
      <c r="AF301" s="23">
        <v>32315.850795613904</v>
      </c>
      <c r="AG301" s="126"/>
      <c r="AI301" s="119">
        <v>50</v>
      </c>
    </row>
    <row r="302" spans="1:35" ht="15">
      <c r="A302" s="12">
        <v>311</v>
      </c>
      <c r="B302" s="13" t="s">
        <v>70</v>
      </c>
      <c r="C302" s="14" t="s">
        <v>44</v>
      </c>
      <c r="D302" s="15" t="s">
        <v>317</v>
      </c>
      <c r="E302" s="16" t="s">
        <v>295</v>
      </c>
      <c r="F302" s="16" t="s">
        <v>319</v>
      </c>
      <c r="G302" s="17">
        <v>507900</v>
      </c>
      <c r="H302" s="18">
        <v>1</v>
      </c>
      <c r="I302" s="15" t="s">
        <v>15</v>
      </c>
      <c r="J302" s="19">
        <v>2321</v>
      </c>
      <c r="K302" s="20">
        <v>179841</v>
      </c>
      <c r="L302" s="21">
        <v>0.012905844607180788</v>
      </c>
      <c r="M302" s="22">
        <v>1</v>
      </c>
      <c r="N302" s="23">
        <v>0</v>
      </c>
      <c r="O302" s="23">
        <v>0</v>
      </c>
      <c r="P302" s="23">
        <v>12765.5</v>
      </c>
      <c r="Q302" s="23">
        <v>0</v>
      </c>
      <c r="R302" s="23">
        <v>0</v>
      </c>
      <c r="S302" s="23">
        <v>0</v>
      </c>
      <c r="T302" s="23">
        <v>0</v>
      </c>
      <c r="U302" s="24">
        <v>12765.5</v>
      </c>
      <c r="V302" s="23">
        <v>5454.35</v>
      </c>
      <c r="W302" s="23">
        <v>0</v>
      </c>
      <c r="X302" s="23">
        <v>0</v>
      </c>
      <c r="Y302" s="24">
        <v>5454.35</v>
      </c>
      <c r="Z302" s="24">
        <v>20971.99748666878</v>
      </c>
      <c r="AA302" s="24">
        <v>0</v>
      </c>
      <c r="AB302" s="23">
        <v>0</v>
      </c>
      <c r="AC302" s="24">
        <v>0</v>
      </c>
      <c r="AD302" s="23">
        <v>6840.502369092698</v>
      </c>
      <c r="AE302" s="24">
        <v>7250.93251123826</v>
      </c>
      <c r="AF302" s="23">
        <v>46442.77999790704</v>
      </c>
      <c r="AG302" s="126"/>
      <c r="AI302" s="119">
        <v>50</v>
      </c>
    </row>
    <row r="303" spans="1:35" ht="15">
      <c r="A303" s="12">
        <v>311</v>
      </c>
      <c r="B303" s="13" t="s">
        <v>70</v>
      </c>
      <c r="C303" s="14" t="s">
        <v>44</v>
      </c>
      <c r="D303" s="15" t="s">
        <v>317</v>
      </c>
      <c r="E303" s="16" t="s">
        <v>295</v>
      </c>
      <c r="F303" s="16" t="s">
        <v>320</v>
      </c>
      <c r="G303" s="17">
        <v>507900</v>
      </c>
      <c r="H303" s="18">
        <v>1</v>
      </c>
      <c r="I303" s="15" t="s">
        <v>15</v>
      </c>
      <c r="J303" s="19">
        <v>307</v>
      </c>
      <c r="K303" s="20">
        <v>179841</v>
      </c>
      <c r="L303" s="21">
        <v>0.001707063461613314</v>
      </c>
      <c r="M303" s="22">
        <v>1</v>
      </c>
      <c r="N303" s="23">
        <v>0</v>
      </c>
      <c r="O303" s="23">
        <v>0</v>
      </c>
      <c r="P303" s="23">
        <v>1688.5</v>
      </c>
      <c r="Q303" s="23">
        <v>0</v>
      </c>
      <c r="R303" s="23">
        <v>0</v>
      </c>
      <c r="S303" s="23">
        <v>0</v>
      </c>
      <c r="T303" s="23">
        <v>0</v>
      </c>
      <c r="U303" s="24">
        <v>1688.5</v>
      </c>
      <c r="V303" s="23">
        <v>721.45</v>
      </c>
      <c r="W303" s="23">
        <v>0</v>
      </c>
      <c r="X303" s="23">
        <v>0</v>
      </c>
      <c r="Y303" s="24">
        <v>721.45</v>
      </c>
      <c r="Z303" s="24">
        <v>2773.978125121635</v>
      </c>
      <c r="AA303" s="24">
        <v>0</v>
      </c>
      <c r="AB303" s="23">
        <v>0</v>
      </c>
      <c r="AC303" s="24">
        <v>0</v>
      </c>
      <c r="AD303" s="23">
        <v>904.7971681652126</v>
      </c>
      <c r="AE303" s="24">
        <v>959.0849982551255</v>
      </c>
      <c r="AF303" s="23">
        <v>6143.013123376761</v>
      </c>
      <c r="AG303" s="126"/>
      <c r="AI303" s="119">
        <v>50</v>
      </c>
    </row>
    <row r="304" spans="1:35" ht="15">
      <c r="A304" s="12">
        <v>311</v>
      </c>
      <c r="B304" s="13" t="s">
        <v>70</v>
      </c>
      <c r="C304" s="14" t="s">
        <v>44</v>
      </c>
      <c r="D304" s="15" t="s">
        <v>317</v>
      </c>
      <c r="E304" s="16" t="s">
        <v>295</v>
      </c>
      <c r="F304" s="16" t="s">
        <v>321</v>
      </c>
      <c r="G304" s="17">
        <v>507900</v>
      </c>
      <c r="H304" s="18">
        <v>1</v>
      </c>
      <c r="I304" s="15" t="s">
        <v>15</v>
      </c>
      <c r="J304" s="19">
        <v>21952</v>
      </c>
      <c r="K304" s="20">
        <v>179841</v>
      </c>
      <c r="L304" s="21">
        <v>0.12206337820630446</v>
      </c>
      <c r="M304" s="22">
        <v>1</v>
      </c>
      <c r="N304" s="23">
        <v>0</v>
      </c>
      <c r="O304" s="23">
        <v>0</v>
      </c>
      <c r="P304" s="23">
        <v>120736</v>
      </c>
      <c r="Q304" s="23">
        <v>0</v>
      </c>
      <c r="R304" s="23">
        <v>0</v>
      </c>
      <c r="S304" s="23">
        <v>0</v>
      </c>
      <c r="T304" s="23">
        <v>0</v>
      </c>
      <c r="U304" s="24">
        <v>120736</v>
      </c>
      <c r="V304" s="23">
        <v>51587.2</v>
      </c>
      <c r="W304" s="23">
        <v>0</v>
      </c>
      <c r="X304" s="23">
        <v>0</v>
      </c>
      <c r="Y304" s="24">
        <v>51587.2</v>
      </c>
      <c r="Z304" s="24">
        <v>198352.98958524474</v>
      </c>
      <c r="AA304" s="24">
        <v>0</v>
      </c>
      <c r="AB304" s="23">
        <v>0</v>
      </c>
      <c r="AC304" s="24">
        <v>0</v>
      </c>
      <c r="AD304" s="23">
        <v>64697.41835688191</v>
      </c>
      <c r="AE304" s="24">
        <v>68579.26345829484</v>
      </c>
      <c r="AF304" s="23">
        <v>439255.4530435396</v>
      </c>
      <c r="AG304" s="126"/>
      <c r="AI304" s="119">
        <v>50</v>
      </c>
    </row>
    <row r="305" spans="1:35" ht="15">
      <c r="A305" s="12">
        <v>311</v>
      </c>
      <c r="B305" s="13" t="s">
        <v>70</v>
      </c>
      <c r="C305" s="14" t="s">
        <v>44</v>
      </c>
      <c r="D305" s="15" t="s">
        <v>317</v>
      </c>
      <c r="E305" s="16" t="s">
        <v>295</v>
      </c>
      <c r="F305" s="16" t="s">
        <v>322</v>
      </c>
      <c r="G305" s="17">
        <v>507900</v>
      </c>
      <c r="H305" s="18">
        <v>2</v>
      </c>
      <c r="I305" s="15" t="s">
        <v>15</v>
      </c>
      <c r="J305" s="19">
        <v>969</v>
      </c>
      <c r="K305" s="20">
        <v>179841</v>
      </c>
      <c r="L305" s="21">
        <v>0.005388092815320199</v>
      </c>
      <c r="M305" s="22">
        <v>1</v>
      </c>
      <c r="N305" s="23">
        <v>0</v>
      </c>
      <c r="O305" s="23">
        <v>0</v>
      </c>
      <c r="P305" s="23">
        <v>5329.5</v>
      </c>
      <c r="Q305" s="23">
        <v>0</v>
      </c>
      <c r="R305" s="23">
        <v>0</v>
      </c>
      <c r="S305" s="23">
        <v>0</v>
      </c>
      <c r="T305" s="23">
        <v>0</v>
      </c>
      <c r="U305" s="24">
        <v>5329.5</v>
      </c>
      <c r="V305" s="23">
        <v>2277.15</v>
      </c>
      <c r="W305" s="23">
        <v>0</v>
      </c>
      <c r="X305" s="23">
        <v>0</v>
      </c>
      <c r="Y305" s="24">
        <v>2277.15</v>
      </c>
      <c r="Z305" s="24">
        <v>8755.650824895323</v>
      </c>
      <c r="AA305" s="24">
        <v>0</v>
      </c>
      <c r="AB305" s="23">
        <v>0</v>
      </c>
      <c r="AC305" s="24">
        <v>0</v>
      </c>
      <c r="AD305" s="23">
        <v>2855.858162710394</v>
      </c>
      <c r="AE305" s="24">
        <v>3027.2096524730177</v>
      </c>
      <c r="AF305" s="23">
        <v>19389.51047736834</v>
      </c>
      <c r="AG305" s="126"/>
      <c r="AI305" s="119">
        <v>50</v>
      </c>
    </row>
    <row r="306" spans="1:35" ht="15">
      <c r="A306" s="12">
        <v>311</v>
      </c>
      <c r="B306" s="13" t="s">
        <v>70</v>
      </c>
      <c r="C306" s="14" t="s">
        <v>44</v>
      </c>
      <c r="D306" s="15" t="s">
        <v>317</v>
      </c>
      <c r="E306" s="16" t="s">
        <v>295</v>
      </c>
      <c r="F306" s="16" t="s">
        <v>323</v>
      </c>
      <c r="G306" s="17">
        <v>507900</v>
      </c>
      <c r="H306" s="18">
        <v>2</v>
      </c>
      <c r="I306" s="15" t="s">
        <v>15</v>
      </c>
      <c r="J306" s="19">
        <v>1048</v>
      </c>
      <c r="K306" s="20">
        <v>179841</v>
      </c>
      <c r="L306" s="21">
        <v>0.00582736973215229</v>
      </c>
      <c r="M306" s="22">
        <v>1</v>
      </c>
      <c r="N306" s="23">
        <v>0</v>
      </c>
      <c r="O306" s="23">
        <v>0</v>
      </c>
      <c r="P306" s="23">
        <v>5764</v>
      </c>
      <c r="Q306" s="23">
        <v>0</v>
      </c>
      <c r="R306" s="23">
        <v>0</v>
      </c>
      <c r="S306" s="23">
        <v>0</v>
      </c>
      <c r="T306" s="23">
        <v>0</v>
      </c>
      <c r="U306" s="24">
        <v>5764</v>
      </c>
      <c r="V306" s="23">
        <v>2462.8</v>
      </c>
      <c r="W306" s="23">
        <v>0</v>
      </c>
      <c r="X306" s="23">
        <v>0</v>
      </c>
      <c r="Y306" s="24">
        <v>2462.8</v>
      </c>
      <c r="Z306" s="24">
        <v>9469.475814747471</v>
      </c>
      <c r="AA306" s="24">
        <v>0</v>
      </c>
      <c r="AB306" s="23">
        <v>0</v>
      </c>
      <c r="AC306" s="24">
        <v>0</v>
      </c>
      <c r="AD306" s="23">
        <v>3088.688704355514</v>
      </c>
      <c r="AE306" s="24">
        <v>3274.0100266168447</v>
      </c>
      <c r="AF306" s="23">
        <v>20970.285841364315</v>
      </c>
      <c r="AG306" s="126"/>
      <c r="AI306" s="119">
        <v>50</v>
      </c>
    </row>
    <row r="307" spans="1:35" ht="15">
      <c r="A307" s="12">
        <v>311</v>
      </c>
      <c r="B307" s="13" t="s">
        <v>70</v>
      </c>
      <c r="C307" s="14" t="s">
        <v>44</v>
      </c>
      <c r="D307" s="15" t="s">
        <v>317</v>
      </c>
      <c r="E307" s="16" t="s">
        <v>295</v>
      </c>
      <c r="F307" s="16" t="s">
        <v>324</v>
      </c>
      <c r="G307" s="17">
        <v>507900</v>
      </c>
      <c r="H307" s="18">
        <v>2</v>
      </c>
      <c r="I307" s="15" t="s">
        <v>15</v>
      </c>
      <c r="J307" s="19">
        <v>3241</v>
      </c>
      <c r="K307" s="20">
        <v>179841</v>
      </c>
      <c r="L307" s="21">
        <v>0.01802147452471906</v>
      </c>
      <c r="M307" s="22">
        <v>1</v>
      </c>
      <c r="N307" s="23">
        <v>0</v>
      </c>
      <c r="O307" s="23">
        <v>0</v>
      </c>
      <c r="P307" s="23">
        <v>17825.5</v>
      </c>
      <c r="Q307" s="23">
        <v>0</v>
      </c>
      <c r="R307" s="23">
        <v>0</v>
      </c>
      <c r="S307" s="23">
        <v>0</v>
      </c>
      <c r="T307" s="23">
        <v>0</v>
      </c>
      <c r="U307" s="24">
        <v>17825.5</v>
      </c>
      <c r="V307" s="23">
        <v>7616.35</v>
      </c>
      <c r="W307" s="23">
        <v>0</v>
      </c>
      <c r="X307" s="23">
        <v>0</v>
      </c>
      <c r="Y307" s="24">
        <v>7616.35</v>
      </c>
      <c r="Z307" s="24">
        <v>29284.89610266847</v>
      </c>
      <c r="AA307" s="24">
        <v>0</v>
      </c>
      <c r="AB307" s="23">
        <v>0</v>
      </c>
      <c r="AC307" s="24">
        <v>0</v>
      </c>
      <c r="AD307" s="23">
        <v>9551.946651542195</v>
      </c>
      <c r="AE307" s="24">
        <v>10125.063450634727</v>
      </c>
      <c r="AF307" s="23">
        <v>64851.809553303196</v>
      </c>
      <c r="AG307" s="126"/>
      <c r="AI307" s="119">
        <v>50</v>
      </c>
    </row>
    <row r="308" spans="1:35" ht="15">
      <c r="A308" s="12">
        <v>356</v>
      </c>
      <c r="B308" s="13" t="s">
        <v>325</v>
      </c>
      <c r="C308" s="14" t="s">
        <v>34</v>
      </c>
      <c r="D308" s="15" t="s">
        <v>317</v>
      </c>
      <c r="E308" s="16" t="s">
        <v>295</v>
      </c>
      <c r="F308" s="16" t="s">
        <v>304</v>
      </c>
      <c r="G308" s="17">
        <v>507600</v>
      </c>
      <c r="H308" s="18">
        <v>1</v>
      </c>
      <c r="I308" s="15" t="s">
        <v>15</v>
      </c>
      <c r="J308" s="19">
        <v>3821</v>
      </c>
      <c r="K308" s="20">
        <v>3821</v>
      </c>
      <c r="L308" s="21">
        <v>1</v>
      </c>
      <c r="M308" s="22">
        <v>0</v>
      </c>
      <c r="N308" s="23">
        <v>0</v>
      </c>
      <c r="O308" s="23">
        <v>0</v>
      </c>
      <c r="P308" s="23">
        <v>0</v>
      </c>
      <c r="Q308" s="23">
        <v>0</v>
      </c>
      <c r="R308" s="23">
        <v>0</v>
      </c>
      <c r="S308" s="23">
        <v>0</v>
      </c>
      <c r="T308" s="23">
        <v>0</v>
      </c>
      <c r="U308" s="24">
        <v>0</v>
      </c>
      <c r="V308" s="23">
        <v>0</v>
      </c>
      <c r="W308" s="23">
        <v>0</v>
      </c>
      <c r="X308" s="23">
        <v>0</v>
      </c>
      <c r="Y308" s="24">
        <v>0</v>
      </c>
      <c r="Z308" s="24">
        <v>0</v>
      </c>
      <c r="AA308" s="24">
        <v>0</v>
      </c>
      <c r="AB308" s="23">
        <v>32799.96</v>
      </c>
      <c r="AC308" s="24">
        <v>34767.9576</v>
      </c>
      <c r="AD308" s="23">
        <v>0</v>
      </c>
      <c r="AE308" s="24">
        <v>0</v>
      </c>
      <c r="AF308" s="23">
        <v>34767.9576</v>
      </c>
      <c r="AG308" s="126"/>
      <c r="AI308" s="119">
        <v>50</v>
      </c>
    </row>
    <row r="309" spans="1:35" ht="15">
      <c r="A309" s="12">
        <v>360</v>
      </c>
      <c r="B309" s="13" t="s">
        <v>326</v>
      </c>
      <c r="C309" s="14" t="s">
        <v>44</v>
      </c>
      <c r="D309" s="15" t="s">
        <v>301</v>
      </c>
      <c r="E309" s="16" t="s">
        <v>295</v>
      </c>
      <c r="F309" s="16" t="s">
        <v>304</v>
      </c>
      <c r="G309" s="17">
        <v>505920</v>
      </c>
      <c r="H309" s="18">
        <v>1</v>
      </c>
      <c r="I309" s="15" t="s">
        <v>15</v>
      </c>
      <c r="J309" s="19">
        <v>874</v>
      </c>
      <c r="K309" s="20">
        <v>2576</v>
      </c>
      <c r="L309" s="21">
        <v>0.3392857142857143</v>
      </c>
      <c r="M309" s="22">
        <v>1</v>
      </c>
      <c r="N309" s="23">
        <v>0</v>
      </c>
      <c r="O309" s="23">
        <v>0</v>
      </c>
      <c r="P309" s="23">
        <v>4807</v>
      </c>
      <c r="Q309" s="23">
        <v>0</v>
      </c>
      <c r="R309" s="23">
        <v>0</v>
      </c>
      <c r="S309" s="23">
        <v>0</v>
      </c>
      <c r="T309" s="23">
        <v>0</v>
      </c>
      <c r="U309" s="24">
        <v>4807</v>
      </c>
      <c r="V309" s="23">
        <v>2053.9</v>
      </c>
      <c r="W309" s="23">
        <v>0</v>
      </c>
      <c r="X309" s="23">
        <v>0</v>
      </c>
      <c r="Y309" s="24">
        <v>2053.9</v>
      </c>
      <c r="Z309" s="24">
        <v>0</v>
      </c>
      <c r="AA309" s="24">
        <v>0</v>
      </c>
      <c r="AB309" s="23">
        <v>0</v>
      </c>
      <c r="AC309" s="24">
        <v>0</v>
      </c>
      <c r="AD309" s="23">
        <v>1559.7167857142858</v>
      </c>
      <c r="AE309" s="24">
        <v>1653.299792857143</v>
      </c>
      <c r="AF309" s="23">
        <v>8514.199792857144</v>
      </c>
      <c r="AG309" s="126"/>
      <c r="AI309" s="119">
        <v>50</v>
      </c>
    </row>
    <row r="310" spans="1:35" ht="15">
      <c r="A310" s="12">
        <v>360</v>
      </c>
      <c r="B310" s="13" t="s">
        <v>326</v>
      </c>
      <c r="C310" s="14" t="s">
        <v>44</v>
      </c>
      <c r="D310" s="15" t="s">
        <v>301</v>
      </c>
      <c r="E310" s="16" t="s">
        <v>295</v>
      </c>
      <c r="F310" s="16" t="s">
        <v>304</v>
      </c>
      <c r="G310" s="17">
        <v>505920</v>
      </c>
      <c r="H310" s="18">
        <v>2</v>
      </c>
      <c r="I310" s="15" t="s">
        <v>15</v>
      </c>
      <c r="J310" s="19">
        <v>843</v>
      </c>
      <c r="K310" s="20">
        <v>2576</v>
      </c>
      <c r="L310" s="21">
        <v>0.32725155279503104</v>
      </c>
      <c r="M310" s="22">
        <v>1</v>
      </c>
      <c r="N310" s="23">
        <v>0</v>
      </c>
      <c r="O310" s="23">
        <v>0</v>
      </c>
      <c r="P310" s="23">
        <v>4636.5</v>
      </c>
      <c r="Q310" s="23">
        <v>0</v>
      </c>
      <c r="R310" s="23">
        <v>0</v>
      </c>
      <c r="S310" s="23">
        <v>0</v>
      </c>
      <c r="T310" s="23">
        <v>0</v>
      </c>
      <c r="U310" s="24">
        <v>4636.5</v>
      </c>
      <c r="V310" s="23">
        <v>1981.05</v>
      </c>
      <c r="W310" s="23">
        <v>0</v>
      </c>
      <c r="X310" s="23">
        <v>0</v>
      </c>
      <c r="Y310" s="24">
        <v>1981.05</v>
      </c>
      <c r="Z310" s="24">
        <v>0</v>
      </c>
      <c r="AA310" s="24">
        <v>0</v>
      </c>
      <c r="AB310" s="23">
        <v>0</v>
      </c>
      <c r="AC310" s="24">
        <v>0</v>
      </c>
      <c r="AD310" s="23">
        <v>1504.3950232919256</v>
      </c>
      <c r="AE310" s="24">
        <v>1594.6587246894412</v>
      </c>
      <c r="AF310" s="23">
        <v>8212.20872468944</v>
      </c>
      <c r="AG310" s="126"/>
      <c r="AI310" s="119">
        <v>50</v>
      </c>
    </row>
    <row r="311" spans="1:35" ht="15">
      <c r="A311" s="12">
        <v>360</v>
      </c>
      <c r="B311" s="13" t="s">
        <v>326</v>
      </c>
      <c r="C311" s="14" t="s">
        <v>44</v>
      </c>
      <c r="D311" s="15" t="s">
        <v>301</v>
      </c>
      <c r="E311" s="16" t="s">
        <v>295</v>
      </c>
      <c r="F311" s="16" t="s">
        <v>304</v>
      </c>
      <c r="G311" s="17">
        <v>505920</v>
      </c>
      <c r="H311" s="18">
        <v>3</v>
      </c>
      <c r="I311" s="15" t="s">
        <v>15</v>
      </c>
      <c r="J311" s="19">
        <v>859</v>
      </c>
      <c r="K311" s="20">
        <v>2576</v>
      </c>
      <c r="L311" s="21">
        <v>0.33346273291925466</v>
      </c>
      <c r="M311" s="22">
        <v>1</v>
      </c>
      <c r="N311" s="23">
        <v>0</v>
      </c>
      <c r="O311" s="23">
        <v>0</v>
      </c>
      <c r="P311" s="23">
        <v>4724.5</v>
      </c>
      <c r="Q311" s="23">
        <v>0</v>
      </c>
      <c r="R311" s="23">
        <v>0</v>
      </c>
      <c r="S311" s="23">
        <v>0</v>
      </c>
      <c r="T311" s="23">
        <v>0</v>
      </c>
      <c r="U311" s="24">
        <v>4724.5</v>
      </c>
      <c r="V311" s="23">
        <v>2018.65</v>
      </c>
      <c r="W311" s="23">
        <v>0</v>
      </c>
      <c r="X311" s="23">
        <v>0</v>
      </c>
      <c r="Y311" s="24">
        <v>2018.65</v>
      </c>
      <c r="Z311" s="24">
        <v>0</v>
      </c>
      <c r="AA311" s="24">
        <v>0</v>
      </c>
      <c r="AB311" s="23">
        <v>0</v>
      </c>
      <c r="AC311" s="24">
        <v>0</v>
      </c>
      <c r="AD311" s="23">
        <v>1532.948190993789</v>
      </c>
      <c r="AE311" s="24">
        <v>1624.9250824534165</v>
      </c>
      <c r="AF311" s="23">
        <v>8368.075082453417</v>
      </c>
      <c r="AG311" s="126"/>
      <c r="AI311" s="119">
        <v>50</v>
      </c>
    </row>
    <row r="312" spans="1:35" ht="15">
      <c r="A312" s="12">
        <v>365</v>
      </c>
      <c r="B312" s="13" t="s">
        <v>327</v>
      </c>
      <c r="C312" s="14" t="s">
        <v>44</v>
      </c>
      <c r="D312" s="15" t="s">
        <v>301</v>
      </c>
      <c r="E312" s="16" t="s">
        <v>295</v>
      </c>
      <c r="F312" s="16" t="s">
        <v>304</v>
      </c>
      <c r="G312" s="17">
        <v>505920</v>
      </c>
      <c r="H312" s="18">
        <v>1</v>
      </c>
      <c r="I312" s="15" t="s">
        <v>15</v>
      </c>
      <c r="J312" s="19">
        <v>591</v>
      </c>
      <c r="K312" s="20">
        <v>1773</v>
      </c>
      <c r="L312" s="21">
        <v>0.3333333333333333</v>
      </c>
      <c r="M312" s="22">
        <v>1</v>
      </c>
      <c r="N312" s="23">
        <v>0</v>
      </c>
      <c r="O312" s="23">
        <v>0</v>
      </c>
      <c r="P312" s="23">
        <v>3250.5</v>
      </c>
      <c r="Q312" s="23">
        <v>0</v>
      </c>
      <c r="R312" s="23">
        <v>0</v>
      </c>
      <c r="S312" s="23">
        <v>0</v>
      </c>
      <c r="T312" s="23">
        <v>0</v>
      </c>
      <c r="U312" s="24">
        <v>3250.5</v>
      </c>
      <c r="V312" s="23">
        <v>1388.85</v>
      </c>
      <c r="W312" s="23">
        <v>0</v>
      </c>
      <c r="X312" s="23">
        <v>0</v>
      </c>
      <c r="Y312" s="24">
        <v>1388.85</v>
      </c>
      <c r="Z312" s="24">
        <v>0</v>
      </c>
      <c r="AA312" s="24">
        <v>0</v>
      </c>
      <c r="AB312" s="23">
        <v>0</v>
      </c>
      <c r="AC312" s="24">
        <v>0</v>
      </c>
      <c r="AD312" s="23">
        <v>1163.9</v>
      </c>
      <c r="AE312" s="24">
        <v>1233.734</v>
      </c>
      <c r="AF312" s="23">
        <v>5873.084</v>
      </c>
      <c r="AG312" s="126"/>
      <c r="AI312" s="119">
        <v>50</v>
      </c>
    </row>
    <row r="313" spans="1:35" ht="15">
      <c r="A313" s="12">
        <v>365</v>
      </c>
      <c r="B313" s="13" t="s">
        <v>327</v>
      </c>
      <c r="C313" s="14" t="s">
        <v>44</v>
      </c>
      <c r="D313" s="15" t="s">
        <v>301</v>
      </c>
      <c r="E313" s="16" t="s">
        <v>295</v>
      </c>
      <c r="F313" s="16" t="s">
        <v>304</v>
      </c>
      <c r="G313" s="17">
        <v>505920</v>
      </c>
      <c r="H313" s="18">
        <v>2</v>
      </c>
      <c r="I313" s="15" t="s">
        <v>15</v>
      </c>
      <c r="J313" s="19">
        <v>505</v>
      </c>
      <c r="K313" s="20">
        <v>1773</v>
      </c>
      <c r="L313" s="21">
        <v>0.28482797518330516</v>
      </c>
      <c r="M313" s="22">
        <v>1</v>
      </c>
      <c r="N313" s="23">
        <v>0</v>
      </c>
      <c r="O313" s="23">
        <v>0</v>
      </c>
      <c r="P313" s="23">
        <v>2777.5</v>
      </c>
      <c r="Q313" s="23">
        <v>0</v>
      </c>
      <c r="R313" s="23">
        <v>0</v>
      </c>
      <c r="S313" s="23">
        <v>0</v>
      </c>
      <c r="T313" s="23">
        <v>0</v>
      </c>
      <c r="U313" s="24">
        <v>2777.5</v>
      </c>
      <c r="V313" s="23">
        <v>1186.75</v>
      </c>
      <c r="W313" s="23">
        <v>0</v>
      </c>
      <c r="X313" s="23">
        <v>0</v>
      </c>
      <c r="Y313" s="24">
        <v>1186.75</v>
      </c>
      <c r="Z313" s="24">
        <v>0</v>
      </c>
      <c r="AA313" s="24">
        <v>0</v>
      </c>
      <c r="AB313" s="23">
        <v>0</v>
      </c>
      <c r="AC313" s="24">
        <v>0</v>
      </c>
      <c r="AD313" s="23">
        <v>994.5338409475465</v>
      </c>
      <c r="AE313" s="24">
        <v>1054.2058714043994</v>
      </c>
      <c r="AF313" s="23">
        <v>5018.4558714044</v>
      </c>
      <c r="AG313" s="126"/>
      <c r="AI313" s="119">
        <v>50</v>
      </c>
    </row>
    <row r="314" spans="1:35" ht="15">
      <c r="A314" s="12">
        <v>365</v>
      </c>
      <c r="B314" s="13" t="s">
        <v>327</v>
      </c>
      <c r="C314" s="14" t="s">
        <v>44</v>
      </c>
      <c r="D314" s="15" t="s">
        <v>301</v>
      </c>
      <c r="E314" s="16" t="s">
        <v>295</v>
      </c>
      <c r="F314" s="16" t="s">
        <v>304</v>
      </c>
      <c r="G314" s="17">
        <v>505920</v>
      </c>
      <c r="H314" s="15" t="s">
        <v>68</v>
      </c>
      <c r="I314" s="15" t="s">
        <v>15</v>
      </c>
      <c r="J314" s="19">
        <v>677</v>
      </c>
      <c r="K314" s="20">
        <v>1773</v>
      </c>
      <c r="L314" s="21">
        <v>0.3818386914833615</v>
      </c>
      <c r="M314" s="22">
        <v>1</v>
      </c>
      <c r="N314" s="23">
        <v>0</v>
      </c>
      <c r="O314" s="23">
        <v>0</v>
      </c>
      <c r="P314" s="23">
        <v>3723.5</v>
      </c>
      <c r="Q314" s="23">
        <v>0</v>
      </c>
      <c r="R314" s="23">
        <v>0</v>
      </c>
      <c r="S314" s="23">
        <v>0</v>
      </c>
      <c r="T314" s="23">
        <v>0</v>
      </c>
      <c r="U314" s="24">
        <v>3723.5</v>
      </c>
      <c r="V314" s="23">
        <v>1590.95</v>
      </c>
      <c r="W314" s="23">
        <v>0</v>
      </c>
      <c r="X314" s="23">
        <v>0</v>
      </c>
      <c r="Y314" s="24">
        <v>1590.95</v>
      </c>
      <c r="Z314" s="24">
        <v>0</v>
      </c>
      <c r="AA314" s="24">
        <v>0</v>
      </c>
      <c r="AB314" s="23">
        <v>0</v>
      </c>
      <c r="AC314" s="24">
        <v>0</v>
      </c>
      <c r="AD314" s="23">
        <v>1333.2661590524533</v>
      </c>
      <c r="AE314" s="24">
        <v>1413.2621285956006</v>
      </c>
      <c r="AF314" s="23">
        <v>6727.712128595601</v>
      </c>
      <c r="AG314" s="126"/>
      <c r="AI314" s="119">
        <v>50</v>
      </c>
    </row>
    <row r="315" spans="1:35" ht="15">
      <c r="A315" s="12">
        <v>366</v>
      </c>
      <c r="B315" s="13" t="s">
        <v>328</v>
      </c>
      <c r="C315" s="14" t="s">
        <v>44</v>
      </c>
      <c r="D315" s="15" t="s">
        <v>301</v>
      </c>
      <c r="E315" s="16" t="s">
        <v>295</v>
      </c>
      <c r="F315" s="16" t="s">
        <v>304</v>
      </c>
      <c r="G315" s="17">
        <v>505920</v>
      </c>
      <c r="H315" s="18">
        <v>1</v>
      </c>
      <c r="I315" s="15" t="s">
        <v>15</v>
      </c>
      <c r="J315" s="19">
        <v>784</v>
      </c>
      <c r="K315" s="20">
        <v>2519</v>
      </c>
      <c r="L315" s="21">
        <v>0.3112346169114728</v>
      </c>
      <c r="M315" s="22">
        <v>1</v>
      </c>
      <c r="N315" s="23">
        <v>0</v>
      </c>
      <c r="O315" s="23">
        <v>0</v>
      </c>
      <c r="P315" s="23">
        <v>4312</v>
      </c>
      <c r="Q315" s="23">
        <v>0</v>
      </c>
      <c r="R315" s="23">
        <v>0</v>
      </c>
      <c r="S315" s="23">
        <v>0</v>
      </c>
      <c r="T315" s="23">
        <v>0</v>
      </c>
      <c r="U315" s="24">
        <v>4312</v>
      </c>
      <c r="V315" s="23">
        <v>1842.4</v>
      </c>
      <c r="W315" s="23">
        <v>0</v>
      </c>
      <c r="X315" s="23">
        <v>0</v>
      </c>
      <c r="Y315" s="24">
        <v>1842.4</v>
      </c>
      <c r="Z315" s="24">
        <v>0</v>
      </c>
      <c r="AA315" s="24">
        <v>0</v>
      </c>
      <c r="AB315" s="23">
        <v>0</v>
      </c>
      <c r="AC315" s="24">
        <v>0</v>
      </c>
      <c r="AD315" s="23">
        <v>1128.7670345375147</v>
      </c>
      <c r="AE315" s="24">
        <v>1196.4930566097657</v>
      </c>
      <c r="AF315" s="23">
        <v>7350.893056609766</v>
      </c>
      <c r="AG315" s="126"/>
      <c r="AI315" s="119">
        <v>50</v>
      </c>
    </row>
    <row r="316" spans="1:35" ht="15">
      <c r="A316" s="12">
        <v>366</v>
      </c>
      <c r="B316" s="13" t="s">
        <v>328</v>
      </c>
      <c r="C316" s="14" t="s">
        <v>44</v>
      </c>
      <c r="D316" s="15" t="s">
        <v>301</v>
      </c>
      <c r="E316" s="16" t="s">
        <v>295</v>
      </c>
      <c r="F316" s="16" t="s">
        <v>304</v>
      </c>
      <c r="G316" s="17">
        <v>505920</v>
      </c>
      <c r="H316" s="18">
        <v>2</v>
      </c>
      <c r="I316" s="15" t="s">
        <v>15</v>
      </c>
      <c r="J316" s="19">
        <v>874</v>
      </c>
      <c r="K316" s="20">
        <v>2519</v>
      </c>
      <c r="L316" s="21">
        <v>0.3469630805875347</v>
      </c>
      <c r="M316" s="22">
        <v>1</v>
      </c>
      <c r="N316" s="23">
        <v>0</v>
      </c>
      <c r="O316" s="23">
        <v>0</v>
      </c>
      <c r="P316" s="23">
        <v>4807</v>
      </c>
      <c r="Q316" s="23">
        <v>0</v>
      </c>
      <c r="R316" s="23">
        <v>0</v>
      </c>
      <c r="S316" s="23">
        <v>0</v>
      </c>
      <c r="T316" s="23">
        <v>0</v>
      </c>
      <c r="U316" s="24">
        <v>4807</v>
      </c>
      <c r="V316" s="23">
        <v>2053.9</v>
      </c>
      <c r="W316" s="23">
        <v>0</v>
      </c>
      <c r="X316" s="23">
        <v>0</v>
      </c>
      <c r="Y316" s="24">
        <v>2053.9</v>
      </c>
      <c r="Z316" s="24">
        <v>0</v>
      </c>
      <c r="AA316" s="24">
        <v>0</v>
      </c>
      <c r="AB316" s="23">
        <v>0</v>
      </c>
      <c r="AC316" s="24">
        <v>0</v>
      </c>
      <c r="AD316" s="23">
        <v>1258.3448828900357</v>
      </c>
      <c r="AE316" s="24">
        <v>1333.845575863438</v>
      </c>
      <c r="AF316" s="23">
        <v>8194.745575863439</v>
      </c>
      <c r="AG316" s="126"/>
      <c r="AI316" s="119">
        <v>50</v>
      </c>
    </row>
    <row r="317" spans="1:35" ht="15">
      <c r="A317" s="12">
        <v>366</v>
      </c>
      <c r="B317" s="13" t="s">
        <v>328</v>
      </c>
      <c r="C317" s="14" t="s">
        <v>44</v>
      </c>
      <c r="D317" s="15" t="s">
        <v>301</v>
      </c>
      <c r="E317" s="16" t="s">
        <v>295</v>
      </c>
      <c r="F317" s="16" t="s">
        <v>304</v>
      </c>
      <c r="G317" s="17">
        <v>505920</v>
      </c>
      <c r="H317" s="18">
        <v>3</v>
      </c>
      <c r="I317" s="15" t="s">
        <v>15</v>
      </c>
      <c r="J317" s="19">
        <v>861</v>
      </c>
      <c r="K317" s="20">
        <v>2519</v>
      </c>
      <c r="L317" s="21">
        <v>0.34180230250099247</v>
      </c>
      <c r="M317" s="22">
        <v>1</v>
      </c>
      <c r="N317" s="23">
        <v>0</v>
      </c>
      <c r="O317" s="23">
        <v>0</v>
      </c>
      <c r="P317" s="23">
        <v>4735.5</v>
      </c>
      <c r="Q317" s="23">
        <v>0</v>
      </c>
      <c r="R317" s="23">
        <v>0</v>
      </c>
      <c r="S317" s="23">
        <v>0</v>
      </c>
      <c r="T317" s="23">
        <v>0</v>
      </c>
      <c r="U317" s="24">
        <v>4735.5</v>
      </c>
      <c r="V317" s="23">
        <v>2023.35</v>
      </c>
      <c r="W317" s="23">
        <v>0</v>
      </c>
      <c r="X317" s="23">
        <v>0</v>
      </c>
      <c r="Y317" s="24">
        <v>2023.35</v>
      </c>
      <c r="Z317" s="24">
        <v>0</v>
      </c>
      <c r="AA317" s="24">
        <v>0</v>
      </c>
      <c r="AB317" s="23">
        <v>0</v>
      </c>
      <c r="AC317" s="24">
        <v>0</v>
      </c>
      <c r="AD317" s="23">
        <v>1239.6280825724493</v>
      </c>
      <c r="AE317" s="24">
        <v>1314.0057675267963</v>
      </c>
      <c r="AF317" s="23">
        <v>8072.855767526797</v>
      </c>
      <c r="AG317" s="126"/>
      <c r="AI317" s="119">
        <v>50</v>
      </c>
    </row>
    <row r="318" spans="1:35" ht="15">
      <c r="A318" s="12">
        <v>407</v>
      </c>
      <c r="B318" s="13" t="s">
        <v>329</v>
      </c>
      <c r="C318" s="14" t="s">
        <v>44</v>
      </c>
      <c r="D318" s="15" t="s">
        <v>310</v>
      </c>
      <c r="E318" s="16" t="s">
        <v>295</v>
      </c>
      <c r="F318" s="16" t="s">
        <v>304</v>
      </c>
      <c r="G318" s="17">
        <v>503200</v>
      </c>
      <c r="H318" s="18">
        <v>1</v>
      </c>
      <c r="I318" s="15" t="s">
        <v>15</v>
      </c>
      <c r="J318" s="19">
        <v>4194</v>
      </c>
      <c r="K318" s="20">
        <v>4194</v>
      </c>
      <c r="L318" s="21">
        <v>1</v>
      </c>
      <c r="M318" s="22">
        <v>1</v>
      </c>
      <c r="N318" s="23">
        <v>0</v>
      </c>
      <c r="O318" s="23">
        <v>0</v>
      </c>
      <c r="P318" s="23">
        <v>23067</v>
      </c>
      <c r="Q318" s="23">
        <v>0</v>
      </c>
      <c r="R318" s="23">
        <v>0</v>
      </c>
      <c r="S318" s="23">
        <v>0</v>
      </c>
      <c r="T318" s="23">
        <v>0</v>
      </c>
      <c r="U318" s="24">
        <v>23067</v>
      </c>
      <c r="V318" s="23">
        <v>9855.9</v>
      </c>
      <c r="W318" s="23">
        <v>0</v>
      </c>
      <c r="X318" s="23">
        <v>0</v>
      </c>
      <c r="Y318" s="24">
        <v>9855.9</v>
      </c>
      <c r="Z318" s="24">
        <v>0</v>
      </c>
      <c r="AA318" s="24">
        <v>0</v>
      </c>
      <c r="AB318" s="23">
        <v>0</v>
      </c>
      <c r="AC318" s="24">
        <v>0</v>
      </c>
      <c r="AD318" s="23">
        <v>13815.46</v>
      </c>
      <c r="AE318" s="24">
        <v>14644.3876</v>
      </c>
      <c r="AF318" s="23">
        <v>47567.287599999996</v>
      </c>
      <c r="AG318" s="126"/>
      <c r="AI318" s="119">
        <v>50</v>
      </c>
    </row>
    <row r="319" spans="1:35" ht="15">
      <c r="A319" s="12">
        <v>423</v>
      </c>
      <c r="B319" s="13" t="s">
        <v>330</v>
      </c>
      <c r="C319" s="14" t="s">
        <v>34</v>
      </c>
      <c r="D319" s="15" t="s">
        <v>317</v>
      </c>
      <c r="E319" s="16" t="s">
        <v>295</v>
      </c>
      <c r="F319" s="16" t="s">
        <v>331</v>
      </c>
      <c r="G319" s="17">
        <v>507700</v>
      </c>
      <c r="H319" s="15">
        <v>1</v>
      </c>
      <c r="I319" s="15" t="s">
        <v>15</v>
      </c>
      <c r="J319" s="19">
        <v>1591</v>
      </c>
      <c r="K319" s="20">
        <v>1591</v>
      </c>
      <c r="L319" s="21">
        <v>1</v>
      </c>
      <c r="M319" s="22">
        <v>1</v>
      </c>
      <c r="N319" s="23">
        <v>0</v>
      </c>
      <c r="O319" s="23">
        <v>0</v>
      </c>
      <c r="P319" s="23">
        <v>8750.5</v>
      </c>
      <c r="Q319" s="23">
        <v>0</v>
      </c>
      <c r="R319" s="23">
        <v>0</v>
      </c>
      <c r="S319" s="23">
        <v>0</v>
      </c>
      <c r="T319" s="23">
        <v>0</v>
      </c>
      <c r="U319" s="24">
        <v>8750.5</v>
      </c>
      <c r="V319" s="23">
        <v>0</v>
      </c>
      <c r="W319" s="23">
        <v>0</v>
      </c>
      <c r="X319" s="23">
        <v>0</v>
      </c>
      <c r="Y319" s="24">
        <v>0</v>
      </c>
      <c r="Z319" s="24">
        <v>0</v>
      </c>
      <c r="AA319" s="24">
        <v>0</v>
      </c>
      <c r="AB319" s="23">
        <v>0</v>
      </c>
      <c r="AC319" s="24">
        <v>0</v>
      </c>
      <c r="AD319" s="23">
        <v>0</v>
      </c>
      <c r="AE319" s="24">
        <v>0</v>
      </c>
      <c r="AF319" s="23">
        <v>8750.5</v>
      </c>
      <c r="AG319" s="126"/>
      <c r="AI319" s="119">
        <v>50</v>
      </c>
    </row>
    <row r="320" spans="1:35" ht="15">
      <c r="A320" s="12">
        <v>465</v>
      </c>
      <c r="B320" s="13" t="s">
        <v>332</v>
      </c>
      <c r="C320" s="14" t="s">
        <v>44</v>
      </c>
      <c r="D320" s="15" t="s">
        <v>317</v>
      </c>
      <c r="E320" s="16" t="s">
        <v>295</v>
      </c>
      <c r="F320" s="16" t="s">
        <v>304</v>
      </c>
      <c r="G320" s="17">
        <v>507700</v>
      </c>
      <c r="H320" s="18">
        <v>1</v>
      </c>
      <c r="I320" s="15" t="s">
        <v>15</v>
      </c>
      <c r="J320" s="19">
        <v>3537</v>
      </c>
      <c r="K320" s="20">
        <v>5171</v>
      </c>
      <c r="L320" s="21">
        <v>0.6840069619029201</v>
      </c>
      <c r="M320" s="22">
        <v>1</v>
      </c>
      <c r="N320" s="23">
        <v>0</v>
      </c>
      <c r="O320" s="23">
        <v>0</v>
      </c>
      <c r="P320" s="23">
        <v>19453.5</v>
      </c>
      <c r="Q320" s="23">
        <v>0</v>
      </c>
      <c r="R320" s="23">
        <v>0</v>
      </c>
      <c r="S320" s="23">
        <v>0</v>
      </c>
      <c r="T320" s="23">
        <v>0</v>
      </c>
      <c r="U320" s="24">
        <v>19453.5</v>
      </c>
      <c r="V320" s="23">
        <v>0</v>
      </c>
      <c r="W320" s="23">
        <v>8311.95</v>
      </c>
      <c r="X320" s="23">
        <v>0</v>
      </c>
      <c r="Y320" s="24">
        <v>8311.95</v>
      </c>
      <c r="Z320" s="24">
        <v>344.7395087990717</v>
      </c>
      <c r="AA320" s="24">
        <v>0</v>
      </c>
      <c r="AB320" s="23">
        <v>0</v>
      </c>
      <c r="AC320" s="24">
        <v>0</v>
      </c>
      <c r="AD320" s="23">
        <v>7235.069959388899</v>
      </c>
      <c r="AE320" s="24">
        <v>7669.174156952234</v>
      </c>
      <c r="AF320" s="23">
        <v>35779.363665751305</v>
      </c>
      <c r="AG320" s="126"/>
      <c r="AI320" s="119">
        <v>50</v>
      </c>
    </row>
    <row r="321" spans="1:35" ht="15">
      <c r="A321" s="12">
        <v>465</v>
      </c>
      <c r="B321" s="13" t="s">
        <v>332</v>
      </c>
      <c r="C321" s="14" t="s">
        <v>44</v>
      </c>
      <c r="D321" s="15" t="s">
        <v>317</v>
      </c>
      <c r="E321" s="16" t="s">
        <v>295</v>
      </c>
      <c r="F321" s="16" t="s">
        <v>304</v>
      </c>
      <c r="G321" s="17">
        <v>507700</v>
      </c>
      <c r="H321" s="15" t="s">
        <v>128</v>
      </c>
      <c r="I321" s="15" t="s">
        <v>15</v>
      </c>
      <c r="J321" s="19">
        <v>532</v>
      </c>
      <c r="K321" s="20">
        <v>5171</v>
      </c>
      <c r="L321" s="21">
        <v>0.10288145426416553</v>
      </c>
      <c r="M321" s="22">
        <v>1</v>
      </c>
      <c r="N321" s="23">
        <v>0</v>
      </c>
      <c r="O321" s="23">
        <v>0</v>
      </c>
      <c r="P321" s="23">
        <v>2926</v>
      </c>
      <c r="Q321" s="23">
        <v>0</v>
      </c>
      <c r="R321" s="23">
        <v>0</v>
      </c>
      <c r="S321" s="23">
        <v>0</v>
      </c>
      <c r="T321" s="23">
        <v>0</v>
      </c>
      <c r="U321" s="24">
        <v>2926</v>
      </c>
      <c r="V321" s="23">
        <v>0</v>
      </c>
      <c r="W321" s="23">
        <v>1250.2</v>
      </c>
      <c r="X321" s="23">
        <v>0</v>
      </c>
      <c r="Y321" s="24">
        <v>1250.2</v>
      </c>
      <c r="Z321" s="24">
        <v>51.85225294913943</v>
      </c>
      <c r="AA321" s="24">
        <v>0</v>
      </c>
      <c r="AB321" s="23">
        <v>0</v>
      </c>
      <c r="AC321" s="24">
        <v>0</v>
      </c>
      <c r="AD321" s="23">
        <v>1088.2265248501255</v>
      </c>
      <c r="AE321" s="24">
        <v>1153.5201163411332</v>
      </c>
      <c r="AF321" s="23">
        <v>5381.572369290273</v>
      </c>
      <c r="AG321" s="126"/>
      <c r="AI321" s="119">
        <v>50</v>
      </c>
    </row>
    <row r="322" spans="1:35" ht="15">
      <c r="A322" s="12">
        <v>465</v>
      </c>
      <c r="B322" s="13" t="s">
        <v>332</v>
      </c>
      <c r="C322" s="14" t="s">
        <v>44</v>
      </c>
      <c r="D322" s="15" t="s">
        <v>317</v>
      </c>
      <c r="E322" s="16" t="s">
        <v>295</v>
      </c>
      <c r="F322" s="16" t="s">
        <v>304</v>
      </c>
      <c r="G322" s="17">
        <v>507700</v>
      </c>
      <c r="H322" s="15" t="s">
        <v>68</v>
      </c>
      <c r="I322" s="15" t="s">
        <v>18</v>
      </c>
      <c r="J322" s="19">
        <v>1102</v>
      </c>
      <c r="K322" s="20">
        <v>5171</v>
      </c>
      <c r="L322" s="21">
        <v>0.21311158383291434</v>
      </c>
      <c r="M322" s="22">
        <v>1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  <c r="S322" s="23">
        <v>3306</v>
      </c>
      <c r="T322" s="23">
        <v>0</v>
      </c>
      <c r="U322" s="24">
        <v>3306</v>
      </c>
      <c r="V322" s="23">
        <v>0</v>
      </c>
      <c r="W322" s="23">
        <v>2589.7</v>
      </c>
      <c r="X322" s="23">
        <v>0</v>
      </c>
      <c r="Y322" s="24">
        <v>2589.7</v>
      </c>
      <c r="Z322" s="24">
        <v>107.40823825178883</v>
      </c>
      <c r="AA322" s="24">
        <v>0</v>
      </c>
      <c r="AB322" s="23">
        <v>0</v>
      </c>
      <c r="AC322" s="24">
        <v>0</v>
      </c>
      <c r="AD322" s="23">
        <v>2254.183515760975</v>
      </c>
      <c r="AE322" s="24">
        <v>2389.4345267066333</v>
      </c>
      <c r="AF322" s="23">
        <v>8392.542764958424</v>
      </c>
      <c r="AG322" s="126"/>
      <c r="AI322" s="119">
        <v>50</v>
      </c>
    </row>
    <row r="323" spans="1:35" ht="15">
      <c r="A323" s="12">
        <v>481</v>
      </c>
      <c r="B323" s="13" t="s">
        <v>333</v>
      </c>
      <c r="C323" s="14" t="s">
        <v>44</v>
      </c>
      <c r="D323" s="15" t="s">
        <v>310</v>
      </c>
      <c r="E323" s="16" t="s">
        <v>295</v>
      </c>
      <c r="F323" s="16" t="s">
        <v>304</v>
      </c>
      <c r="G323" s="17">
        <v>503301</v>
      </c>
      <c r="H323" s="18">
        <v>1</v>
      </c>
      <c r="I323" s="15" t="s">
        <v>15</v>
      </c>
      <c r="J323" s="19">
        <v>5931</v>
      </c>
      <c r="K323" s="20">
        <v>7618</v>
      </c>
      <c r="L323" s="21">
        <v>0.7785508007351011</v>
      </c>
      <c r="M323" s="22">
        <v>1</v>
      </c>
      <c r="N323" s="23">
        <v>0</v>
      </c>
      <c r="O323" s="23">
        <v>0</v>
      </c>
      <c r="P323" s="23">
        <v>32620.5</v>
      </c>
      <c r="Q323" s="23">
        <v>0</v>
      </c>
      <c r="R323" s="23">
        <v>0</v>
      </c>
      <c r="S323" s="23">
        <v>0</v>
      </c>
      <c r="T323" s="23">
        <v>0</v>
      </c>
      <c r="U323" s="24">
        <v>32620.5</v>
      </c>
      <c r="V323" s="23">
        <v>0</v>
      </c>
      <c r="W323" s="23">
        <v>13937.85</v>
      </c>
      <c r="X323" s="23">
        <v>0</v>
      </c>
      <c r="Y323" s="24">
        <v>13937.85</v>
      </c>
      <c r="Z323" s="24">
        <v>448.44526122341824</v>
      </c>
      <c r="AA323" s="24">
        <v>0</v>
      </c>
      <c r="AB323" s="23">
        <v>0</v>
      </c>
      <c r="AC323" s="24">
        <v>0</v>
      </c>
      <c r="AD323" s="23">
        <v>13325.270658965608</v>
      </c>
      <c r="AE323" s="24">
        <v>14124.786898503546</v>
      </c>
      <c r="AF323" s="23">
        <v>61131.58215972697</v>
      </c>
      <c r="AG323" s="126"/>
      <c r="AI323" s="119">
        <v>50</v>
      </c>
    </row>
    <row r="324" spans="1:35" ht="15">
      <c r="A324" s="12">
        <v>481</v>
      </c>
      <c r="B324" s="13" t="s">
        <v>333</v>
      </c>
      <c r="C324" s="14" t="s">
        <v>44</v>
      </c>
      <c r="D324" s="15" t="s">
        <v>310</v>
      </c>
      <c r="E324" s="16" t="s">
        <v>295</v>
      </c>
      <c r="F324" s="16" t="s">
        <v>304</v>
      </c>
      <c r="G324" s="17">
        <v>503301</v>
      </c>
      <c r="H324" s="15" t="s">
        <v>68</v>
      </c>
      <c r="I324" s="15" t="s">
        <v>15</v>
      </c>
      <c r="J324" s="19">
        <v>327</v>
      </c>
      <c r="K324" s="20">
        <v>7618</v>
      </c>
      <c r="L324" s="21">
        <v>0.04292465213966921</v>
      </c>
      <c r="M324" s="22">
        <v>1</v>
      </c>
      <c r="N324" s="23">
        <v>0</v>
      </c>
      <c r="O324" s="23">
        <v>0</v>
      </c>
      <c r="P324" s="23">
        <v>1798.5</v>
      </c>
      <c r="Q324" s="23">
        <v>0</v>
      </c>
      <c r="R324" s="23">
        <v>0</v>
      </c>
      <c r="S324" s="23">
        <v>0</v>
      </c>
      <c r="T324" s="23">
        <v>0</v>
      </c>
      <c r="U324" s="24">
        <v>1798.5</v>
      </c>
      <c r="V324" s="23">
        <v>0</v>
      </c>
      <c r="W324" s="23">
        <v>768.45</v>
      </c>
      <c r="X324" s="23">
        <v>0</v>
      </c>
      <c r="Y324" s="24">
        <v>768.45</v>
      </c>
      <c r="Z324" s="24">
        <v>24.724599632449465</v>
      </c>
      <c r="AA324" s="24">
        <v>0</v>
      </c>
      <c r="AB324" s="23">
        <v>0</v>
      </c>
      <c r="AC324" s="24">
        <v>0</v>
      </c>
      <c r="AD324" s="23">
        <v>734.6760252034655</v>
      </c>
      <c r="AE324" s="24">
        <v>778.7565867156735</v>
      </c>
      <c r="AF324" s="23">
        <v>3370.431186348123</v>
      </c>
      <c r="AG324" s="126"/>
      <c r="AI324" s="119">
        <v>50</v>
      </c>
    </row>
    <row r="325" spans="1:35" ht="15">
      <c r="A325" s="12">
        <v>481</v>
      </c>
      <c r="B325" s="13" t="s">
        <v>333</v>
      </c>
      <c r="C325" s="14" t="s">
        <v>44</v>
      </c>
      <c r="D325" s="15" t="s">
        <v>310</v>
      </c>
      <c r="E325" s="16" t="s">
        <v>295</v>
      </c>
      <c r="F325" s="16" t="s">
        <v>304</v>
      </c>
      <c r="G325" s="17">
        <v>503301</v>
      </c>
      <c r="H325" s="15" t="s">
        <v>68</v>
      </c>
      <c r="I325" s="15" t="s">
        <v>18</v>
      </c>
      <c r="J325" s="19">
        <v>1360</v>
      </c>
      <c r="K325" s="20">
        <v>7618</v>
      </c>
      <c r="L325" s="21">
        <v>0.17852454712522972</v>
      </c>
      <c r="M325" s="22">
        <v>1</v>
      </c>
      <c r="N325" s="23">
        <v>0</v>
      </c>
      <c r="O325" s="23">
        <v>0</v>
      </c>
      <c r="P325" s="23">
        <v>0</v>
      </c>
      <c r="Q325" s="23">
        <v>0</v>
      </c>
      <c r="R325" s="23">
        <v>0</v>
      </c>
      <c r="S325" s="23">
        <v>4080</v>
      </c>
      <c r="T325" s="23">
        <v>0</v>
      </c>
      <c r="U325" s="24">
        <v>4080</v>
      </c>
      <c r="V325" s="23">
        <v>0</v>
      </c>
      <c r="W325" s="23">
        <v>3196</v>
      </c>
      <c r="X325" s="23">
        <v>0</v>
      </c>
      <c r="Y325" s="24">
        <v>3196</v>
      </c>
      <c r="Z325" s="24">
        <v>102.83013914413232</v>
      </c>
      <c r="AA325" s="24">
        <v>0</v>
      </c>
      <c r="AB325" s="23">
        <v>0</v>
      </c>
      <c r="AC325" s="24">
        <v>0</v>
      </c>
      <c r="AD325" s="23">
        <v>3055.5333158309268</v>
      </c>
      <c r="AE325" s="24">
        <v>3238.8653147807827</v>
      </c>
      <c r="AF325" s="23">
        <v>10617.695453924915</v>
      </c>
      <c r="AG325" s="126"/>
      <c r="AI325" s="119">
        <v>50</v>
      </c>
    </row>
    <row r="326" spans="1:35" ht="15">
      <c r="A326" s="12">
        <v>503</v>
      </c>
      <c r="B326" s="13" t="s">
        <v>43</v>
      </c>
      <c r="C326" s="14" t="s">
        <v>44</v>
      </c>
      <c r="D326" s="15" t="s">
        <v>334</v>
      </c>
      <c r="E326" s="16" t="s">
        <v>295</v>
      </c>
      <c r="F326" s="16" t="s">
        <v>304</v>
      </c>
      <c r="G326" s="17">
        <v>509600</v>
      </c>
      <c r="H326" s="18">
        <v>2</v>
      </c>
      <c r="I326" s="15" t="s">
        <v>15</v>
      </c>
      <c r="J326" s="19">
        <v>16539</v>
      </c>
      <c r="K326" s="20">
        <v>201197</v>
      </c>
      <c r="L326" s="21">
        <v>0.08220301495549139</v>
      </c>
      <c r="M326" s="22">
        <v>1</v>
      </c>
      <c r="N326" s="23">
        <v>0</v>
      </c>
      <c r="O326" s="23">
        <v>0</v>
      </c>
      <c r="P326" s="23">
        <v>90964.5</v>
      </c>
      <c r="Q326" s="23">
        <v>0</v>
      </c>
      <c r="R326" s="23">
        <v>0</v>
      </c>
      <c r="S326" s="23">
        <v>0</v>
      </c>
      <c r="T326" s="23">
        <v>0</v>
      </c>
      <c r="U326" s="24">
        <v>90964.5</v>
      </c>
      <c r="V326" s="23">
        <v>38866.65</v>
      </c>
      <c r="W326" s="23">
        <v>0</v>
      </c>
      <c r="X326" s="23">
        <v>0</v>
      </c>
      <c r="Y326" s="24">
        <v>38866.65</v>
      </c>
      <c r="Z326" s="24">
        <v>230168.44187537587</v>
      </c>
      <c r="AA326" s="24">
        <v>0</v>
      </c>
      <c r="AB326" s="23">
        <v>279.4902508486707</v>
      </c>
      <c r="AC326" s="24">
        <v>296.25966589959097</v>
      </c>
      <c r="AD326" s="23">
        <v>28014.91984368554</v>
      </c>
      <c r="AE326" s="24">
        <v>29695.815034306674</v>
      </c>
      <c r="AF326" s="23">
        <v>389991.6665755821</v>
      </c>
      <c r="AG326" s="126"/>
      <c r="AI326" s="119">
        <v>50</v>
      </c>
    </row>
    <row r="327" spans="1:35" ht="15">
      <c r="A327" s="12">
        <v>503</v>
      </c>
      <c r="B327" s="13" t="s">
        <v>43</v>
      </c>
      <c r="C327" s="14" t="s">
        <v>44</v>
      </c>
      <c r="D327" s="15" t="s">
        <v>334</v>
      </c>
      <c r="E327" s="16" t="s">
        <v>295</v>
      </c>
      <c r="F327" s="16" t="s">
        <v>335</v>
      </c>
      <c r="G327" s="17">
        <v>509600</v>
      </c>
      <c r="H327" s="18">
        <v>2</v>
      </c>
      <c r="I327" s="15" t="s">
        <v>15</v>
      </c>
      <c r="J327" s="19">
        <v>760</v>
      </c>
      <c r="K327" s="20">
        <v>201197</v>
      </c>
      <c r="L327" s="21">
        <v>0.0037773923070423517</v>
      </c>
      <c r="M327" s="22">
        <v>1</v>
      </c>
      <c r="N327" s="23">
        <v>0</v>
      </c>
      <c r="O327" s="23">
        <v>0</v>
      </c>
      <c r="P327" s="23">
        <v>4180</v>
      </c>
      <c r="Q327" s="23">
        <v>0</v>
      </c>
      <c r="R327" s="23">
        <v>0</v>
      </c>
      <c r="S327" s="23">
        <v>0</v>
      </c>
      <c r="T327" s="23">
        <v>0</v>
      </c>
      <c r="U327" s="24">
        <v>4180</v>
      </c>
      <c r="V327" s="23">
        <v>1786</v>
      </c>
      <c r="W327" s="23">
        <v>0</v>
      </c>
      <c r="X327" s="23">
        <v>0</v>
      </c>
      <c r="Y327" s="24">
        <v>1786</v>
      </c>
      <c r="Z327" s="24">
        <v>10576.698459718586</v>
      </c>
      <c r="AA327" s="24">
        <v>0</v>
      </c>
      <c r="AB327" s="23">
        <v>12.843133843943995</v>
      </c>
      <c r="AC327" s="24">
        <v>13.613721874580635</v>
      </c>
      <c r="AD327" s="23">
        <v>1287.3413798416477</v>
      </c>
      <c r="AE327" s="24">
        <v>1364.5818626321466</v>
      </c>
      <c r="AF327" s="23">
        <v>17920.894044225315</v>
      </c>
      <c r="AG327" s="126"/>
      <c r="AI327" s="119">
        <v>50</v>
      </c>
    </row>
    <row r="328" spans="1:35" ht="15">
      <c r="A328" s="12">
        <v>503</v>
      </c>
      <c r="B328" s="13" t="s">
        <v>43</v>
      </c>
      <c r="C328" s="14" t="s">
        <v>44</v>
      </c>
      <c r="D328" s="15" t="s">
        <v>334</v>
      </c>
      <c r="E328" s="16" t="s">
        <v>295</v>
      </c>
      <c r="F328" s="16" t="s">
        <v>304</v>
      </c>
      <c r="G328" s="17">
        <v>509600</v>
      </c>
      <c r="H328" s="18">
        <v>3</v>
      </c>
      <c r="I328" s="15" t="s">
        <v>15</v>
      </c>
      <c r="J328" s="19">
        <v>5282</v>
      </c>
      <c r="K328" s="20">
        <v>201197</v>
      </c>
      <c r="L328" s="21">
        <v>0.02625287653394434</v>
      </c>
      <c r="M328" s="22">
        <v>1</v>
      </c>
      <c r="N328" s="23">
        <v>0</v>
      </c>
      <c r="O328" s="23">
        <v>0</v>
      </c>
      <c r="P328" s="23">
        <v>29051</v>
      </c>
      <c r="Q328" s="23">
        <v>0</v>
      </c>
      <c r="R328" s="23">
        <v>0</v>
      </c>
      <c r="S328" s="23">
        <v>0</v>
      </c>
      <c r="T328" s="23">
        <v>0</v>
      </c>
      <c r="U328" s="24">
        <v>29051</v>
      </c>
      <c r="V328" s="23">
        <v>12412.7</v>
      </c>
      <c r="W328" s="23">
        <v>0</v>
      </c>
      <c r="X328" s="23">
        <v>0</v>
      </c>
      <c r="Y328" s="24">
        <v>12412.7</v>
      </c>
      <c r="Z328" s="24">
        <v>73508.05429504416</v>
      </c>
      <c r="AA328" s="24">
        <v>0</v>
      </c>
      <c r="AB328" s="23">
        <v>89.25978021541076</v>
      </c>
      <c r="AC328" s="24">
        <v>94.61536702833541</v>
      </c>
      <c r="AD328" s="23">
        <v>8947.02258989945</v>
      </c>
      <c r="AE328" s="24">
        <v>9483.843945293418</v>
      </c>
      <c r="AF328" s="23">
        <v>124550.2136073659</v>
      </c>
      <c r="AG328" s="126"/>
      <c r="AI328" s="119">
        <v>50</v>
      </c>
    </row>
    <row r="329" spans="1:35" s="35" customFormat="1" ht="15.75">
      <c r="A329" s="36"/>
      <c r="B329" s="37"/>
      <c r="C329" s="38"/>
      <c r="D329" s="39"/>
      <c r="E329" s="40" t="s">
        <v>336</v>
      </c>
      <c r="F329" s="40"/>
      <c r="G329" s="55"/>
      <c r="H329" s="41"/>
      <c r="I329" s="39"/>
      <c r="J329" s="42">
        <f aca="true" t="shared" si="12" ref="J329:AH329">SUM(J275:J328)</f>
        <v>304774</v>
      </c>
      <c r="K329" s="42">
        <f t="shared" si="12"/>
        <v>5165059</v>
      </c>
      <c r="L329" s="42">
        <f t="shared" si="12"/>
        <v>13.787311972934708</v>
      </c>
      <c r="M329" s="42">
        <f t="shared" si="12"/>
        <v>47</v>
      </c>
      <c r="N329" s="42">
        <f t="shared" si="12"/>
        <v>0</v>
      </c>
      <c r="O329" s="42">
        <f t="shared" si="12"/>
        <v>563130.75</v>
      </c>
      <c r="P329" s="42">
        <f t="shared" si="12"/>
        <v>851163.5</v>
      </c>
      <c r="Q329" s="42">
        <f t="shared" si="12"/>
        <v>0</v>
      </c>
      <c r="R329" s="42">
        <f t="shared" si="12"/>
        <v>0</v>
      </c>
      <c r="S329" s="42">
        <f t="shared" si="12"/>
        <v>7386</v>
      </c>
      <c r="T329" s="42">
        <f t="shared" si="12"/>
        <v>0</v>
      </c>
      <c r="U329" s="42">
        <f t="shared" si="12"/>
        <v>1421680.25</v>
      </c>
      <c r="V329" s="42">
        <f t="shared" si="12"/>
        <v>413177.00000000006</v>
      </c>
      <c r="W329" s="42">
        <f t="shared" si="12"/>
        <v>204616.85000000003</v>
      </c>
      <c r="X329" s="42">
        <f t="shared" si="12"/>
        <v>0</v>
      </c>
      <c r="Y329" s="42">
        <f t="shared" si="12"/>
        <v>617793.8499999999</v>
      </c>
      <c r="Z329" s="42">
        <f t="shared" si="12"/>
        <v>2096195.1380891737</v>
      </c>
      <c r="AA329" s="42">
        <f t="shared" si="12"/>
        <v>1.6459024763849883</v>
      </c>
      <c r="AB329" s="42">
        <f t="shared" si="12"/>
        <v>238486.88316490804</v>
      </c>
      <c r="AC329" s="42">
        <f t="shared" si="12"/>
        <v>252796.0961548025</v>
      </c>
      <c r="AD329" s="42">
        <f t="shared" si="12"/>
        <v>642318.8844324789</v>
      </c>
      <c r="AE329" s="42">
        <f t="shared" si="12"/>
        <v>680858.0174984277</v>
      </c>
      <c r="AF329" s="42">
        <f t="shared" si="12"/>
        <v>5069324.997644881</v>
      </c>
      <c r="AG329" s="135">
        <f t="shared" si="12"/>
        <v>0</v>
      </c>
      <c r="AH329" s="135">
        <f t="shared" si="12"/>
        <v>0</v>
      </c>
      <c r="AI329" s="135" t="s">
        <v>63</v>
      </c>
    </row>
    <row r="330" spans="1:35" ht="15">
      <c r="A330" s="12">
        <v>15</v>
      </c>
      <c r="B330" s="13" t="s">
        <v>337</v>
      </c>
      <c r="C330" s="14" t="s">
        <v>34</v>
      </c>
      <c r="D330" s="15" t="s">
        <v>338</v>
      </c>
      <c r="E330" s="16" t="s">
        <v>339</v>
      </c>
      <c r="F330" s="16" t="s">
        <v>340</v>
      </c>
      <c r="G330" s="17">
        <v>601600</v>
      </c>
      <c r="H330" s="18">
        <v>1</v>
      </c>
      <c r="I330" s="15" t="s">
        <v>17</v>
      </c>
      <c r="J330" s="19">
        <v>188</v>
      </c>
      <c r="K330" s="20">
        <v>188</v>
      </c>
      <c r="L330" s="21">
        <v>1</v>
      </c>
      <c r="M330" s="22">
        <v>0</v>
      </c>
      <c r="N330" s="23">
        <v>0</v>
      </c>
      <c r="O330" s="23">
        <v>0</v>
      </c>
      <c r="P330" s="23">
        <v>0</v>
      </c>
      <c r="Q330" s="23">
        <v>0</v>
      </c>
      <c r="R330" s="23">
        <v>0</v>
      </c>
      <c r="S330" s="23">
        <v>0</v>
      </c>
      <c r="T330" s="23">
        <v>0</v>
      </c>
      <c r="U330" s="24">
        <v>0</v>
      </c>
      <c r="V330" s="23">
        <v>0</v>
      </c>
      <c r="W330" s="23">
        <v>0</v>
      </c>
      <c r="X330" s="23">
        <v>0</v>
      </c>
      <c r="Y330" s="24">
        <v>0</v>
      </c>
      <c r="Z330" s="24">
        <v>0</v>
      </c>
      <c r="AA330" s="24">
        <v>0</v>
      </c>
      <c r="AB330" s="23">
        <v>0</v>
      </c>
      <c r="AC330" s="24">
        <v>0</v>
      </c>
      <c r="AD330" s="23">
        <v>1538.9</v>
      </c>
      <c r="AE330" s="24">
        <v>1631.2340000000002</v>
      </c>
      <c r="AF330" s="23">
        <v>1631.2340000000002</v>
      </c>
      <c r="AG330" s="128"/>
      <c r="AI330" s="119">
        <v>60</v>
      </c>
    </row>
    <row r="331" spans="1:35" ht="15">
      <c r="A331" s="12">
        <v>101</v>
      </c>
      <c r="B331" s="13" t="s">
        <v>64</v>
      </c>
      <c r="C331" s="14" t="s">
        <v>44</v>
      </c>
      <c r="D331" s="15" t="s">
        <v>341</v>
      </c>
      <c r="E331" s="16" t="s">
        <v>339</v>
      </c>
      <c r="F331" s="16" t="s">
        <v>340</v>
      </c>
      <c r="G331" s="17">
        <v>601490</v>
      </c>
      <c r="H331" s="18">
        <v>1</v>
      </c>
      <c r="I331" s="15" t="s">
        <v>15</v>
      </c>
      <c r="J331" s="19">
        <v>3255</v>
      </c>
      <c r="K331" s="20">
        <v>258522</v>
      </c>
      <c r="L331" s="21">
        <v>0.012590804651054843</v>
      </c>
      <c r="M331" s="22">
        <v>1</v>
      </c>
      <c r="N331" s="23">
        <v>0</v>
      </c>
      <c r="O331" s="23">
        <v>0</v>
      </c>
      <c r="P331" s="23">
        <v>17902.5</v>
      </c>
      <c r="Q331" s="23">
        <v>0</v>
      </c>
      <c r="R331" s="23">
        <v>0</v>
      </c>
      <c r="S331" s="23">
        <v>0</v>
      </c>
      <c r="T331" s="23">
        <v>0</v>
      </c>
      <c r="U331" s="24">
        <v>17902.5</v>
      </c>
      <c r="V331" s="23">
        <v>0</v>
      </c>
      <c r="W331" s="23">
        <v>7649.25</v>
      </c>
      <c r="X331" s="23">
        <v>0</v>
      </c>
      <c r="Y331" s="24">
        <v>7649.25</v>
      </c>
      <c r="Z331" s="24">
        <v>726.2879754914476</v>
      </c>
      <c r="AA331" s="24">
        <v>1.58644138603291</v>
      </c>
      <c r="AB331" s="23">
        <v>0</v>
      </c>
      <c r="AC331" s="24">
        <v>0</v>
      </c>
      <c r="AD331" s="23">
        <v>9239.019135702183</v>
      </c>
      <c r="AE331" s="24">
        <v>9793.360283844315</v>
      </c>
      <c r="AF331" s="23">
        <v>36072.9847007218</v>
      </c>
      <c r="AG331" s="126"/>
      <c r="AI331" s="119">
        <v>60</v>
      </c>
    </row>
    <row r="332" spans="1:35" ht="15">
      <c r="A332" s="12">
        <v>101</v>
      </c>
      <c r="B332" s="13" t="s">
        <v>64</v>
      </c>
      <c r="C332" s="14" t="s">
        <v>44</v>
      </c>
      <c r="D332" s="15" t="s">
        <v>341</v>
      </c>
      <c r="E332" s="16" t="s">
        <v>339</v>
      </c>
      <c r="F332" s="16" t="s">
        <v>340</v>
      </c>
      <c r="G332" s="17">
        <v>601490</v>
      </c>
      <c r="H332" s="18">
        <v>7</v>
      </c>
      <c r="I332" s="15" t="s">
        <v>14</v>
      </c>
      <c r="J332" s="19">
        <v>7768</v>
      </c>
      <c r="K332" s="20">
        <v>258522</v>
      </c>
      <c r="L332" s="21">
        <v>0.03004773288153426</v>
      </c>
      <c r="M332" s="22">
        <v>1</v>
      </c>
      <c r="N332" s="23">
        <v>0</v>
      </c>
      <c r="O332" s="23">
        <v>40782</v>
      </c>
      <c r="P332" s="23">
        <v>0</v>
      </c>
      <c r="Q332" s="23">
        <v>0</v>
      </c>
      <c r="R332" s="23">
        <v>0</v>
      </c>
      <c r="S332" s="23">
        <v>0</v>
      </c>
      <c r="T332" s="23">
        <v>0</v>
      </c>
      <c r="U332" s="24">
        <v>40782</v>
      </c>
      <c r="V332" s="23">
        <v>0</v>
      </c>
      <c r="W332" s="23">
        <v>18254.8</v>
      </c>
      <c r="X332" s="23">
        <v>0</v>
      </c>
      <c r="Y332" s="24">
        <v>18254.8</v>
      </c>
      <c r="Z332" s="24">
        <v>1733.2734235384223</v>
      </c>
      <c r="AA332" s="24">
        <v>3.7860143430733166</v>
      </c>
      <c r="AB332" s="23">
        <v>0</v>
      </c>
      <c r="AC332" s="24">
        <v>0</v>
      </c>
      <c r="AD332" s="23">
        <v>22048.755958873906</v>
      </c>
      <c r="AE332" s="24">
        <v>23371.681316406342</v>
      </c>
      <c r="AF332" s="23">
        <v>84145.54075428784</v>
      </c>
      <c r="AG332" s="126"/>
      <c r="AI332" s="119">
        <v>60</v>
      </c>
    </row>
    <row r="333" spans="1:35" ht="15">
      <c r="A333" s="12">
        <v>101</v>
      </c>
      <c r="B333" s="13" t="s">
        <v>64</v>
      </c>
      <c r="C333" s="14" t="s">
        <v>44</v>
      </c>
      <c r="D333" s="15" t="s">
        <v>341</v>
      </c>
      <c r="E333" s="16" t="s">
        <v>339</v>
      </c>
      <c r="F333" s="16" t="s">
        <v>113</v>
      </c>
      <c r="G333" s="17">
        <v>601490</v>
      </c>
      <c r="H333" s="18">
        <v>7</v>
      </c>
      <c r="I333" s="15" t="s">
        <v>15</v>
      </c>
      <c r="J333" s="19">
        <v>247</v>
      </c>
      <c r="K333" s="20">
        <v>258522</v>
      </c>
      <c r="L333" s="21">
        <v>0.0009554312592351908</v>
      </c>
      <c r="M333" s="22">
        <v>1</v>
      </c>
      <c r="N333" s="23">
        <v>0</v>
      </c>
      <c r="O333" s="23">
        <v>0</v>
      </c>
      <c r="P333" s="23">
        <v>1358.5</v>
      </c>
      <c r="Q333" s="23">
        <v>0</v>
      </c>
      <c r="R333" s="23">
        <v>0</v>
      </c>
      <c r="S333" s="23">
        <v>0</v>
      </c>
      <c r="T333" s="23">
        <v>0</v>
      </c>
      <c r="U333" s="24">
        <v>1358.5</v>
      </c>
      <c r="V333" s="23">
        <v>0</v>
      </c>
      <c r="W333" s="23">
        <v>580.45</v>
      </c>
      <c r="X333" s="23">
        <v>0</v>
      </c>
      <c r="Y333" s="24">
        <v>580.45</v>
      </c>
      <c r="Z333" s="24">
        <v>55.113096757722744</v>
      </c>
      <c r="AA333" s="24">
        <v>0.12038433866363404</v>
      </c>
      <c r="AB333" s="23">
        <v>0</v>
      </c>
      <c r="AC333" s="24">
        <v>0</v>
      </c>
      <c r="AD333" s="23">
        <v>701.0868591454499</v>
      </c>
      <c r="AE333" s="24">
        <v>743.1520706941769</v>
      </c>
      <c r="AF333" s="23">
        <v>2737.3355517905634</v>
      </c>
      <c r="AG333" s="126"/>
      <c r="AI333" s="119">
        <v>60</v>
      </c>
    </row>
    <row r="334" spans="1:35" ht="15">
      <c r="A334" s="12">
        <v>101</v>
      </c>
      <c r="B334" s="13" t="s">
        <v>64</v>
      </c>
      <c r="C334" s="14" t="s">
        <v>44</v>
      </c>
      <c r="D334" s="15" t="s">
        <v>341</v>
      </c>
      <c r="E334" s="16" t="s">
        <v>339</v>
      </c>
      <c r="F334" s="16" t="s">
        <v>340</v>
      </c>
      <c r="G334" s="17">
        <v>601490</v>
      </c>
      <c r="H334" s="18">
        <v>7</v>
      </c>
      <c r="I334" s="15" t="s">
        <v>18</v>
      </c>
      <c r="J334" s="19">
        <v>4908</v>
      </c>
      <c r="K334" s="20">
        <v>258522</v>
      </c>
      <c r="L334" s="21">
        <v>0.018984844616705736</v>
      </c>
      <c r="M334" s="22">
        <v>1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14724</v>
      </c>
      <c r="T334" s="23">
        <v>0</v>
      </c>
      <c r="U334" s="24">
        <v>14724</v>
      </c>
      <c r="V334" s="23">
        <v>0</v>
      </c>
      <c r="W334" s="23">
        <v>11533.8</v>
      </c>
      <c r="X334" s="23">
        <v>0</v>
      </c>
      <c r="Y334" s="24">
        <v>11533.8</v>
      </c>
      <c r="Z334" s="24">
        <v>1095.1217768700537</v>
      </c>
      <c r="AA334" s="24">
        <v>2.3920904217049226</v>
      </c>
      <c r="AB334" s="23">
        <v>0</v>
      </c>
      <c r="AC334" s="24">
        <v>0</v>
      </c>
      <c r="AD334" s="23">
        <v>13930.908116137118</v>
      </c>
      <c r="AE334" s="24">
        <v>14766.762603105346</v>
      </c>
      <c r="AF334" s="23">
        <v>42122.07647039711</v>
      </c>
      <c r="AG334" s="126"/>
      <c r="AI334" s="119">
        <v>60</v>
      </c>
    </row>
    <row r="335" spans="1:35" ht="15">
      <c r="A335" s="12">
        <v>101</v>
      </c>
      <c r="B335" s="13" t="s">
        <v>64</v>
      </c>
      <c r="C335" s="14" t="s">
        <v>44</v>
      </c>
      <c r="D335" s="15" t="s">
        <v>341</v>
      </c>
      <c r="E335" s="16" t="s">
        <v>339</v>
      </c>
      <c r="F335" s="16" t="s">
        <v>340</v>
      </c>
      <c r="G335" s="17">
        <v>601490</v>
      </c>
      <c r="H335" s="15" t="s">
        <v>68</v>
      </c>
      <c r="I335" s="15" t="s">
        <v>15</v>
      </c>
      <c r="J335" s="19">
        <v>1268</v>
      </c>
      <c r="K335" s="20">
        <v>258522</v>
      </c>
      <c r="L335" s="21">
        <v>0.004904805006923975</v>
      </c>
      <c r="M335" s="22">
        <v>1</v>
      </c>
      <c r="N335" s="23">
        <v>0</v>
      </c>
      <c r="O335" s="23">
        <v>0</v>
      </c>
      <c r="P335" s="23">
        <v>6974</v>
      </c>
      <c r="Q335" s="23">
        <v>0</v>
      </c>
      <c r="R335" s="23">
        <v>0</v>
      </c>
      <c r="S335" s="23">
        <v>0</v>
      </c>
      <c r="T335" s="23">
        <v>0</v>
      </c>
      <c r="U335" s="24">
        <v>6974</v>
      </c>
      <c r="V335" s="23">
        <v>0</v>
      </c>
      <c r="W335" s="23">
        <v>2979.8</v>
      </c>
      <c r="X335" s="23">
        <v>0</v>
      </c>
      <c r="Y335" s="24">
        <v>2979.8</v>
      </c>
      <c r="Z335" s="24">
        <v>282.9287720194026</v>
      </c>
      <c r="AA335" s="24">
        <v>0.6180054308724209</v>
      </c>
      <c r="AB335" s="23">
        <v>0</v>
      </c>
      <c r="AC335" s="24">
        <v>0</v>
      </c>
      <c r="AD335" s="23">
        <v>3599.101770835751</v>
      </c>
      <c r="AE335" s="24">
        <v>3815.047877085896</v>
      </c>
      <c r="AF335" s="23">
        <v>14052.394654536172</v>
      </c>
      <c r="AG335" s="126"/>
      <c r="AI335" s="119">
        <v>60</v>
      </c>
    </row>
    <row r="336" spans="1:35" ht="15">
      <c r="A336" s="12">
        <v>119</v>
      </c>
      <c r="B336" s="13" t="s">
        <v>69</v>
      </c>
      <c r="C336" s="14" t="s">
        <v>44</v>
      </c>
      <c r="D336" s="15" t="s">
        <v>342</v>
      </c>
      <c r="E336" s="16" t="s">
        <v>339</v>
      </c>
      <c r="F336" s="16" t="s">
        <v>343</v>
      </c>
      <c r="G336" s="17">
        <v>601410</v>
      </c>
      <c r="H336" s="18">
        <v>1</v>
      </c>
      <c r="I336" s="15" t="s">
        <v>17</v>
      </c>
      <c r="J336" s="19">
        <v>1909</v>
      </c>
      <c r="K336" s="20">
        <v>440213</v>
      </c>
      <c r="L336" s="21">
        <v>0.004336537085456359</v>
      </c>
      <c r="M336" s="22">
        <v>1</v>
      </c>
      <c r="N336" s="23">
        <v>0</v>
      </c>
      <c r="O336" s="23">
        <v>0</v>
      </c>
      <c r="P336" s="23">
        <v>0</v>
      </c>
      <c r="Q336" s="23">
        <v>0</v>
      </c>
      <c r="R336" s="23">
        <v>5727</v>
      </c>
      <c r="S336" s="23">
        <v>0</v>
      </c>
      <c r="T336" s="23">
        <v>0</v>
      </c>
      <c r="U336" s="24">
        <v>5727</v>
      </c>
      <c r="V336" s="23">
        <v>0</v>
      </c>
      <c r="W336" s="23">
        <v>4486.15</v>
      </c>
      <c r="X336" s="23">
        <v>0</v>
      </c>
      <c r="Y336" s="24">
        <v>4486.15</v>
      </c>
      <c r="Z336" s="24">
        <v>40.27775644971866</v>
      </c>
      <c r="AA336" s="24">
        <v>0</v>
      </c>
      <c r="AB336" s="23">
        <v>0</v>
      </c>
      <c r="AC336" s="24">
        <v>0</v>
      </c>
      <c r="AD336" s="23">
        <v>5211.122122449814</v>
      </c>
      <c r="AE336" s="24">
        <v>5523.789449796803</v>
      </c>
      <c r="AF336" s="23">
        <v>15777.217206246522</v>
      </c>
      <c r="AG336" s="126"/>
      <c r="AI336" s="119">
        <v>60</v>
      </c>
    </row>
    <row r="337" spans="1:35" ht="15">
      <c r="A337" s="12">
        <v>119</v>
      </c>
      <c r="B337" s="13" t="s">
        <v>69</v>
      </c>
      <c r="C337" s="14" t="s">
        <v>44</v>
      </c>
      <c r="D337" s="15" t="s">
        <v>342</v>
      </c>
      <c r="E337" s="16" t="s">
        <v>339</v>
      </c>
      <c r="F337" s="16" t="s">
        <v>344</v>
      </c>
      <c r="G337" s="17">
        <v>601410</v>
      </c>
      <c r="H337" s="18">
        <v>2</v>
      </c>
      <c r="I337" s="15" t="s">
        <v>15</v>
      </c>
      <c r="J337" s="19">
        <v>423</v>
      </c>
      <c r="K337" s="20">
        <v>440213</v>
      </c>
      <c r="L337" s="21">
        <v>0.0009608984741477421</v>
      </c>
      <c r="M337" s="22">
        <v>1</v>
      </c>
      <c r="N337" s="23">
        <v>0</v>
      </c>
      <c r="O337" s="23">
        <v>0</v>
      </c>
      <c r="P337" s="23">
        <v>2326.5</v>
      </c>
      <c r="Q337" s="23">
        <v>0</v>
      </c>
      <c r="R337" s="23">
        <v>0</v>
      </c>
      <c r="S337" s="23">
        <v>0</v>
      </c>
      <c r="T337" s="23">
        <v>0</v>
      </c>
      <c r="U337" s="24">
        <v>2326.5</v>
      </c>
      <c r="V337" s="23">
        <v>0</v>
      </c>
      <c r="W337" s="23">
        <v>994.05</v>
      </c>
      <c r="X337" s="23">
        <v>0</v>
      </c>
      <c r="Y337" s="24">
        <v>994.05</v>
      </c>
      <c r="Z337" s="24">
        <v>8.924825027884228</v>
      </c>
      <c r="AA337" s="24">
        <v>0</v>
      </c>
      <c r="AB337" s="23">
        <v>0</v>
      </c>
      <c r="AC337" s="24">
        <v>0</v>
      </c>
      <c r="AD337" s="23">
        <v>1154.69075840559</v>
      </c>
      <c r="AE337" s="24">
        <v>1223.9722039099254</v>
      </c>
      <c r="AF337" s="23">
        <v>4553.44702893781</v>
      </c>
      <c r="AG337" s="126"/>
      <c r="AI337" s="119">
        <v>60</v>
      </c>
    </row>
    <row r="338" spans="1:35" ht="15">
      <c r="A338" s="12">
        <v>119</v>
      </c>
      <c r="B338" s="13" t="s">
        <v>69</v>
      </c>
      <c r="C338" s="14" t="s">
        <v>44</v>
      </c>
      <c r="D338" s="15" t="s">
        <v>342</v>
      </c>
      <c r="E338" s="16" t="s">
        <v>339</v>
      </c>
      <c r="F338" s="16" t="s">
        <v>340</v>
      </c>
      <c r="G338" s="17">
        <v>601410</v>
      </c>
      <c r="H338" s="18">
        <v>2</v>
      </c>
      <c r="I338" s="15" t="s">
        <v>15</v>
      </c>
      <c r="J338" s="19">
        <v>21047</v>
      </c>
      <c r="K338" s="20">
        <v>440213</v>
      </c>
      <c r="L338" s="21">
        <v>0.04781094606474593</v>
      </c>
      <c r="M338" s="22">
        <v>1</v>
      </c>
      <c r="N338" s="23">
        <v>0</v>
      </c>
      <c r="O338" s="23">
        <v>0</v>
      </c>
      <c r="P338" s="23">
        <v>115758.5</v>
      </c>
      <c r="Q338" s="23">
        <v>0</v>
      </c>
      <c r="R338" s="23">
        <v>0</v>
      </c>
      <c r="S338" s="23">
        <v>0</v>
      </c>
      <c r="T338" s="23">
        <v>0</v>
      </c>
      <c r="U338" s="24">
        <v>115758.5</v>
      </c>
      <c r="V338" s="23">
        <v>0</v>
      </c>
      <c r="W338" s="23">
        <v>49460.45</v>
      </c>
      <c r="X338" s="23">
        <v>0</v>
      </c>
      <c r="Y338" s="24">
        <v>49460.45</v>
      </c>
      <c r="Z338" s="24">
        <v>444.0680670493602</v>
      </c>
      <c r="AA338" s="24">
        <v>0</v>
      </c>
      <c r="AB338" s="23">
        <v>0</v>
      </c>
      <c r="AC338" s="24">
        <v>0</v>
      </c>
      <c r="AD338" s="23">
        <v>57453.37208549043</v>
      </c>
      <c r="AE338" s="24">
        <v>60900.57441061986</v>
      </c>
      <c r="AF338" s="23">
        <v>226563.59247766924</v>
      </c>
      <c r="AG338" s="126"/>
      <c r="AI338" s="119">
        <v>60</v>
      </c>
    </row>
    <row r="339" spans="1:35" ht="15">
      <c r="A339" s="12">
        <v>119</v>
      </c>
      <c r="B339" s="13" t="s">
        <v>69</v>
      </c>
      <c r="C339" s="14" t="s">
        <v>44</v>
      </c>
      <c r="D339" s="15" t="s">
        <v>342</v>
      </c>
      <c r="E339" s="16" t="s">
        <v>339</v>
      </c>
      <c r="F339" s="16" t="s">
        <v>340</v>
      </c>
      <c r="G339" s="17">
        <v>601410</v>
      </c>
      <c r="H339" s="18">
        <v>3</v>
      </c>
      <c r="I339" s="15" t="s">
        <v>15</v>
      </c>
      <c r="J339" s="19">
        <v>4045</v>
      </c>
      <c r="K339" s="20">
        <v>440213</v>
      </c>
      <c r="L339" s="21">
        <v>0.009188733635762688</v>
      </c>
      <c r="M339" s="22">
        <v>1</v>
      </c>
      <c r="N339" s="23">
        <v>0</v>
      </c>
      <c r="O339" s="23">
        <v>0</v>
      </c>
      <c r="P339" s="23">
        <v>22247.5</v>
      </c>
      <c r="Q339" s="23">
        <v>0</v>
      </c>
      <c r="R339" s="23">
        <v>0</v>
      </c>
      <c r="S339" s="23">
        <v>0</v>
      </c>
      <c r="T339" s="23">
        <v>0</v>
      </c>
      <c r="U339" s="24">
        <v>22247.5</v>
      </c>
      <c r="V339" s="23">
        <v>0</v>
      </c>
      <c r="W339" s="23">
        <v>9505.75</v>
      </c>
      <c r="X339" s="23">
        <v>0</v>
      </c>
      <c r="Y339" s="24">
        <v>9505.75</v>
      </c>
      <c r="Z339" s="24">
        <v>85.34495800896384</v>
      </c>
      <c r="AA339" s="24">
        <v>0</v>
      </c>
      <c r="AB339" s="23">
        <v>0</v>
      </c>
      <c r="AC339" s="24">
        <v>0</v>
      </c>
      <c r="AD339" s="23">
        <v>11041.9009875901</v>
      </c>
      <c r="AE339" s="24">
        <v>11704.415046845506</v>
      </c>
      <c r="AF339" s="23">
        <v>43543.01000485447</v>
      </c>
      <c r="AG339" s="126"/>
      <c r="AI339" s="119">
        <v>60</v>
      </c>
    </row>
    <row r="340" spans="1:35" ht="15">
      <c r="A340" s="12">
        <v>119</v>
      </c>
      <c r="B340" s="13" t="s">
        <v>69</v>
      </c>
      <c r="C340" s="14" t="s">
        <v>44</v>
      </c>
      <c r="D340" s="15" t="s">
        <v>342</v>
      </c>
      <c r="E340" s="16" t="s">
        <v>339</v>
      </c>
      <c r="F340" s="16" t="s">
        <v>340</v>
      </c>
      <c r="G340" s="17">
        <v>601410</v>
      </c>
      <c r="H340" s="18">
        <v>3</v>
      </c>
      <c r="I340" s="15" t="s">
        <v>14</v>
      </c>
      <c r="J340" s="19">
        <v>5399</v>
      </c>
      <c r="K340" s="20">
        <v>440213</v>
      </c>
      <c r="L340" s="21">
        <v>0.012264517404074846</v>
      </c>
      <c r="M340" s="22">
        <v>1</v>
      </c>
      <c r="N340" s="23">
        <v>0</v>
      </c>
      <c r="O340" s="23">
        <v>28344.75</v>
      </c>
      <c r="P340" s="23">
        <v>0</v>
      </c>
      <c r="Q340" s="23">
        <v>0</v>
      </c>
      <c r="R340" s="23">
        <v>0</v>
      </c>
      <c r="S340" s="23">
        <v>0</v>
      </c>
      <c r="T340" s="23">
        <v>0</v>
      </c>
      <c r="U340" s="24">
        <v>28344.75</v>
      </c>
      <c r="V340" s="23">
        <v>0</v>
      </c>
      <c r="W340" s="23">
        <v>12687.65</v>
      </c>
      <c r="X340" s="23">
        <v>0</v>
      </c>
      <c r="Y340" s="24">
        <v>12687.65</v>
      </c>
      <c r="Z340" s="24">
        <v>113.91283764904716</v>
      </c>
      <c r="AA340" s="24">
        <v>0</v>
      </c>
      <c r="AB340" s="23">
        <v>0</v>
      </c>
      <c r="AC340" s="24">
        <v>0</v>
      </c>
      <c r="AD340" s="23">
        <v>14738.003320642507</v>
      </c>
      <c r="AE340" s="24">
        <v>15622.283519881059</v>
      </c>
      <c r="AF340" s="23">
        <v>56768.59635753011</v>
      </c>
      <c r="AG340" s="126"/>
      <c r="AI340" s="119">
        <v>60</v>
      </c>
    </row>
    <row r="341" spans="1:35" ht="15">
      <c r="A341" s="12">
        <v>119</v>
      </c>
      <c r="B341" s="13" t="s">
        <v>69</v>
      </c>
      <c r="C341" s="14" t="s">
        <v>44</v>
      </c>
      <c r="D341" s="15" t="s">
        <v>342</v>
      </c>
      <c r="E341" s="16" t="s">
        <v>339</v>
      </c>
      <c r="F341" s="16" t="s">
        <v>340</v>
      </c>
      <c r="G341" s="17">
        <v>601410</v>
      </c>
      <c r="H341" s="18">
        <v>4</v>
      </c>
      <c r="I341" s="15" t="s">
        <v>14</v>
      </c>
      <c r="J341" s="19">
        <v>16541</v>
      </c>
      <c r="K341" s="20">
        <v>440213</v>
      </c>
      <c r="L341" s="21">
        <v>0.03757499210609409</v>
      </c>
      <c r="M341" s="22">
        <v>1</v>
      </c>
      <c r="N341" s="23">
        <v>0</v>
      </c>
      <c r="O341" s="23">
        <v>86840.25</v>
      </c>
      <c r="P341" s="23">
        <v>0</v>
      </c>
      <c r="Q341" s="23">
        <v>0</v>
      </c>
      <c r="R341" s="23">
        <v>0</v>
      </c>
      <c r="S341" s="23">
        <v>0</v>
      </c>
      <c r="T341" s="23">
        <v>0</v>
      </c>
      <c r="U341" s="24">
        <v>86840.25</v>
      </c>
      <c r="V341" s="23">
        <v>0</v>
      </c>
      <c r="W341" s="23">
        <v>38871.35</v>
      </c>
      <c r="X341" s="23">
        <v>0</v>
      </c>
      <c r="Y341" s="24">
        <v>38871.35</v>
      </c>
      <c r="Z341" s="24">
        <v>348.9965266814019</v>
      </c>
      <c r="AA341" s="24">
        <v>0</v>
      </c>
      <c r="AB341" s="23">
        <v>0</v>
      </c>
      <c r="AC341" s="24">
        <v>0</v>
      </c>
      <c r="AD341" s="23">
        <v>45153.049254815276</v>
      </c>
      <c r="AE341" s="24">
        <v>47862.232210104194</v>
      </c>
      <c r="AF341" s="23">
        <v>173922.8287367856</v>
      </c>
      <c r="AG341" s="126"/>
      <c r="AI341" s="119">
        <v>60</v>
      </c>
    </row>
    <row r="342" spans="1:35" ht="15">
      <c r="A342" s="12">
        <v>119</v>
      </c>
      <c r="B342" s="13" t="s">
        <v>69</v>
      </c>
      <c r="C342" s="14" t="s">
        <v>44</v>
      </c>
      <c r="D342" s="15" t="s">
        <v>342</v>
      </c>
      <c r="E342" s="16" t="s">
        <v>339</v>
      </c>
      <c r="F342" s="16" t="s">
        <v>340</v>
      </c>
      <c r="G342" s="17">
        <v>601410</v>
      </c>
      <c r="H342" s="18">
        <v>5</v>
      </c>
      <c r="I342" s="15" t="s">
        <v>15</v>
      </c>
      <c r="J342" s="19">
        <v>668</v>
      </c>
      <c r="K342" s="20">
        <v>440213</v>
      </c>
      <c r="L342" s="21">
        <v>0.0015174472357699568</v>
      </c>
      <c r="M342" s="22">
        <v>1</v>
      </c>
      <c r="N342" s="23">
        <v>0</v>
      </c>
      <c r="O342" s="23">
        <v>0</v>
      </c>
      <c r="P342" s="23">
        <v>3674</v>
      </c>
      <c r="Q342" s="23">
        <v>0</v>
      </c>
      <c r="R342" s="23">
        <v>0</v>
      </c>
      <c r="S342" s="23">
        <v>0</v>
      </c>
      <c r="T342" s="23">
        <v>0</v>
      </c>
      <c r="U342" s="24">
        <v>3674</v>
      </c>
      <c r="V342" s="23">
        <v>0</v>
      </c>
      <c r="W342" s="23">
        <v>1569.8</v>
      </c>
      <c r="X342" s="23">
        <v>0</v>
      </c>
      <c r="Y342" s="24">
        <v>1569.8</v>
      </c>
      <c r="Z342" s="24">
        <v>14.094049925831358</v>
      </c>
      <c r="AA342" s="24">
        <v>0</v>
      </c>
      <c r="AB342" s="23">
        <v>0</v>
      </c>
      <c r="AC342" s="24">
        <v>0</v>
      </c>
      <c r="AD342" s="23">
        <v>1823.4832780494896</v>
      </c>
      <c r="AE342" s="24">
        <v>1932.892274732459</v>
      </c>
      <c r="AF342" s="23">
        <v>7190.78632465829</v>
      </c>
      <c r="AG342" s="126"/>
      <c r="AI342" s="119">
        <v>60</v>
      </c>
    </row>
    <row r="343" spans="1:35" ht="15">
      <c r="A343" s="12">
        <v>119</v>
      </c>
      <c r="B343" s="13" t="s">
        <v>69</v>
      </c>
      <c r="C343" s="14" t="s">
        <v>44</v>
      </c>
      <c r="D343" s="15" t="s">
        <v>342</v>
      </c>
      <c r="E343" s="16" t="s">
        <v>339</v>
      </c>
      <c r="F343" s="16" t="s">
        <v>340</v>
      </c>
      <c r="G343" s="17">
        <v>601410</v>
      </c>
      <c r="H343" s="18">
        <v>5</v>
      </c>
      <c r="I343" s="15" t="s">
        <v>14</v>
      </c>
      <c r="J343" s="19">
        <v>17425</v>
      </c>
      <c r="K343" s="20">
        <v>440213</v>
      </c>
      <c r="L343" s="21">
        <v>0.039583110903130984</v>
      </c>
      <c r="M343" s="22">
        <v>1</v>
      </c>
      <c r="N343" s="23">
        <v>0</v>
      </c>
      <c r="O343" s="23">
        <v>91481.25</v>
      </c>
      <c r="P343" s="23">
        <v>0</v>
      </c>
      <c r="Q343" s="23">
        <v>0</v>
      </c>
      <c r="R343" s="23">
        <v>0</v>
      </c>
      <c r="S343" s="23">
        <v>0</v>
      </c>
      <c r="T343" s="23">
        <v>0</v>
      </c>
      <c r="U343" s="24">
        <v>91481.25</v>
      </c>
      <c r="V343" s="23">
        <v>0</v>
      </c>
      <c r="W343" s="23">
        <v>40948.75</v>
      </c>
      <c r="X343" s="23">
        <v>0</v>
      </c>
      <c r="Y343" s="24">
        <v>40948.75</v>
      </c>
      <c r="Z343" s="24">
        <v>367.64793406828056</v>
      </c>
      <c r="AA343" s="24">
        <v>0</v>
      </c>
      <c r="AB343" s="23">
        <v>0</v>
      </c>
      <c r="AC343" s="24">
        <v>0</v>
      </c>
      <c r="AD343" s="23">
        <v>47566.161856305924</v>
      </c>
      <c r="AE343" s="24">
        <v>50420.13156768428</v>
      </c>
      <c r="AF343" s="23">
        <v>183217.77950175255</v>
      </c>
      <c r="AG343" s="126"/>
      <c r="AI343" s="119">
        <v>60</v>
      </c>
    </row>
    <row r="344" spans="1:35" ht="15">
      <c r="A344" s="12">
        <v>119</v>
      </c>
      <c r="B344" s="13" t="s">
        <v>69</v>
      </c>
      <c r="C344" s="14" t="s">
        <v>44</v>
      </c>
      <c r="D344" s="15" t="s">
        <v>342</v>
      </c>
      <c r="E344" s="16" t="s">
        <v>339</v>
      </c>
      <c r="F344" s="16" t="s">
        <v>340</v>
      </c>
      <c r="G344" s="17">
        <v>601410</v>
      </c>
      <c r="H344" s="18">
        <v>6</v>
      </c>
      <c r="I344" s="15" t="s">
        <v>15</v>
      </c>
      <c r="J344" s="19">
        <v>340</v>
      </c>
      <c r="K344" s="20">
        <v>440213</v>
      </c>
      <c r="L344" s="21">
        <v>0.0007723533834757265</v>
      </c>
      <c r="M344" s="22">
        <v>1</v>
      </c>
      <c r="N344" s="23">
        <v>0</v>
      </c>
      <c r="O344" s="23">
        <v>0</v>
      </c>
      <c r="P344" s="23">
        <v>1870</v>
      </c>
      <c r="Q344" s="23">
        <v>0</v>
      </c>
      <c r="R344" s="23">
        <v>0</v>
      </c>
      <c r="S344" s="23">
        <v>0</v>
      </c>
      <c r="T344" s="23">
        <v>0</v>
      </c>
      <c r="U344" s="24">
        <v>1870</v>
      </c>
      <c r="V344" s="23">
        <v>0</v>
      </c>
      <c r="W344" s="23">
        <v>799</v>
      </c>
      <c r="X344" s="23">
        <v>0</v>
      </c>
      <c r="Y344" s="24">
        <v>799</v>
      </c>
      <c r="Z344" s="24">
        <v>7.173618225722548</v>
      </c>
      <c r="AA344" s="24">
        <v>0</v>
      </c>
      <c r="AB344" s="23">
        <v>0</v>
      </c>
      <c r="AC344" s="24">
        <v>0</v>
      </c>
      <c r="AD344" s="23">
        <v>928.1202313425546</v>
      </c>
      <c r="AE344" s="24">
        <v>983.807445223108</v>
      </c>
      <c r="AF344" s="23">
        <v>3659.9810634488304</v>
      </c>
      <c r="AG344" s="126"/>
      <c r="AI344" s="119">
        <v>60</v>
      </c>
    </row>
    <row r="345" spans="1:35" ht="15">
      <c r="A345" s="12">
        <v>119</v>
      </c>
      <c r="B345" s="13" t="s">
        <v>69</v>
      </c>
      <c r="C345" s="14" t="s">
        <v>44</v>
      </c>
      <c r="D345" s="15" t="s">
        <v>342</v>
      </c>
      <c r="E345" s="16" t="s">
        <v>339</v>
      </c>
      <c r="F345" s="16" t="s">
        <v>340</v>
      </c>
      <c r="G345" s="17">
        <v>601410</v>
      </c>
      <c r="H345" s="18">
        <v>6</v>
      </c>
      <c r="I345" s="15" t="s">
        <v>14</v>
      </c>
      <c r="J345" s="19">
        <v>17820</v>
      </c>
      <c r="K345" s="20">
        <v>440213</v>
      </c>
      <c r="L345" s="21">
        <v>0.0404804038045219</v>
      </c>
      <c r="M345" s="22">
        <v>1</v>
      </c>
      <c r="N345" s="23">
        <v>0</v>
      </c>
      <c r="O345" s="23">
        <v>93555</v>
      </c>
      <c r="P345" s="23">
        <v>0</v>
      </c>
      <c r="Q345" s="23">
        <v>0</v>
      </c>
      <c r="R345" s="23">
        <v>0</v>
      </c>
      <c r="S345" s="23">
        <v>0</v>
      </c>
      <c r="T345" s="23">
        <v>0</v>
      </c>
      <c r="U345" s="24">
        <v>93555</v>
      </c>
      <c r="V345" s="23">
        <v>0</v>
      </c>
      <c r="W345" s="23">
        <v>41877</v>
      </c>
      <c r="X345" s="23">
        <v>0</v>
      </c>
      <c r="Y345" s="24">
        <v>41877</v>
      </c>
      <c r="Z345" s="24">
        <v>375.9819905363994</v>
      </c>
      <c r="AA345" s="24">
        <v>0</v>
      </c>
      <c r="AB345" s="23">
        <v>0</v>
      </c>
      <c r="AC345" s="24">
        <v>0</v>
      </c>
      <c r="AD345" s="23">
        <v>48644.419183895065</v>
      </c>
      <c r="AE345" s="24">
        <v>51563.08433492877</v>
      </c>
      <c r="AF345" s="23">
        <v>187371.06632546516</v>
      </c>
      <c r="AG345" s="126"/>
      <c r="AI345" s="119">
        <v>60</v>
      </c>
    </row>
    <row r="346" spans="1:35" ht="15">
      <c r="A346" s="12">
        <v>119</v>
      </c>
      <c r="B346" s="13" t="s">
        <v>69</v>
      </c>
      <c r="C346" s="14" t="s">
        <v>44</v>
      </c>
      <c r="D346" s="15" t="s">
        <v>342</v>
      </c>
      <c r="E346" s="16" t="s">
        <v>339</v>
      </c>
      <c r="F346" s="16" t="s">
        <v>340</v>
      </c>
      <c r="G346" s="17">
        <v>601410</v>
      </c>
      <c r="H346" s="18">
        <v>7</v>
      </c>
      <c r="I346" s="15" t="s">
        <v>14</v>
      </c>
      <c r="J346" s="19">
        <v>18095</v>
      </c>
      <c r="K346" s="20">
        <v>440213</v>
      </c>
      <c r="L346" s="21">
        <v>0.04110510139409786</v>
      </c>
      <c r="M346" s="22">
        <v>1</v>
      </c>
      <c r="N346" s="23">
        <v>0</v>
      </c>
      <c r="O346" s="23">
        <v>94998.75</v>
      </c>
      <c r="P346" s="23">
        <v>0</v>
      </c>
      <c r="Q346" s="23">
        <v>0</v>
      </c>
      <c r="R346" s="23">
        <v>0</v>
      </c>
      <c r="S346" s="23">
        <v>0</v>
      </c>
      <c r="T346" s="23">
        <v>0</v>
      </c>
      <c r="U346" s="24">
        <v>94998.75</v>
      </c>
      <c r="V346" s="23">
        <v>0</v>
      </c>
      <c r="W346" s="23">
        <v>42523.25</v>
      </c>
      <c r="X346" s="23">
        <v>0</v>
      </c>
      <c r="Y346" s="24">
        <v>42523.25</v>
      </c>
      <c r="Z346" s="24">
        <v>381.7841817483809</v>
      </c>
      <c r="AA346" s="24">
        <v>0</v>
      </c>
      <c r="AB346" s="23">
        <v>0</v>
      </c>
      <c r="AC346" s="24">
        <v>0</v>
      </c>
      <c r="AD346" s="23">
        <v>49395.10466512801</v>
      </c>
      <c r="AE346" s="24">
        <v>52358.81094503569</v>
      </c>
      <c r="AF346" s="23">
        <v>190262.59512678406</v>
      </c>
      <c r="AG346" s="126"/>
      <c r="AI346" s="119">
        <v>60</v>
      </c>
    </row>
    <row r="347" spans="1:35" ht="15">
      <c r="A347" s="12">
        <v>119</v>
      </c>
      <c r="B347" s="13" t="s">
        <v>69</v>
      </c>
      <c r="C347" s="14" t="s">
        <v>44</v>
      </c>
      <c r="D347" s="15" t="s">
        <v>342</v>
      </c>
      <c r="E347" s="16" t="s">
        <v>339</v>
      </c>
      <c r="F347" s="16" t="s">
        <v>340</v>
      </c>
      <c r="G347" s="17">
        <v>601410</v>
      </c>
      <c r="H347" s="18">
        <v>8</v>
      </c>
      <c r="I347" s="15" t="s">
        <v>15</v>
      </c>
      <c r="J347" s="19">
        <v>145</v>
      </c>
      <c r="K347" s="20">
        <v>440213</v>
      </c>
      <c r="L347" s="21">
        <v>0.00032938600177641276</v>
      </c>
      <c r="M347" s="22">
        <v>1</v>
      </c>
      <c r="N347" s="23">
        <v>0</v>
      </c>
      <c r="O347" s="23">
        <v>0</v>
      </c>
      <c r="P347" s="23">
        <v>797.5</v>
      </c>
      <c r="Q347" s="23">
        <v>0</v>
      </c>
      <c r="R347" s="23">
        <v>0</v>
      </c>
      <c r="S347" s="23">
        <v>0</v>
      </c>
      <c r="T347" s="23">
        <v>0</v>
      </c>
      <c r="U347" s="24">
        <v>797.5</v>
      </c>
      <c r="V347" s="23">
        <v>0</v>
      </c>
      <c r="W347" s="23">
        <v>340.75</v>
      </c>
      <c r="X347" s="23">
        <v>0</v>
      </c>
      <c r="Y347" s="24">
        <v>340.75</v>
      </c>
      <c r="Z347" s="24">
        <v>3.059337184499322</v>
      </c>
      <c r="AA347" s="24">
        <v>0</v>
      </c>
      <c r="AB347" s="23">
        <v>0</v>
      </c>
      <c r="AC347" s="24">
        <v>0</v>
      </c>
      <c r="AD347" s="23">
        <v>395.8159810137365</v>
      </c>
      <c r="AE347" s="24">
        <v>419.5649398745607</v>
      </c>
      <c r="AF347" s="23">
        <v>1560.87427705906</v>
      </c>
      <c r="AG347" s="126"/>
      <c r="AI347" s="119">
        <v>60</v>
      </c>
    </row>
    <row r="348" spans="1:35" ht="15">
      <c r="A348" s="12">
        <v>119</v>
      </c>
      <c r="B348" s="13" t="s">
        <v>69</v>
      </c>
      <c r="C348" s="14" t="s">
        <v>44</v>
      </c>
      <c r="D348" s="15" t="s">
        <v>342</v>
      </c>
      <c r="E348" s="16" t="s">
        <v>339</v>
      </c>
      <c r="F348" s="16" t="s">
        <v>340</v>
      </c>
      <c r="G348" s="17">
        <v>601410</v>
      </c>
      <c r="H348" s="18">
        <v>8</v>
      </c>
      <c r="I348" s="15" t="s">
        <v>14</v>
      </c>
      <c r="J348" s="19">
        <v>17932</v>
      </c>
      <c r="K348" s="20">
        <v>440213</v>
      </c>
      <c r="L348" s="21">
        <v>0.0407348260955492</v>
      </c>
      <c r="M348" s="22">
        <v>1</v>
      </c>
      <c r="N348" s="23">
        <v>0</v>
      </c>
      <c r="O348" s="23">
        <v>94143</v>
      </c>
      <c r="P348" s="23">
        <v>0</v>
      </c>
      <c r="Q348" s="23">
        <v>0</v>
      </c>
      <c r="R348" s="23">
        <v>0</v>
      </c>
      <c r="S348" s="23">
        <v>0</v>
      </c>
      <c r="T348" s="23">
        <v>0</v>
      </c>
      <c r="U348" s="24">
        <v>94143</v>
      </c>
      <c r="V348" s="23">
        <v>0</v>
      </c>
      <c r="W348" s="23">
        <v>42140.2</v>
      </c>
      <c r="X348" s="23">
        <v>0</v>
      </c>
      <c r="Y348" s="24">
        <v>42140.2</v>
      </c>
      <c r="Z348" s="24">
        <v>378.34506477546097</v>
      </c>
      <c r="AA348" s="24">
        <v>0</v>
      </c>
      <c r="AB348" s="23">
        <v>0</v>
      </c>
      <c r="AC348" s="24">
        <v>0</v>
      </c>
      <c r="AD348" s="23">
        <v>48950.15290716085</v>
      </c>
      <c r="AE348" s="24">
        <v>51887.162081590504</v>
      </c>
      <c r="AF348" s="23">
        <v>188548.70714636595</v>
      </c>
      <c r="AG348" s="126"/>
      <c r="AI348" s="119">
        <v>60</v>
      </c>
    </row>
    <row r="349" spans="1:35" ht="15">
      <c r="A349" s="12">
        <v>119</v>
      </c>
      <c r="B349" s="13" t="s">
        <v>69</v>
      </c>
      <c r="C349" s="14" t="s">
        <v>44</v>
      </c>
      <c r="D349" s="15" t="s">
        <v>342</v>
      </c>
      <c r="E349" s="16" t="s">
        <v>339</v>
      </c>
      <c r="F349" s="16" t="s">
        <v>340</v>
      </c>
      <c r="G349" s="17">
        <v>601410</v>
      </c>
      <c r="H349" s="18">
        <v>10</v>
      </c>
      <c r="I349" s="15" t="s">
        <v>18</v>
      </c>
      <c r="J349" s="19">
        <v>1128</v>
      </c>
      <c r="K349" s="20">
        <v>440213</v>
      </c>
      <c r="L349" s="21">
        <v>0.0025623959310606455</v>
      </c>
      <c r="M349" s="22">
        <v>1</v>
      </c>
      <c r="N349" s="23">
        <v>0</v>
      </c>
      <c r="O349" s="23">
        <v>0</v>
      </c>
      <c r="P349" s="23">
        <v>0</v>
      </c>
      <c r="Q349" s="23">
        <v>0</v>
      </c>
      <c r="R349" s="23">
        <v>0</v>
      </c>
      <c r="S349" s="23">
        <v>3384</v>
      </c>
      <c r="T349" s="23">
        <v>0</v>
      </c>
      <c r="U349" s="24">
        <v>3384</v>
      </c>
      <c r="V349" s="23">
        <v>0</v>
      </c>
      <c r="W349" s="23">
        <v>2650.8</v>
      </c>
      <c r="X349" s="23">
        <v>0</v>
      </c>
      <c r="Y349" s="24">
        <v>2650.8</v>
      </c>
      <c r="Z349" s="24">
        <v>23.799533407691275</v>
      </c>
      <c r="AA349" s="24">
        <v>0</v>
      </c>
      <c r="AB349" s="23">
        <v>0</v>
      </c>
      <c r="AC349" s="24">
        <v>0</v>
      </c>
      <c r="AD349" s="23">
        <v>3079.17535574824</v>
      </c>
      <c r="AE349" s="24">
        <v>3263.925877093134</v>
      </c>
      <c r="AF349" s="23">
        <v>9322.525410500826</v>
      </c>
      <c r="AG349" s="126"/>
      <c r="AI349" s="119">
        <v>60</v>
      </c>
    </row>
    <row r="350" spans="1:35" ht="15">
      <c r="A350" s="12">
        <v>119</v>
      </c>
      <c r="B350" s="13" t="s">
        <v>69</v>
      </c>
      <c r="C350" s="14" t="s">
        <v>44</v>
      </c>
      <c r="D350" s="15" t="s">
        <v>342</v>
      </c>
      <c r="E350" s="16" t="s">
        <v>339</v>
      </c>
      <c r="F350" s="16" t="s">
        <v>340</v>
      </c>
      <c r="G350" s="17">
        <v>601410</v>
      </c>
      <c r="H350" s="18">
        <v>10</v>
      </c>
      <c r="I350" s="15" t="s">
        <v>17</v>
      </c>
      <c r="J350" s="19">
        <v>7366</v>
      </c>
      <c r="K350" s="20">
        <v>440213</v>
      </c>
      <c r="L350" s="21">
        <v>0.01673280889024177</v>
      </c>
      <c r="M350" s="22">
        <v>1</v>
      </c>
      <c r="N350" s="23">
        <v>0</v>
      </c>
      <c r="O350" s="23">
        <v>0</v>
      </c>
      <c r="P350" s="23">
        <v>0</v>
      </c>
      <c r="Q350" s="23">
        <v>0</v>
      </c>
      <c r="R350" s="23">
        <v>22098</v>
      </c>
      <c r="S350" s="23">
        <v>0</v>
      </c>
      <c r="T350" s="23">
        <v>0</v>
      </c>
      <c r="U350" s="24">
        <v>22098</v>
      </c>
      <c r="V350" s="23">
        <v>0</v>
      </c>
      <c r="W350" s="23">
        <v>17310.1</v>
      </c>
      <c r="X350" s="23">
        <v>0</v>
      </c>
      <c r="Y350" s="24">
        <v>17310.1</v>
      </c>
      <c r="Z350" s="24">
        <v>155.41432897256556</v>
      </c>
      <c r="AA350" s="24">
        <v>0</v>
      </c>
      <c r="AB350" s="23">
        <v>0</v>
      </c>
      <c r="AC350" s="24">
        <v>0</v>
      </c>
      <c r="AD350" s="23">
        <v>20107.451835497817</v>
      </c>
      <c r="AE350" s="24">
        <v>21313.898945627687</v>
      </c>
      <c r="AF350" s="23">
        <v>60877.41327460026</v>
      </c>
      <c r="AG350" s="126"/>
      <c r="AI350" s="119">
        <v>60</v>
      </c>
    </row>
    <row r="351" spans="1:35" ht="15">
      <c r="A351" s="12">
        <v>119</v>
      </c>
      <c r="B351" s="13" t="s">
        <v>69</v>
      </c>
      <c r="C351" s="14" t="s">
        <v>44</v>
      </c>
      <c r="D351" s="15" t="s">
        <v>342</v>
      </c>
      <c r="E351" s="16" t="s">
        <v>339</v>
      </c>
      <c r="F351" s="16" t="s">
        <v>340</v>
      </c>
      <c r="G351" s="17">
        <v>601410</v>
      </c>
      <c r="H351" s="18">
        <v>10</v>
      </c>
      <c r="I351" s="15" t="s">
        <v>15</v>
      </c>
      <c r="J351" s="19">
        <v>14083</v>
      </c>
      <c r="K351" s="20">
        <v>440213</v>
      </c>
      <c r="L351" s="21">
        <v>0.03199133146908428</v>
      </c>
      <c r="M351" s="22">
        <v>1</v>
      </c>
      <c r="N351" s="23">
        <v>0</v>
      </c>
      <c r="O351" s="23">
        <v>0</v>
      </c>
      <c r="P351" s="23">
        <v>77456.5</v>
      </c>
      <c r="Q351" s="23">
        <v>0</v>
      </c>
      <c r="R351" s="23">
        <v>0</v>
      </c>
      <c r="S351" s="23">
        <v>0</v>
      </c>
      <c r="T351" s="23">
        <v>0</v>
      </c>
      <c r="U351" s="24">
        <v>77456.5</v>
      </c>
      <c r="V351" s="23">
        <v>0</v>
      </c>
      <c r="W351" s="23">
        <v>33095.05</v>
      </c>
      <c r="X351" s="23">
        <v>0</v>
      </c>
      <c r="Y351" s="24">
        <v>33095.05</v>
      </c>
      <c r="Z351" s="24">
        <v>297.1354866848548</v>
      </c>
      <c r="AA351" s="24">
        <v>0</v>
      </c>
      <c r="AB351" s="23">
        <v>0</v>
      </c>
      <c r="AC351" s="24">
        <v>0</v>
      </c>
      <c r="AD351" s="23">
        <v>38443.28593528587</v>
      </c>
      <c r="AE351" s="24">
        <v>40749.883091403026</v>
      </c>
      <c r="AF351" s="23">
        <v>151598.5685780879</v>
      </c>
      <c r="AG351" s="126"/>
      <c r="AI351" s="119">
        <v>60</v>
      </c>
    </row>
    <row r="352" spans="1:35" ht="15">
      <c r="A352" s="12">
        <v>119</v>
      </c>
      <c r="B352" s="13" t="s">
        <v>69</v>
      </c>
      <c r="C352" s="14" t="s">
        <v>44</v>
      </c>
      <c r="D352" s="15" t="s">
        <v>342</v>
      </c>
      <c r="E352" s="16" t="s">
        <v>339</v>
      </c>
      <c r="F352" s="16" t="s">
        <v>340</v>
      </c>
      <c r="G352" s="17">
        <v>601410</v>
      </c>
      <c r="H352" s="15" t="s">
        <v>345</v>
      </c>
      <c r="I352" s="15" t="s">
        <v>14</v>
      </c>
      <c r="J352" s="19">
        <v>8407</v>
      </c>
      <c r="K352" s="20">
        <v>440213</v>
      </c>
      <c r="L352" s="21">
        <v>0.019097573220236568</v>
      </c>
      <c r="M352" s="22">
        <v>1</v>
      </c>
      <c r="N352" s="23">
        <v>0</v>
      </c>
      <c r="O352" s="23">
        <v>44136.75</v>
      </c>
      <c r="P352" s="23">
        <v>0</v>
      </c>
      <c r="Q352" s="23">
        <v>0</v>
      </c>
      <c r="R352" s="23">
        <v>0</v>
      </c>
      <c r="S352" s="23">
        <v>0</v>
      </c>
      <c r="T352" s="23">
        <v>0</v>
      </c>
      <c r="U352" s="24">
        <v>44136.75</v>
      </c>
      <c r="V352" s="23">
        <v>0</v>
      </c>
      <c r="W352" s="23">
        <v>19756.45</v>
      </c>
      <c r="X352" s="23">
        <v>0</v>
      </c>
      <c r="Y352" s="24">
        <v>19756.45</v>
      </c>
      <c r="Z352" s="24">
        <v>177.37826006955726</v>
      </c>
      <c r="AA352" s="24">
        <v>0</v>
      </c>
      <c r="AB352" s="23">
        <v>0</v>
      </c>
      <c r="AC352" s="24">
        <v>0</v>
      </c>
      <c r="AD352" s="23">
        <v>22949.137602637813</v>
      </c>
      <c r="AE352" s="24">
        <v>24326.085858796083</v>
      </c>
      <c r="AF352" s="23">
        <v>88396.66411886564</v>
      </c>
      <c r="AG352" s="126"/>
      <c r="AI352" s="119">
        <v>60</v>
      </c>
    </row>
    <row r="353" spans="1:35" ht="15">
      <c r="A353" s="12">
        <v>119</v>
      </c>
      <c r="B353" s="13" t="s">
        <v>69</v>
      </c>
      <c r="C353" s="14" t="s">
        <v>44</v>
      </c>
      <c r="D353" s="15" t="s">
        <v>342</v>
      </c>
      <c r="E353" s="16" t="s">
        <v>339</v>
      </c>
      <c r="F353" s="16" t="s">
        <v>340</v>
      </c>
      <c r="G353" s="17">
        <v>601410</v>
      </c>
      <c r="H353" s="15" t="s">
        <v>346</v>
      </c>
      <c r="I353" s="15" t="s">
        <v>14</v>
      </c>
      <c r="J353" s="19">
        <v>7695</v>
      </c>
      <c r="K353" s="20">
        <v>440213</v>
      </c>
      <c r="L353" s="21">
        <v>0.01748017437013446</v>
      </c>
      <c r="M353" s="22">
        <v>1</v>
      </c>
      <c r="N353" s="23">
        <v>0</v>
      </c>
      <c r="O353" s="23">
        <v>40398.75</v>
      </c>
      <c r="P353" s="23">
        <v>0</v>
      </c>
      <c r="Q353" s="23">
        <v>0</v>
      </c>
      <c r="R353" s="23">
        <v>0</v>
      </c>
      <c r="S353" s="23">
        <v>0</v>
      </c>
      <c r="T353" s="23">
        <v>0</v>
      </c>
      <c r="U353" s="24">
        <v>40398.75</v>
      </c>
      <c r="V353" s="23">
        <v>0</v>
      </c>
      <c r="W353" s="23">
        <v>18083.25</v>
      </c>
      <c r="X353" s="23">
        <v>0</v>
      </c>
      <c r="Y353" s="24">
        <v>18083.25</v>
      </c>
      <c r="Z353" s="24">
        <v>162.35585954980886</v>
      </c>
      <c r="AA353" s="24">
        <v>0</v>
      </c>
      <c r="AB353" s="23">
        <v>0</v>
      </c>
      <c r="AC353" s="24">
        <v>0</v>
      </c>
      <c r="AD353" s="23">
        <v>21005.544647591054</v>
      </c>
      <c r="AE353" s="24">
        <v>22265.87732644652</v>
      </c>
      <c r="AF353" s="23">
        <v>80910.23318599633</v>
      </c>
      <c r="AG353" s="126"/>
      <c r="AI353" s="119">
        <v>60</v>
      </c>
    </row>
    <row r="354" spans="1:35" ht="15">
      <c r="A354" s="12">
        <v>119</v>
      </c>
      <c r="B354" s="13" t="s">
        <v>69</v>
      </c>
      <c r="C354" s="14" t="s">
        <v>44</v>
      </c>
      <c r="D354" s="15" t="s">
        <v>342</v>
      </c>
      <c r="E354" s="16" t="s">
        <v>339</v>
      </c>
      <c r="F354" s="16" t="s">
        <v>340</v>
      </c>
      <c r="G354" s="17">
        <v>601410</v>
      </c>
      <c r="H354" s="15" t="s">
        <v>347</v>
      </c>
      <c r="I354" s="15" t="s">
        <v>14</v>
      </c>
      <c r="J354" s="19">
        <v>7846</v>
      </c>
      <c r="K354" s="20">
        <v>440213</v>
      </c>
      <c r="L354" s="21">
        <v>0.017823190137501617</v>
      </c>
      <c r="M354" s="22">
        <v>1</v>
      </c>
      <c r="N354" s="23">
        <v>0</v>
      </c>
      <c r="O354" s="23">
        <v>41191.5</v>
      </c>
      <c r="P354" s="23">
        <v>0</v>
      </c>
      <c r="Q354" s="23">
        <v>0</v>
      </c>
      <c r="R354" s="23">
        <v>0</v>
      </c>
      <c r="S354" s="23">
        <v>0</v>
      </c>
      <c r="T354" s="23">
        <v>0</v>
      </c>
      <c r="U354" s="24">
        <v>41191.5</v>
      </c>
      <c r="V354" s="23">
        <v>0</v>
      </c>
      <c r="W354" s="23">
        <v>18438.1</v>
      </c>
      <c r="X354" s="23">
        <v>0</v>
      </c>
      <c r="Y354" s="24">
        <v>18438.1</v>
      </c>
      <c r="Z354" s="24">
        <v>165.54178999711502</v>
      </c>
      <c r="AA354" s="24">
        <v>0</v>
      </c>
      <c r="AB354" s="23">
        <v>0</v>
      </c>
      <c r="AC354" s="24">
        <v>0</v>
      </c>
      <c r="AD354" s="23">
        <v>21417.739220922595</v>
      </c>
      <c r="AE354" s="24">
        <v>22702.803574177953</v>
      </c>
      <c r="AF354" s="23">
        <v>82497.94536417507</v>
      </c>
      <c r="AG354" s="126"/>
      <c r="AI354" s="119">
        <v>60</v>
      </c>
    </row>
    <row r="355" spans="1:35" ht="15">
      <c r="A355" s="12">
        <v>119</v>
      </c>
      <c r="B355" s="13" t="s">
        <v>69</v>
      </c>
      <c r="C355" s="14" t="s">
        <v>44</v>
      </c>
      <c r="D355" s="15" t="s">
        <v>342</v>
      </c>
      <c r="E355" s="16" t="s">
        <v>339</v>
      </c>
      <c r="F355" s="16" t="s">
        <v>340</v>
      </c>
      <c r="G355" s="17">
        <v>601410</v>
      </c>
      <c r="H355" s="15" t="s">
        <v>348</v>
      </c>
      <c r="I355" s="15" t="s">
        <v>14</v>
      </c>
      <c r="J355" s="19">
        <v>7846</v>
      </c>
      <c r="K355" s="20">
        <v>440213</v>
      </c>
      <c r="L355" s="21">
        <v>0.017823190137501617</v>
      </c>
      <c r="M355" s="22">
        <v>1</v>
      </c>
      <c r="N355" s="23">
        <v>0</v>
      </c>
      <c r="O355" s="23">
        <v>41191.5</v>
      </c>
      <c r="P355" s="23">
        <v>0</v>
      </c>
      <c r="Q355" s="23">
        <v>0</v>
      </c>
      <c r="R355" s="23">
        <v>0</v>
      </c>
      <c r="S355" s="23">
        <v>0</v>
      </c>
      <c r="T355" s="23">
        <v>0</v>
      </c>
      <c r="U355" s="24">
        <v>41191.5</v>
      </c>
      <c r="V355" s="23">
        <v>0</v>
      </c>
      <c r="W355" s="23">
        <v>18438.1</v>
      </c>
      <c r="X355" s="23">
        <v>0</v>
      </c>
      <c r="Y355" s="24">
        <v>18438.1</v>
      </c>
      <c r="Z355" s="24">
        <v>165.54178999711502</v>
      </c>
      <c r="AA355" s="24">
        <v>0</v>
      </c>
      <c r="AB355" s="23">
        <v>0</v>
      </c>
      <c r="AC355" s="24">
        <v>0</v>
      </c>
      <c r="AD355" s="23">
        <v>21417.739220922595</v>
      </c>
      <c r="AE355" s="24">
        <v>22702.803574177953</v>
      </c>
      <c r="AF355" s="23">
        <v>82497.94536417507</v>
      </c>
      <c r="AG355" s="126"/>
      <c r="AI355" s="119">
        <v>60</v>
      </c>
    </row>
    <row r="356" spans="1:35" ht="15">
      <c r="A356" s="12">
        <v>119</v>
      </c>
      <c r="B356" s="13" t="s">
        <v>69</v>
      </c>
      <c r="C356" s="14" t="s">
        <v>44</v>
      </c>
      <c r="D356" s="15" t="s">
        <v>342</v>
      </c>
      <c r="E356" s="16" t="s">
        <v>339</v>
      </c>
      <c r="F356" s="16" t="s">
        <v>340</v>
      </c>
      <c r="G356" s="17">
        <v>601410</v>
      </c>
      <c r="H356" s="15" t="s">
        <v>103</v>
      </c>
      <c r="I356" s="15" t="s">
        <v>18</v>
      </c>
      <c r="J356" s="19">
        <v>726</v>
      </c>
      <c r="K356" s="20">
        <v>440213</v>
      </c>
      <c r="L356" s="21">
        <v>0.001649201636480522</v>
      </c>
      <c r="M356" s="22">
        <v>1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  <c r="S356" s="23">
        <v>2178</v>
      </c>
      <c r="T356" s="23">
        <v>0</v>
      </c>
      <c r="U356" s="24">
        <v>2178</v>
      </c>
      <c r="V356" s="23">
        <v>0</v>
      </c>
      <c r="W356" s="23">
        <v>1706.1</v>
      </c>
      <c r="X356" s="23">
        <v>0</v>
      </c>
      <c r="Y356" s="24">
        <v>1706.1</v>
      </c>
      <c r="Z356" s="24">
        <v>15.317784799631088</v>
      </c>
      <c r="AA356" s="24">
        <v>0</v>
      </c>
      <c r="AB356" s="23">
        <v>0</v>
      </c>
      <c r="AC356" s="24">
        <v>0</v>
      </c>
      <c r="AD356" s="23">
        <v>1981.8096704549844</v>
      </c>
      <c r="AE356" s="24">
        <v>2100.7182506822837</v>
      </c>
      <c r="AF356" s="23">
        <v>6000.136035481915</v>
      </c>
      <c r="AG356" s="126"/>
      <c r="AI356" s="119">
        <v>60</v>
      </c>
    </row>
    <row r="357" spans="1:35" ht="15">
      <c r="A357" s="12">
        <v>119</v>
      </c>
      <c r="B357" s="13" t="s">
        <v>69</v>
      </c>
      <c r="C357" s="14" t="s">
        <v>44</v>
      </c>
      <c r="D357" s="15" t="s">
        <v>342</v>
      </c>
      <c r="E357" s="16" t="s">
        <v>339</v>
      </c>
      <c r="F357" s="16" t="s">
        <v>340</v>
      </c>
      <c r="G357" s="17">
        <v>601410</v>
      </c>
      <c r="H357" s="15" t="s">
        <v>103</v>
      </c>
      <c r="I357" s="15" t="s">
        <v>17</v>
      </c>
      <c r="J357" s="19">
        <v>11199</v>
      </c>
      <c r="K357" s="20">
        <v>440213</v>
      </c>
      <c r="L357" s="21">
        <v>0.025439957475131357</v>
      </c>
      <c r="M357" s="22">
        <v>1</v>
      </c>
      <c r="N357" s="23">
        <v>0</v>
      </c>
      <c r="O357" s="23">
        <v>0</v>
      </c>
      <c r="P357" s="23">
        <v>0</v>
      </c>
      <c r="Q357" s="23">
        <v>0</v>
      </c>
      <c r="R357" s="23">
        <v>33597</v>
      </c>
      <c r="S357" s="23">
        <v>0</v>
      </c>
      <c r="T357" s="23">
        <v>0</v>
      </c>
      <c r="U357" s="24">
        <v>33597</v>
      </c>
      <c r="V357" s="23">
        <v>0</v>
      </c>
      <c r="W357" s="23">
        <v>26317.65</v>
      </c>
      <c r="X357" s="23">
        <v>0</v>
      </c>
      <c r="Y357" s="24">
        <v>26317.65</v>
      </c>
      <c r="Z357" s="24">
        <v>236.28632502902005</v>
      </c>
      <c r="AA357" s="24">
        <v>0</v>
      </c>
      <c r="AB357" s="23">
        <v>0</v>
      </c>
      <c r="AC357" s="24">
        <v>0</v>
      </c>
      <c r="AD357" s="23">
        <v>30570.64256119197</v>
      </c>
      <c r="AE357" s="24">
        <v>32404.88111486349</v>
      </c>
      <c r="AF357" s="23">
        <v>92555.8174398925</v>
      </c>
      <c r="AG357" s="126"/>
      <c r="AI357" s="119">
        <v>60</v>
      </c>
    </row>
    <row r="358" spans="1:35" ht="15">
      <c r="A358" s="12">
        <v>119</v>
      </c>
      <c r="B358" s="13" t="s">
        <v>69</v>
      </c>
      <c r="C358" s="14" t="s">
        <v>44</v>
      </c>
      <c r="D358" s="15" t="s">
        <v>342</v>
      </c>
      <c r="E358" s="16" t="s">
        <v>339</v>
      </c>
      <c r="F358" s="16" t="s">
        <v>340</v>
      </c>
      <c r="G358" s="17">
        <v>601410</v>
      </c>
      <c r="H358" s="15" t="s">
        <v>103</v>
      </c>
      <c r="I358" s="15" t="s">
        <v>15</v>
      </c>
      <c r="J358" s="19">
        <v>17955</v>
      </c>
      <c r="K358" s="20">
        <v>440213</v>
      </c>
      <c r="L358" s="21">
        <v>0.04078707353031374</v>
      </c>
      <c r="M358" s="22">
        <v>1</v>
      </c>
      <c r="N358" s="23">
        <v>0</v>
      </c>
      <c r="O358" s="23">
        <v>0</v>
      </c>
      <c r="P358" s="23">
        <v>98752.5</v>
      </c>
      <c r="Q358" s="23">
        <v>0</v>
      </c>
      <c r="R358" s="23">
        <v>0</v>
      </c>
      <c r="S358" s="23">
        <v>0</v>
      </c>
      <c r="T358" s="23">
        <v>0</v>
      </c>
      <c r="U358" s="24">
        <v>98752.5</v>
      </c>
      <c r="V358" s="23">
        <v>0</v>
      </c>
      <c r="W358" s="23">
        <v>42194.25</v>
      </c>
      <c r="X358" s="23">
        <v>0</v>
      </c>
      <c r="Y358" s="24">
        <v>42194.25</v>
      </c>
      <c r="Z358" s="24">
        <v>378.830338949554</v>
      </c>
      <c r="AA358" s="24">
        <v>0</v>
      </c>
      <c r="AB358" s="23">
        <v>0</v>
      </c>
      <c r="AC358" s="24">
        <v>0</v>
      </c>
      <c r="AD358" s="23">
        <v>49012.93751104579</v>
      </c>
      <c r="AE358" s="24">
        <v>51953.71376170854</v>
      </c>
      <c r="AF358" s="23">
        <v>193279.2941006581</v>
      </c>
      <c r="AG358" s="126"/>
      <c r="AI358" s="119">
        <v>60</v>
      </c>
    </row>
    <row r="359" spans="1:35" ht="15">
      <c r="A359" s="12">
        <v>119</v>
      </c>
      <c r="B359" s="13" t="s">
        <v>69</v>
      </c>
      <c r="C359" s="14" t="s">
        <v>44</v>
      </c>
      <c r="D359" s="15" t="s">
        <v>342</v>
      </c>
      <c r="E359" s="16" t="s">
        <v>339</v>
      </c>
      <c r="F359" s="16" t="s">
        <v>340</v>
      </c>
      <c r="G359" s="17">
        <v>601410</v>
      </c>
      <c r="H359" s="15" t="s">
        <v>349</v>
      </c>
      <c r="I359" s="15" t="s">
        <v>18</v>
      </c>
      <c r="J359" s="19">
        <v>1831</v>
      </c>
      <c r="K359" s="20">
        <v>440213</v>
      </c>
      <c r="L359" s="21">
        <v>0.0041593501327766335</v>
      </c>
      <c r="M359" s="22">
        <v>1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5493</v>
      </c>
      <c r="T359" s="23">
        <v>0</v>
      </c>
      <c r="U359" s="24">
        <v>5493</v>
      </c>
      <c r="V359" s="23">
        <v>0</v>
      </c>
      <c r="W359" s="23">
        <v>4302.85</v>
      </c>
      <c r="X359" s="23">
        <v>0</v>
      </c>
      <c r="Y359" s="24">
        <v>4302.85</v>
      </c>
      <c r="Z359" s="24">
        <v>38.63204403322937</v>
      </c>
      <c r="AA359" s="24">
        <v>0</v>
      </c>
      <c r="AB359" s="23">
        <v>0</v>
      </c>
      <c r="AC359" s="24">
        <v>0</v>
      </c>
      <c r="AD359" s="23">
        <v>4998.200422318287</v>
      </c>
      <c r="AE359" s="24">
        <v>5298.092447657384</v>
      </c>
      <c r="AF359" s="23">
        <v>15132.574491690613</v>
      </c>
      <c r="AG359" s="126"/>
      <c r="AI359" s="119">
        <v>60</v>
      </c>
    </row>
    <row r="360" spans="1:35" ht="15">
      <c r="A360" s="12">
        <v>119</v>
      </c>
      <c r="B360" s="13" t="s">
        <v>69</v>
      </c>
      <c r="C360" s="14" t="s">
        <v>44</v>
      </c>
      <c r="D360" s="15" t="s">
        <v>342</v>
      </c>
      <c r="E360" s="16" t="s">
        <v>339</v>
      </c>
      <c r="F360" s="16" t="s">
        <v>340</v>
      </c>
      <c r="G360" s="17">
        <v>601410</v>
      </c>
      <c r="H360" s="15" t="s">
        <v>349</v>
      </c>
      <c r="I360" s="15" t="s">
        <v>17</v>
      </c>
      <c r="J360" s="19">
        <v>17600</v>
      </c>
      <c r="K360" s="20">
        <v>440213</v>
      </c>
      <c r="L360" s="21">
        <v>0.039980645732861135</v>
      </c>
      <c r="M360" s="22">
        <v>1</v>
      </c>
      <c r="N360" s="23">
        <v>0</v>
      </c>
      <c r="O360" s="23">
        <v>0</v>
      </c>
      <c r="P360" s="23">
        <v>0</v>
      </c>
      <c r="Q360" s="23">
        <v>0</v>
      </c>
      <c r="R360" s="23">
        <v>52800</v>
      </c>
      <c r="S360" s="23">
        <v>0</v>
      </c>
      <c r="T360" s="23">
        <v>0</v>
      </c>
      <c r="U360" s="24">
        <v>52800</v>
      </c>
      <c r="V360" s="23">
        <v>0</v>
      </c>
      <c r="W360" s="23">
        <v>41360</v>
      </c>
      <c r="X360" s="23">
        <v>0</v>
      </c>
      <c r="Y360" s="24">
        <v>41360</v>
      </c>
      <c r="Z360" s="24">
        <v>371.3402375668142</v>
      </c>
      <c r="AA360" s="24">
        <v>0</v>
      </c>
      <c r="AB360" s="23">
        <v>0</v>
      </c>
      <c r="AC360" s="24">
        <v>0</v>
      </c>
      <c r="AD360" s="23">
        <v>48043.870798908705</v>
      </c>
      <c r="AE360" s="24">
        <v>50926.50304684323</v>
      </c>
      <c r="AF360" s="23">
        <v>145457.84328441005</v>
      </c>
      <c r="AG360" s="126"/>
      <c r="AI360" s="119">
        <v>60</v>
      </c>
    </row>
    <row r="361" spans="1:35" ht="15">
      <c r="A361" s="12">
        <v>307</v>
      </c>
      <c r="B361" s="13" t="s">
        <v>350</v>
      </c>
      <c r="C361" s="14" t="s">
        <v>34</v>
      </c>
      <c r="D361" s="15" t="s">
        <v>351</v>
      </c>
      <c r="E361" s="16" t="s">
        <v>339</v>
      </c>
      <c r="F361" s="16" t="s">
        <v>352</v>
      </c>
      <c r="G361" s="17">
        <v>601633</v>
      </c>
      <c r="H361" s="18">
        <v>1</v>
      </c>
      <c r="I361" s="15" t="s">
        <v>15</v>
      </c>
      <c r="J361" s="19">
        <v>771</v>
      </c>
      <c r="K361" s="20">
        <v>1985</v>
      </c>
      <c r="L361" s="21">
        <v>0.38841309823677583</v>
      </c>
      <c r="M361" s="22">
        <v>1</v>
      </c>
      <c r="N361" s="23">
        <v>0</v>
      </c>
      <c r="O361" s="23">
        <v>0</v>
      </c>
      <c r="P361" s="23">
        <v>4240.5</v>
      </c>
      <c r="Q361" s="23">
        <v>0</v>
      </c>
      <c r="R361" s="23">
        <v>0</v>
      </c>
      <c r="S361" s="23">
        <v>0</v>
      </c>
      <c r="T361" s="23">
        <v>0</v>
      </c>
      <c r="U361" s="24">
        <v>4240.5</v>
      </c>
      <c r="V361" s="23">
        <v>0</v>
      </c>
      <c r="W361" s="23">
        <v>0</v>
      </c>
      <c r="X361" s="23">
        <v>0</v>
      </c>
      <c r="Y361" s="24">
        <v>0</v>
      </c>
      <c r="Z361" s="24">
        <v>0</v>
      </c>
      <c r="AA361" s="24">
        <v>0</v>
      </c>
      <c r="AB361" s="23">
        <v>0</v>
      </c>
      <c r="AC361" s="24">
        <v>0</v>
      </c>
      <c r="AD361" s="23">
        <v>5787.005591939547</v>
      </c>
      <c r="AE361" s="24">
        <v>6134.22592745592</v>
      </c>
      <c r="AF361" s="23">
        <v>10374.72592745592</v>
      </c>
      <c r="AG361" s="126"/>
      <c r="AI361" s="119">
        <v>60</v>
      </c>
    </row>
    <row r="362" spans="1:35" ht="15">
      <c r="A362" s="12">
        <v>307</v>
      </c>
      <c r="B362" s="13" t="s">
        <v>350</v>
      </c>
      <c r="C362" s="14" t="s">
        <v>34</v>
      </c>
      <c r="D362" s="15" t="s">
        <v>351</v>
      </c>
      <c r="E362" s="16" t="s">
        <v>339</v>
      </c>
      <c r="F362" s="16" t="s">
        <v>352</v>
      </c>
      <c r="G362" s="17">
        <v>601633</v>
      </c>
      <c r="H362" s="18">
        <v>1</v>
      </c>
      <c r="I362" s="15" t="s">
        <v>18</v>
      </c>
      <c r="J362" s="19">
        <v>1214</v>
      </c>
      <c r="K362" s="20">
        <v>1985</v>
      </c>
      <c r="L362" s="21">
        <v>0.6115869017632242</v>
      </c>
      <c r="M362" s="22">
        <v>1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  <c r="S362" s="23">
        <v>3642</v>
      </c>
      <c r="T362" s="23">
        <v>0</v>
      </c>
      <c r="U362" s="24">
        <v>3642</v>
      </c>
      <c r="V362" s="23">
        <v>0</v>
      </c>
      <c r="W362" s="23">
        <v>0</v>
      </c>
      <c r="X362" s="23">
        <v>0</v>
      </c>
      <c r="Y362" s="24">
        <v>0</v>
      </c>
      <c r="Z362" s="24">
        <v>0</v>
      </c>
      <c r="AA362" s="24">
        <v>0</v>
      </c>
      <c r="AB362" s="23">
        <v>0</v>
      </c>
      <c r="AC362" s="24">
        <v>0</v>
      </c>
      <c r="AD362" s="23">
        <v>9112.094408060453</v>
      </c>
      <c r="AE362" s="24">
        <v>9658.82007254408</v>
      </c>
      <c r="AF362" s="23">
        <v>13300.82007254408</v>
      </c>
      <c r="AG362" s="126"/>
      <c r="AI362" s="119">
        <v>60</v>
      </c>
    </row>
    <row r="363" spans="1:35" ht="15">
      <c r="A363" s="12">
        <v>308</v>
      </c>
      <c r="B363" s="13" t="s">
        <v>353</v>
      </c>
      <c r="C363" s="14" t="s">
        <v>44</v>
      </c>
      <c r="D363" s="15" t="s">
        <v>351</v>
      </c>
      <c r="E363" s="16" t="s">
        <v>339</v>
      </c>
      <c r="F363" s="16" t="s">
        <v>352</v>
      </c>
      <c r="G363" s="17">
        <v>601633</v>
      </c>
      <c r="H363" s="18">
        <v>1</v>
      </c>
      <c r="I363" s="15" t="s">
        <v>15</v>
      </c>
      <c r="J363" s="19">
        <v>557</v>
      </c>
      <c r="K363" s="20">
        <v>1000</v>
      </c>
      <c r="L363" s="21">
        <v>0.557</v>
      </c>
      <c r="M363" s="22">
        <v>1</v>
      </c>
      <c r="N363" s="23">
        <v>0</v>
      </c>
      <c r="O363" s="23">
        <v>0</v>
      </c>
      <c r="P363" s="23">
        <v>3063.5</v>
      </c>
      <c r="Q363" s="23">
        <v>0</v>
      </c>
      <c r="R363" s="23">
        <v>0</v>
      </c>
      <c r="S363" s="23">
        <v>0</v>
      </c>
      <c r="T363" s="23">
        <v>0</v>
      </c>
      <c r="U363" s="24">
        <v>3063.5</v>
      </c>
      <c r="V363" s="23">
        <v>0</v>
      </c>
      <c r="W363" s="23">
        <v>0</v>
      </c>
      <c r="X363" s="23">
        <v>0</v>
      </c>
      <c r="Y363" s="24">
        <v>0</v>
      </c>
      <c r="Z363" s="24">
        <v>0</v>
      </c>
      <c r="AA363" s="24">
        <v>0</v>
      </c>
      <c r="AB363" s="23">
        <v>0</v>
      </c>
      <c r="AC363" s="24">
        <v>0</v>
      </c>
      <c r="AD363" s="23">
        <v>2842.371</v>
      </c>
      <c r="AE363" s="24">
        <v>3012.9132600000003</v>
      </c>
      <c r="AF363" s="23">
        <v>6076.41326</v>
      </c>
      <c r="AG363" s="126"/>
      <c r="AI363" s="119">
        <v>60</v>
      </c>
    </row>
    <row r="364" spans="1:35" ht="15">
      <c r="A364" s="12">
        <v>308</v>
      </c>
      <c r="B364" s="13" t="s">
        <v>353</v>
      </c>
      <c r="C364" s="14" t="s">
        <v>44</v>
      </c>
      <c r="D364" s="15" t="s">
        <v>351</v>
      </c>
      <c r="E364" s="16" t="s">
        <v>339</v>
      </c>
      <c r="F364" s="16" t="s">
        <v>352</v>
      </c>
      <c r="G364" s="17">
        <v>601633</v>
      </c>
      <c r="H364" s="18">
        <v>1</v>
      </c>
      <c r="I364" s="15" t="s">
        <v>18</v>
      </c>
      <c r="J364" s="19">
        <v>443</v>
      </c>
      <c r="K364" s="20">
        <v>1000</v>
      </c>
      <c r="L364" s="21">
        <v>0.443</v>
      </c>
      <c r="M364" s="22">
        <v>1</v>
      </c>
      <c r="N364" s="23">
        <v>0</v>
      </c>
      <c r="O364" s="23">
        <v>0</v>
      </c>
      <c r="P364" s="23">
        <v>0</v>
      </c>
      <c r="Q364" s="23">
        <v>0</v>
      </c>
      <c r="R364" s="23">
        <v>0</v>
      </c>
      <c r="S364" s="23">
        <v>1329</v>
      </c>
      <c r="T364" s="23">
        <v>0</v>
      </c>
      <c r="U364" s="24">
        <v>1329</v>
      </c>
      <c r="V364" s="23">
        <v>0</v>
      </c>
      <c r="W364" s="23">
        <v>0</v>
      </c>
      <c r="X364" s="23">
        <v>0</v>
      </c>
      <c r="Y364" s="24">
        <v>0</v>
      </c>
      <c r="Z364" s="24">
        <v>0</v>
      </c>
      <c r="AA364" s="24">
        <v>0</v>
      </c>
      <c r="AB364" s="23">
        <v>0</v>
      </c>
      <c r="AC364" s="24">
        <v>0</v>
      </c>
      <c r="AD364" s="23">
        <v>2260.629</v>
      </c>
      <c r="AE364" s="24">
        <v>2396.26674</v>
      </c>
      <c r="AF364" s="23">
        <v>3725.26674</v>
      </c>
      <c r="AG364" s="126"/>
      <c r="AI364" s="119">
        <v>60</v>
      </c>
    </row>
    <row r="365" spans="1:35" ht="15">
      <c r="A365" s="12">
        <v>309</v>
      </c>
      <c r="B365" s="13" t="s">
        <v>354</v>
      </c>
      <c r="C365" s="14" t="s">
        <v>34</v>
      </c>
      <c r="D365" s="15" t="s">
        <v>351</v>
      </c>
      <c r="E365" s="16" t="s">
        <v>339</v>
      </c>
      <c r="F365" s="16" t="s">
        <v>352</v>
      </c>
      <c r="G365" s="17">
        <v>601633</v>
      </c>
      <c r="H365" s="18">
        <v>1</v>
      </c>
      <c r="I365" s="15" t="s">
        <v>15</v>
      </c>
      <c r="J365" s="19">
        <v>164</v>
      </c>
      <c r="K365" s="20">
        <v>164</v>
      </c>
      <c r="L365" s="21">
        <v>1</v>
      </c>
      <c r="M365" s="22">
        <v>1</v>
      </c>
      <c r="N365" s="23">
        <v>0</v>
      </c>
      <c r="O365" s="23">
        <v>0</v>
      </c>
      <c r="P365" s="23">
        <v>902</v>
      </c>
      <c r="Q365" s="23">
        <v>0</v>
      </c>
      <c r="R365" s="23">
        <v>0</v>
      </c>
      <c r="S365" s="23">
        <v>0</v>
      </c>
      <c r="T365" s="23">
        <v>0</v>
      </c>
      <c r="U365" s="24">
        <v>902</v>
      </c>
      <c r="V365" s="23">
        <v>0</v>
      </c>
      <c r="W365" s="23">
        <v>0</v>
      </c>
      <c r="X365" s="23">
        <v>0</v>
      </c>
      <c r="Y365" s="24">
        <v>0</v>
      </c>
      <c r="Z365" s="24">
        <v>0</v>
      </c>
      <c r="AA365" s="24">
        <v>0</v>
      </c>
      <c r="AB365" s="23">
        <v>0</v>
      </c>
      <c r="AC365" s="24">
        <v>0</v>
      </c>
      <c r="AD365" s="23">
        <v>0</v>
      </c>
      <c r="AE365" s="24">
        <v>0</v>
      </c>
      <c r="AF365" s="23">
        <v>902</v>
      </c>
      <c r="AG365" s="126"/>
      <c r="AI365" s="119">
        <v>60</v>
      </c>
    </row>
    <row r="366" spans="1:35" ht="15">
      <c r="A366" s="12">
        <v>313</v>
      </c>
      <c r="B366" s="13" t="s">
        <v>355</v>
      </c>
      <c r="C366" s="14" t="s">
        <v>44</v>
      </c>
      <c r="D366" s="15" t="s">
        <v>338</v>
      </c>
      <c r="E366" s="16" t="s">
        <v>339</v>
      </c>
      <c r="F366" s="16" t="s">
        <v>340</v>
      </c>
      <c r="G366" s="17">
        <v>601600</v>
      </c>
      <c r="H366" s="18">
        <v>1</v>
      </c>
      <c r="I366" s="15" t="s">
        <v>15</v>
      </c>
      <c r="J366" s="19">
        <v>13384</v>
      </c>
      <c r="K366" s="20">
        <v>31866</v>
      </c>
      <c r="L366" s="21">
        <v>0.4200087867947028</v>
      </c>
      <c r="M366" s="22">
        <v>1</v>
      </c>
      <c r="N366" s="23">
        <v>0</v>
      </c>
      <c r="O366" s="23">
        <v>0</v>
      </c>
      <c r="P366" s="23">
        <v>73612</v>
      </c>
      <c r="Q366" s="23">
        <v>0</v>
      </c>
      <c r="R366" s="23">
        <v>0</v>
      </c>
      <c r="S366" s="23">
        <v>0</v>
      </c>
      <c r="T366" s="23">
        <v>0</v>
      </c>
      <c r="U366" s="24">
        <v>73612</v>
      </c>
      <c r="V366" s="23">
        <v>0</v>
      </c>
      <c r="W366" s="23">
        <v>0</v>
      </c>
      <c r="X366" s="23">
        <v>31452.4</v>
      </c>
      <c r="Y366" s="24">
        <v>31452.4</v>
      </c>
      <c r="Z366" s="24">
        <v>0</v>
      </c>
      <c r="AA366" s="24">
        <v>0</v>
      </c>
      <c r="AB366" s="23">
        <v>0</v>
      </c>
      <c r="AC366" s="24">
        <v>0</v>
      </c>
      <c r="AD366" s="23">
        <v>32029.18966672943</v>
      </c>
      <c r="AE366" s="24">
        <v>33950.9410467332</v>
      </c>
      <c r="AF366" s="23">
        <v>139015.3410467332</v>
      </c>
      <c r="AG366" s="126"/>
      <c r="AI366" s="119">
        <v>60</v>
      </c>
    </row>
    <row r="367" spans="1:35" ht="15">
      <c r="A367" s="12">
        <v>313</v>
      </c>
      <c r="B367" s="13" t="s">
        <v>355</v>
      </c>
      <c r="C367" s="14" t="s">
        <v>44</v>
      </c>
      <c r="D367" s="15" t="s">
        <v>338</v>
      </c>
      <c r="E367" s="16" t="s">
        <v>339</v>
      </c>
      <c r="F367" s="16" t="s">
        <v>340</v>
      </c>
      <c r="G367" s="17">
        <v>601600</v>
      </c>
      <c r="H367" s="18">
        <v>2</v>
      </c>
      <c r="I367" s="15" t="s">
        <v>15</v>
      </c>
      <c r="J367" s="19">
        <v>7351</v>
      </c>
      <c r="K367" s="20">
        <v>31866</v>
      </c>
      <c r="L367" s="21">
        <v>0.23068474235862674</v>
      </c>
      <c r="M367" s="22">
        <v>1</v>
      </c>
      <c r="N367" s="23">
        <v>0</v>
      </c>
      <c r="O367" s="23">
        <v>0</v>
      </c>
      <c r="P367" s="23">
        <v>40430.5</v>
      </c>
      <c r="Q367" s="23">
        <v>0</v>
      </c>
      <c r="R367" s="23">
        <v>0</v>
      </c>
      <c r="S367" s="23">
        <v>0</v>
      </c>
      <c r="T367" s="23">
        <v>0</v>
      </c>
      <c r="U367" s="24">
        <v>40430.5</v>
      </c>
      <c r="V367" s="23">
        <v>0</v>
      </c>
      <c r="W367" s="23">
        <v>0</v>
      </c>
      <c r="X367" s="23">
        <v>17274.85</v>
      </c>
      <c r="Y367" s="24">
        <v>17274.85</v>
      </c>
      <c r="Z367" s="24">
        <v>0</v>
      </c>
      <c r="AA367" s="24">
        <v>0</v>
      </c>
      <c r="AB367" s="23">
        <v>0</v>
      </c>
      <c r="AC367" s="24">
        <v>0</v>
      </c>
      <c r="AD367" s="23">
        <v>17591.644742986256</v>
      </c>
      <c r="AE367" s="24">
        <v>18647.143427565432</v>
      </c>
      <c r="AF367" s="23">
        <v>76352.49342756544</v>
      </c>
      <c r="AG367" s="126"/>
      <c r="AI367" s="119">
        <v>60</v>
      </c>
    </row>
    <row r="368" spans="1:35" ht="15">
      <c r="A368" s="12">
        <v>313</v>
      </c>
      <c r="B368" s="13" t="s">
        <v>355</v>
      </c>
      <c r="C368" s="14" t="s">
        <v>44</v>
      </c>
      <c r="D368" s="15" t="s">
        <v>338</v>
      </c>
      <c r="E368" s="16" t="s">
        <v>339</v>
      </c>
      <c r="F368" s="16" t="s">
        <v>340</v>
      </c>
      <c r="G368" s="17">
        <v>601600</v>
      </c>
      <c r="H368" s="15" t="s">
        <v>68</v>
      </c>
      <c r="I368" s="15" t="s">
        <v>15</v>
      </c>
      <c r="J368" s="19">
        <v>1932</v>
      </c>
      <c r="K368" s="20">
        <v>31866</v>
      </c>
      <c r="L368" s="21">
        <v>0.06062888344944455</v>
      </c>
      <c r="M368" s="22">
        <v>1</v>
      </c>
      <c r="N368" s="23">
        <v>0</v>
      </c>
      <c r="O368" s="23">
        <v>0</v>
      </c>
      <c r="P368" s="23">
        <v>10626</v>
      </c>
      <c r="Q368" s="23">
        <v>0</v>
      </c>
      <c r="R368" s="23">
        <v>0</v>
      </c>
      <c r="S368" s="23">
        <v>0</v>
      </c>
      <c r="T368" s="23">
        <v>0</v>
      </c>
      <c r="U368" s="24">
        <v>10626</v>
      </c>
      <c r="V368" s="23">
        <v>0</v>
      </c>
      <c r="W368" s="23">
        <v>0</v>
      </c>
      <c r="X368" s="23">
        <v>4540.2</v>
      </c>
      <c r="Y368" s="24">
        <v>4540.2</v>
      </c>
      <c r="Z368" s="24">
        <v>0</v>
      </c>
      <c r="AA368" s="24">
        <v>0</v>
      </c>
      <c r="AB368" s="23">
        <v>0</v>
      </c>
      <c r="AC368" s="24">
        <v>0</v>
      </c>
      <c r="AD368" s="23">
        <v>4623.460433063454</v>
      </c>
      <c r="AE368" s="24">
        <v>4900.868059047261</v>
      </c>
      <c r="AF368" s="23">
        <v>20067.068059047262</v>
      </c>
      <c r="AG368" s="126"/>
      <c r="AI368" s="119">
        <v>60</v>
      </c>
    </row>
    <row r="369" spans="1:35" ht="15">
      <c r="A369" s="12">
        <v>313</v>
      </c>
      <c r="B369" s="13" t="s">
        <v>355</v>
      </c>
      <c r="C369" s="14" t="s">
        <v>44</v>
      </c>
      <c r="D369" s="15" t="s">
        <v>338</v>
      </c>
      <c r="E369" s="16" t="s">
        <v>339</v>
      </c>
      <c r="F369" s="16" t="s">
        <v>340</v>
      </c>
      <c r="G369" s="17">
        <v>601600</v>
      </c>
      <c r="H369" s="15" t="s">
        <v>68</v>
      </c>
      <c r="I369" s="15" t="s">
        <v>18</v>
      </c>
      <c r="J369" s="19">
        <v>4876</v>
      </c>
      <c r="K369" s="20">
        <v>31866</v>
      </c>
      <c r="L369" s="21">
        <v>0.15301575346764576</v>
      </c>
      <c r="M369" s="22">
        <v>1</v>
      </c>
      <c r="N369" s="23">
        <v>0</v>
      </c>
      <c r="O369" s="23">
        <v>0</v>
      </c>
      <c r="P369" s="23">
        <v>0</v>
      </c>
      <c r="Q369" s="23">
        <v>0</v>
      </c>
      <c r="R369" s="23">
        <v>0</v>
      </c>
      <c r="S369" s="23">
        <v>14628</v>
      </c>
      <c r="T369" s="23">
        <v>0</v>
      </c>
      <c r="U369" s="24">
        <v>14628</v>
      </c>
      <c r="V369" s="23">
        <v>0</v>
      </c>
      <c r="W369" s="23">
        <v>0</v>
      </c>
      <c r="X369" s="23">
        <v>11458.6</v>
      </c>
      <c r="Y369" s="24">
        <v>11458.6</v>
      </c>
      <c r="Z369" s="24">
        <v>0</v>
      </c>
      <c r="AA369" s="24">
        <v>0</v>
      </c>
      <c r="AB369" s="23">
        <v>0</v>
      </c>
      <c r="AC369" s="24">
        <v>0</v>
      </c>
      <c r="AD369" s="23">
        <v>11668.73347392205</v>
      </c>
      <c r="AE369" s="24">
        <v>12368.857482357373</v>
      </c>
      <c r="AF369" s="23">
        <v>38455.45748235737</v>
      </c>
      <c r="AG369" s="126"/>
      <c r="AI369" s="119">
        <v>60</v>
      </c>
    </row>
    <row r="370" spans="1:35" ht="15">
      <c r="A370" s="12">
        <v>314</v>
      </c>
      <c r="B370" s="13" t="s">
        <v>228</v>
      </c>
      <c r="C370" s="14" t="s">
        <v>44</v>
      </c>
      <c r="D370" s="15" t="s">
        <v>356</v>
      </c>
      <c r="E370" s="16" t="s">
        <v>339</v>
      </c>
      <c r="F370" s="16" t="s">
        <v>340</v>
      </c>
      <c r="G370" s="17">
        <v>601422</v>
      </c>
      <c r="H370" s="18">
        <v>1</v>
      </c>
      <c r="I370" s="15" t="s">
        <v>14</v>
      </c>
      <c r="J370" s="19">
        <v>119229</v>
      </c>
      <c r="K370" s="20">
        <v>233342</v>
      </c>
      <c r="L370" s="21">
        <v>0.5109624499661441</v>
      </c>
      <c r="M370" s="22">
        <v>1</v>
      </c>
      <c r="N370" s="23">
        <v>0</v>
      </c>
      <c r="O370" s="23">
        <v>625952.25</v>
      </c>
      <c r="P370" s="23">
        <v>0</v>
      </c>
      <c r="Q370" s="23">
        <v>0</v>
      </c>
      <c r="R370" s="23">
        <v>0</v>
      </c>
      <c r="S370" s="23">
        <v>0</v>
      </c>
      <c r="T370" s="23">
        <v>0</v>
      </c>
      <c r="U370" s="24">
        <v>625952.25</v>
      </c>
      <c r="V370" s="23">
        <v>0</v>
      </c>
      <c r="W370" s="23">
        <v>280188.15</v>
      </c>
      <c r="X370" s="23">
        <v>0</v>
      </c>
      <c r="Y370" s="24">
        <v>280188.15</v>
      </c>
      <c r="Z370" s="24">
        <v>2520.066803233023</v>
      </c>
      <c r="AA370" s="24">
        <v>1936.0367229217202</v>
      </c>
      <c r="AB370" s="23">
        <v>0</v>
      </c>
      <c r="AC370" s="24">
        <v>0</v>
      </c>
      <c r="AD370" s="23">
        <v>442484.75443203544</v>
      </c>
      <c r="AE370" s="24">
        <v>469033.83969795756</v>
      </c>
      <c r="AF370" s="23">
        <v>1379630.3432241124</v>
      </c>
      <c r="AG370" s="126"/>
      <c r="AI370" s="119">
        <v>60</v>
      </c>
    </row>
    <row r="371" spans="1:35" ht="15">
      <c r="A371" s="12">
        <v>314</v>
      </c>
      <c r="B371" s="13" t="s">
        <v>228</v>
      </c>
      <c r="C371" s="14" t="s">
        <v>44</v>
      </c>
      <c r="D371" s="15" t="s">
        <v>356</v>
      </c>
      <c r="E371" s="16" t="s">
        <v>339</v>
      </c>
      <c r="F371" s="16" t="s">
        <v>340</v>
      </c>
      <c r="G371" s="17">
        <v>601422</v>
      </c>
      <c r="H371" s="18">
        <v>1</v>
      </c>
      <c r="I371" s="15" t="s">
        <v>15</v>
      </c>
      <c r="J371" s="19">
        <v>34549</v>
      </c>
      <c r="K371" s="20">
        <v>233342</v>
      </c>
      <c r="L371" s="21">
        <v>0.1480616434246728</v>
      </c>
      <c r="M371" s="22">
        <v>1</v>
      </c>
      <c r="N371" s="23">
        <v>0</v>
      </c>
      <c r="O371" s="23">
        <v>0</v>
      </c>
      <c r="P371" s="23">
        <v>190019.5</v>
      </c>
      <c r="Q371" s="23">
        <v>0</v>
      </c>
      <c r="R371" s="23">
        <v>0</v>
      </c>
      <c r="S371" s="23">
        <v>0</v>
      </c>
      <c r="T371" s="23">
        <v>0</v>
      </c>
      <c r="U371" s="24">
        <v>190019.5</v>
      </c>
      <c r="V371" s="23">
        <v>0</v>
      </c>
      <c r="W371" s="23">
        <v>81190.15</v>
      </c>
      <c r="X371" s="23">
        <v>0</v>
      </c>
      <c r="Y371" s="24">
        <v>81190.15</v>
      </c>
      <c r="Z371" s="24">
        <v>730.2400253704863</v>
      </c>
      <c r="AA371" s="24">
        <v>561.0055669360852</v>
      </c>
      <c r="AB371" s="23">
        <v>0</v>
      </c>
      <c r="AC371" s="24">
        <v>0</v>
      </c>
      <c r="AD371" s="23">
        <v>128218.85431289695</v>
      </c>
      <c r="AE371" s="24">
        <v>135911.98557167078</v>
      </c>
      <c r="AF371" s="23">
        <v>408412.8811639774</v>
      </c>
      <c r="AG371" s="126"/>
      <c r="AI371" s="119">
        <v>60</v>
      </c>
    </row>
    <row r="372" spans="1:35" ht="15">
      <c r="A372" s="12">
        <v>314</v>
      </c>
      <c r="B372" s="13" t="s">
        <v>228</v>
      </c>
      <c r="C372" s="14" t="s">
        <v>44</v>
      </c>
      <c r="D372" s="15" t="s">
        <v>356</v>
      </c>
      <c r="E372" s="16" t="s">
        <v>339</v>
      </c>
      <c r="F372" s="16" t="s">
        <v>340</v>
      </c>
      <c r="G372" s="17">
        <v>601422</v>
      </c>
      <c r="H372" s="18">
        <v>2</v>
      </c>
      <c r="I372" s="15" t="s">
        <v>14</v>
      </c>
      <c r="J372" s="19">
        <v>57857</v>
      </c>
      <c r="K372" s="20">
        <v>233342</v>
      </c>
      <c r="L372" s="21">
        <v>0.24794936188084443</v>
      </c>
      <c r="M372" s="22">
        <v>1</v>
      </c>
      <c r="N372" s="23">
        <v>0</v>
      </c>
      <c r="O372" s="23">
        <v>303749.25</v>
      </c>
      <c r="P372" s="23">
        <v>0</v>
      </c>
      <c r="Q372" s="23">
        <v>0</v>
      </c>
      <c r="R372" s="23">
        <v>0</v>
      </c>
      <c r="S372" s="23">
        <v>0</v>
      </c>
      <c r="T372" s="23">
        <v>0</v>
      </c>
      <c r="U372" s="24">
        <v>303749.25</v>
      </c>
      <c r="V372" s="23">
        <v>0</v>
      </c>
      <c r="W372" s="23">
        <v>135963.95</v>
      </c>
      <c r="X372" s="23">
        <v>0</v>
      </c>
      <c r="Y372" s="24">
        <v>135963.95</v>
      </c>
      <c r="Z372" s="24">
        <v>1222.8862527963247</v>
      </c>
      <c r="AA372" s="24">
        <v>939.4801321665195</v>
      </c>
      <c r="AB372" s="23">
        <v>0</v>
      </c>
      <c r="AC372" s="24">
        <v>0</v>
      </c>
      <c r="AD372" s="23">
        <v>214719.91241371035</v>
      </c>
      <c r="AE372" s="24">
        <v>227603.10715853298</v>
      </c>
      <c r="AF372" s="23">
        <v>669478.6735434958</v>
      </c>
      <c r="AG372" s="126"/>
      <c r="AI372" s="119">
        <v>60</v>
      </c>
    </row>
    <row r="373" spans="1:35" ht="15">
      <c r="A373" s="12">
        <v>314</v>
      </c>
      <c r="B373" s="13" t="s">
        <v>228</v>
      </c>
      <c r="C373" s="14" t="s">
        <v>44</v>
      </c>
      <c r="D373" s="15" t="s">
        <v>356</v>
      </c>
      <c r="E373" s="16" t="s">
        <v>339</v>
      </c>
      <c r="F373" s="16" t="s">
        <v>340</v>
      </c>
      <c r="G373" s="17">
        <v>601422</v>
      </c>
      <c r="H373" s="15" t="s">
        <v>357</v>
      </c>
      <c r="I373" s="15" t="s">
        <v>14</v>
      </c>
      <c r="J373" s="19">
        <v>13627</v>
      </c>
      <c r="K373" s="20">
        <v>233342</v>
      </c>
      <c r="L373" s="21">
        <v>0.058399259456077345</v>
      </c>
      <c r="M373" s="22">
        <v>1</v>
      </c>
      <c r="N373" s="23">
        <v>0</v>
      </c>
      <c r="O373" s="23">
        <v>71541.75</v>
      </c>
      <c r="P373" s="23">
        <v>0</v>
      </c>
      <c r="Q373" s="23">
        <v>0</v>
      </c>
      <c r="R373" s="23">
        <v>0</v>
      </c>
      <c r="S373" s="23">
        <v>0</v>
      </c>
      <c r="T373" s="23">
        <v>0</v>
      </c>
      <c r="U373" s="24">
        <v>71541.75</v>
      </c>
      <c r="V373" s="23">
        <v>0</v>
      </c>
      <c r="W373" s="23">
        <v>32023.45</v>
      </c>
      <c r="X373" s="23">
        <v>0</v>
      </c>
      <c r="Y373" s="24">
        <v>32023.45</v>
      </c>
      <c r="Z373" s="24">
        <v>288.02514763737344</v>
      </c>
      <c r="AA373" s="24">
        <v>221.27479407907705</v>
      </c>
      <c r="AB373" s="23">
        <v>0</v>
      </c>
      <c r="AC373" s="24">
        <v>0</v>
      </c>
      <c r="AD373" s="23">
        <v>50572.761229611475</v>
      </c>
      <c r="AE373" s="24">
        <v>53607.12690338817</v>
      </c>
      <c r="AF373" s="23">
        <v>157681.62684510462</v>
      </c>
      <c r="AG373" s="126"/>
      <c r="AI373" s="119">
        <v>60</v>
      </c>
    </row>
    <row r="374" spans="1:35" ht="15">
      <c r="A374" s="12">
        <v>318</v>
      </c>
      <c r="B374" s="13" t="s">
        <v>358</v>
      </c>
      <c r="C374" s="14" t="s">
        <v>44</v>
      </c>
      <c r="D374" s="15" t="s">
        <v>338</v>
      </c>
      <c r="E374" s="16" t="s">
        <v>339</v>
      </c>
      <c r="F374" s="16" t="s">
        <v>340</v>
      </c>
      <c r="G374" s="17">
        <v>601600</v>
      </c>
      <c r="H374" s="18">
        <v>1</v>
      </c>
      <c r="I374" s="15" t="s">
        <v>17</v>
      </c>
      <c r="J374" s="19">
        <v>9651</v>
      </c>
      <c r="K374" s="20">
        <v>9651</v>
      </c>
      <c r="L374" s="21">
        <v>1</v>
      </c>
      <c r="M374" s="22">
        <v>1</v>
      </c>
      <c r="N374" s="23">
        <v>0</v>
      </c>
      <c r="O374" s="23">
        <v>0</v>
      </c>
      <c r="P374" s="23">
        <v>0</v>
      </c>
      <c r="Q374" s="23">
        <v>0</v>
      </c>
      <c r="R374" s="23">
        <v>28953</v>
      </c>
      <c r="S374" s="23">
        <v>0</v>
      </c>
      <c r="T374" s="23">
        <v>0</v>
      </c>
      <c r="U374" s="24">
        <v>28953</v>
      </c>
      <c r="V374" s="23">
        <v>0</v>
      </c>
      <c r="W374" s="23">
        <v>0</v>
      </c>
      <c r="X374" s="23">
        <v>0</v>
      </c>
      <c r="Y374" s="24">
        <v>0</v>
      </c>
      <c r="Z374" s="24">
        <v>0</v>
      </c>
      <c r="AA374" s="24">
        <v>0</v>
      </c>
      <c r="AB374" s="23">
        <v>0</v>
      </c>
      <c r="AC374" s="24">
        <v>0</v>
      </c>
      <c r="AD374" s="23">
        <v>1973.45</v>
      </c>
      <c r="AE374" s="24">
        <v>2091.857</v>
      </c>
      <c r="AF374" s="23">
        <v>31044.857</v>
      </c>
      <c r="AG374" s="126"/>
      <c r="AI374" s="119">
        <v>60</v>
      </c>
    </row>
    <row r="375" spans="1:35" ht="15">
      <c r="A375" s="12">
        <v>319</v>
      </c>
      <c r="B375" s="13" t="s">
        <v>359</v>
      </c>
      <c r="C375" s="14" t="s">
        <v>44</v>
      </c>
      <c r="D375" s="15" t="s">
        <v>360</v>
      </c>
      <c r="E375" s="16" t="s">
        <v>339</v>
      </c>
      <c r="F375" s="16" t="s">
        <v>361</v>
      </c>
      <c r="G375" s="17">
        <v>601625</v>
      </c>
      <c r="H375" s="18">
        <v>1</v>
      </c>
      <c r="I375" s="15" t="s">
        <v>15</v>
      </c>
      <c r="J375" s="19">
        <v>548</v>
      </c>
      <c r="K375" s="20">
        <v>995</v>
      </c>
      <c r="L375" s="21">
        <v>0.5507537688442211</v>
      </c>
      <c r="M375" s="22">
        <v>1</v>
      </c>
      <c r="N375" s="23">
        <v>0</v>
      </c>
      <c r="O375" s="23">
        <v>0</v>
      </c>
      <c r="P375" s="23">
        <v>3014</v>
      </c>
      <c r="Q375" s="23">
        <v>0</v>
      </c>
      <c r="R375" s="23">
        <v>0</v>
      </c>
      <c r="S375" s="23">
        <v>0</v>
      </c>
      <c r="T375" s="23">
        <v>0</v>
      </c>
      <c r="U375" s="24">
        <v>3014</v>
      </c>
      <c r="V375" s="23">
        <v>0</v>
      </c>
      <c r="W375" s="23">
        <v>0</v>
      </c>
      <c r="X375" s="23">
        <v>0</v>
      </c>
      <c r="Y375" s="24">
        <v>0</v>
      </c>
      <c r="Z375" s="24">
        <v>0</v>
      </c>
      <c r="AA375" s="24">
        <v>0</v>
      </c>
      <c r="AB375" s="23">
        <v>0</v>
      </c>
      <c r="AC375" s="24">
        <v>0</v>
      </c>
      <c r="AD375" s="23">
        <v>1149.1091859296482</v>
      </c>
      <c r="AE375" s="24">
        <v>1218.0557370854272</v>
      </c>
      <c r="AF375" s="23">
        <v>4232.055737085428</v>
      </c>
      <c r="AG375" s="126"/>
      <c r="AI375" s="119">
        <v>60</v>
      </c>
    </row>
    <row r="376" spans="1:35" ht="15">
      <c r="A376" s="12">
        <v>319</v>
      </c>
      <c r="B376" s="13" t="s">
        <v>359</v>
      </c>
      <c r="C376" s="14" t="s">
        <v>44</v>
      </c>
      <c r="D376" s="15" t="s">
        <v>360</v>
      </c>
      <c r="E376" s="16" t="s">
        <v>339</v>
      </c>
      <c r="F376" s="16" t="s">
        <v>361</v>
      </c>
      <c r="G376" s="17">
        <v>601625</v>
      </c>
      <c r="H376" s="18">
        <v>1</v>
      </c>
      <c r="I376" s="15" t="s">
        <v>18</v>
      </c>
      <c r="J376" s="19">
        <v>447</v>
      </c>
      <c r="K376" s="20">
        <v>995</v>
      </c>
      <c r="L376" s="21">
        <v>0.4492462311557789</v>
      </c>
      <c r="M376" s="22">
        <v>1</v>
      </c>
      <c r="N376" s="23">
        <v>0</v>
      </c>
      <c r="O376" s="23">
        <v>0</v>
      </c>
      <c r="P376" s="23">
        <v>0</v>
      </c>
      <c r="Q376" s="23">
        <v>0</v>
      </c>
      <c r="R376" s="23">
        <v>0</v>
      </c>
      <c r="S376" s="23">
        <v>1341</v>
      </c>
      <c r="T376" s="23">
        <v>0</v>
      </c>
      <c r="U376" s="24">
        <v>1341</v>
      </c>
      <c r="V376" s="23">
        <v>0</v>
      </c>
      <c r="W376" s="23">
        <v>0</v>
      </c>
      <c r="X376" s="23">
        <v>0</v>
      </c>
      <c r="Y376" s="24">
        <v>0</v>
      </c>
      <c r="Z376" s="24">
        <v>0</v>
      </c>
      <c r="AA376" s="24">
        <v>0</v>
      </c>
      <c r="AB376" s="23">
        <v>0</v>
      </c>
      <c r="AC376" s="24">
        <v>0</v>
      </c>
      <c r="AD376" s="23">
        <v>937.3208140703516</v>
      </c>
      <c r="AE376" s="24">
        <v>993.5600629145728</v>
      </c>
      <c r="AF376" s="23">
        <v>2334.560062914573</v>
      </c>
      <c r="AG376" s="126"/>
      <c r="AI376" s="119">
        <v>60</v>
      </c>
    </row>
    <row r="377" spans="1:35" ht="15">
      <c r="A377" s="12">
        <v>320</v>
      </c>
      <c r="B377" s="13" t="s">
        <v>362</v>
      </c>
      <c r="C377" s="14" t="s">
        <v>44</v>
      </c>
      <c r="D377" s="15" t="s">
        <v>363</v>
      </c>
      <c r="E377" s="16" t="s">
        <v>339</v>
      </c>
      <c r="F377" s="16" t="s">
        <v>340</v>
      </c>
      <c r="G377" s="17">
        <v>601350</v>
      </c>
      <c r="H377" s="18">
        <v>1</v>
      </c>
      <c r="I377" s="15" t="s">
        <v>17</v>
      </c>
      <c r="J377" s="19">
        <v>5761</v>
      </c>
      <c r="K377" s="20">
        <v>5932</v>
      </c>
      <c r="L377" s="21">
        <v>0.9711732973701955</v>
      </c>
      <c r="M377" s="22">
        <v>1</v>
      </c>
      <c r="N377" s="23">
        <v>0</v>
      </c>
      <c r="O377" s="23">
        <v>0</v>
      </c>
      <c r="P377" s="23">
        <v>0</v>
      </c>
      <c r="Q377" s="23">
        <v>0</v>
      </c>
      <c r="R377" s="23">
        <v>17283</v>
      </c>
      <c r="S377" s="23">
        <v>0</v>
      </c>
      <c r="T377" s="23">
        <v>0</v>
      </c>
      <c r="U377" s="24">
        <v>17283</v>
      </c>
      <c r="V377" s="23">
        <v>0</v>
      </c>
      <c r="W377" s="23">
        <v>13538.35</v>
      </c>
      <c r="X377" s="23">
        <v>0</v>
      </c>
      <c r="Y377" s="24">
        <v>13538.35</v>
      </c>
      <c r="Z377" s="24">
        <v>0</v>
      </c>
      <c r="AA377" s="24">
        <v>0</v>
      </c>
      <c r="AB377" s="23">
        <v>0</v>
      </c>
      <c r="AC377" s="24">
        <v>0</v>
      </c>
      <c r="AD377" s="23">
        <v>160280.86769723534</v>
      </c>
      <c r="AE377" s="24">
        <v>169897.71975906947</v>
      </c>
      <c r="AF377" s="23">
        <v>200719.06975906948</v>
      </c>
      <c r="AG377" s="126"/>
      <c r="AI377" s="119">
        <v>60</v>
      </c>
    </row>
    <row r="378" spans="1:35" ht="15">
      <c r="A378" s="12">
        <v>320</v>
      </c>
      <c r="B378" s="13" t="s">
        <v>362</v>
      </c>
      <c r="C378" s="14" t="s">
        <v>44</v>
      </c>
      <c r="D378" s="15" t="s">
        <v>363</v>
      </c>
      <c r="E378" s="16" t="s">
        <v>339</v>
      </c>
      <c r="F378" s="16" t="s">
        <v>340</v>
      </c>
      <c r="G378" s="17">
        <v>601350</v>
      </c>
      <c r="H378" s="18">
        <v>1</v>
      </c>
      <c r="I378" s="15" t="s">
        <v>18</v>
      </c>
      <c r="J378" s="19">
        <v>171</v>
      </c>
      <c r="K378" s="20">
        <v>5932</v>
      </c>
      <c r="L378" s="21">
        <v>0.02882670262980445</v>
      </c>
      <c r="M378" s="22">
        <v>1</v>
      </c>
      <c r="N378" s="23">
        <v>0</v>
      </c>
      <c r="O378" s="23">
        <v>0</v>
      </c>
      <c r="P378" s="23">
        <v>0</v>
      </c>
      <c r="Q378" s="23">
        <v>0</v>
      </c>
      <c r="R378" s="23">
        <v>0</v>
      </c>
      <c r="S378" s="23">
        <v>513</v>
      </c>
      <c r="T378" s="23">
        <v>0</v>
      </c>
      <c r="U378" s="24">
        <v>513</v>
      </c>
      <c r="V378" s="23">
        <v>0</v>
      </c>
      <c r="W378" s="23">
        <v>401.85</v>
      </c>
      <c r="X378" s="23">
        <v>0</v>
      </c>
      <c r="Y378" s="24">
        <v>401.85</v>
      </c>
      <c r="Z378" s="24">
        <v>0</v>
      </c>
      <c r="AA378" s="24">
        <v>0</v>
      </c>
      <c r="AB378" s="23">
        <v>0</v>
      </c>
      <c r="AC378" s="24">
        <v>0</v>
      </c>
      <c r="AD378" s="23">
        <v>4757.512302764667</v>
      </c>
      <c r="AE378" s="24">
        <v>5042.963040930547</v>
      </c>
      <c r="AF378" s="23">
        <v>5957.813040930548</v>
      </c>
      <c r="AG378" s="126"/>
      <c r="AI378" s="119">
        <v>60</v>
      </c>
    </row>
    <row r="379" spans="1:35" ht="15">
      <c r="A379" s="12">
        <v>321</v>
      </c>
      <c r="B379" s="13" t="s">
        <v>362</v>
      </c>
      <c r="C379" s="14" t="s">
        <v>44</v>
      </c>
      <c r="D379" s="15" t="s">
        <v>363</v>
      </c>
      <c r="E379" s="16" t="s">
        <v>339</v>
      </c>
      <c r="F379" s="16" t="s">
        <v>340</v>
      </c>
      <c r="G379" s="17">
        <v>601350</v>
      </c>
      <c r="H379" s="18">
        <v>1</v>
      </c>
      <c r="I379" s="15" t="s">
        <v>15</v>
      </c>
      <c r="J379" s="19">
        <v>256</v>
      </c>
      <c r="K379" s="20">
        <v>9525</v>
      </c>
      <c r="L379" s="21">
        <v>0.026876640419947508</v>
      </c>
      <c r="M379" s="22">
        <v>1</v>
      </c>
      <c r="N379" s="23">
        <v>0</v>
      </c>
      <c r="O379" s="23">
        <v>0</v>
      </c>
      <c r="P379" s="23">
        <v>1408</v>
      </c>
      <c r="Q379" s="23">
        <v>0</v>
      </c>
      <c r="R379" s="23">
        <v>0</v>
      </c>
      <c r="S379" s="23">
        <v>0</v>
      </c>
      <c r="T379" s="23">
        <v>0</v>
      </c>
      <c r="U379" s="24">
        <v>1408</v>
      </c>
      <c r="V379" s="23">
        <v>0</v>
      </c>
      <c r="W379" s="23">
        <v>601.6</v>
      </c>
      <c r="X379" s="23">
        <v>0</v>
      </c>
      <c r="Y379" s="24">
        <v>601.6</v>
      </c>
      <c r="Z379" s="24">
        <v>0</v>
      </c>
      <c r="AA379" s="24">
        <v>0</v>
      </c>
      <c r="AB379" s="23">
        <v>0</v>
      </c>
      <c r="AC379" s="24">
        <v>0</v>
      </c>
      <c r="AD379" s="23">
        <v>139.2172346456693</v>
      </c>
      <c r="AE379" s="24">
        <v>147.57026872440946</v>
      </c>
      <c r="AF379" s="23">
        <v>2157.1702687244097</v>
      </c>
      <c r="AG379" s="126"/>
      <c r="AI379" s="119">
        <v>60</v>
      </c>
    </row>
    <row r="380" spans="1:35" ht="15">
      <c r="A380" s="12">
        <v>321</v>
      </c>
      <c r="B380" s="13" t="s">
        <v>362</v>
      </c>
      <c r="C380" s="14" t="s">
        <v>44</v>
      </c>
      <c r="D380" s="15" t="s">
        <v>363</v>
      </c>
      <c r="E380" s="16" t="s">
        <v>339</v>
      </c>
      <c r="F380" s="16" t="s">
        <v>340</v>
      </c>
      <c r="G380" s="17">
        <v>601350</v>
      </c>
      <c r="H380" s="18">
        <v>1</v>
      </c>
      <c r="I380" s="15" t="s">
        <v>18</v>
      </c>
      <c r="J380" s="19">
        <v>5549</v>
      </c>
      <c r="K380" s="20">
        <v>9525</v>
      </c>
      <c r="L380" s="21">
        <v>0.5825721784776903</v>
      </c>
      <c r="M380" s="22">
        <v>1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16647</v>
      </c>
      <c r="T380" s="23">
        <v>0</v>
      </c>
      <c r="U380" s="24">
        <v>16647</v>
      </c>
      <c r="V380" s="23">
        <v>0</v>
      </c>
      <c r="W380" s="23">
        <v>13040.15</v>
      </c>
      <c r="X380" s="23">
        <v>0</v>
      </c>
      <c r="Y380" s="24">
        <v>13040.15</v>
      </c>
      <c r="Z380" s="24">
        <v>0</v>
      </c>
      <c r="AA380" s="24">
        <v>0</v>
      </c>
      <c r="AB380" s="23">
        <v>0</v>
      </c>
      <c r="AC380" s="24">
        <v>0</v>
      </c>
      <c r="AD380" s="23">
        <v>3017.6423244094485</v>
      </c>
      <c r="AE380" s="24">
        <v>3198.700863874016</v>
      </c>
      <c r="AF380" s="23">
        <v>32885.85086387402</v>
      </c>
      <c r="AG380" s="126"/>
      <c r="AI380" s="119">
        <v>60</v>
      </c>
    </row>
    <row r="381" spans="1:35" ht="15">
      <c r="A381" s="12">
        <v>321</v>
      </c>
      <c r="B381" s="13" t="s">
        <v>362</v>
      </c>
      <c r="C381" s="14" t="s">
        <v>44</v>
      </c>
      <c r="D381" s="15" t="s">
        <v>363</v>
      </c>
      <c r="E381" s="16" t="s">
        <v>339</v>
      </c>
      <c r="F381" s="16" t="s">
        <v>340</v>
      </c>
      <c r="G381" s="17">
        <v>601350</v>
      </c>
      <c r="H381" s="18">
        <v>2</v>
      </c>
      <c r="I381" s="15" t="s">
        <v>18</v>
      </c>
      <c r="J381" s="19">
        <v>3720</v>
      </c>
      <c r="K381" s="20">
        <v>9525</v>
      </c>
      <c r="L381" s="21">
        <v>0.3905511811023622</v>
      </c>
      <c r="M381" s="22">
        <v>1</v>
      </c>
      <c r="N381" s="23">
        <v>0</v>
      </c>
      <c r="O381" s="23">
        <v>0</v>
      </c>
      <c r="P381" s="23">
        <v>0</v>
      </c>
      <c r="Q381" s="23">
        <v>0</v>
      </c>
      <c r="R381" s="23">
        <v>0</v>
      </c>
      <c r="S381" s="23">
        <v>11160</v>
      </c>
      <c r="T381" s="23">
        <v>0</v>
      </c>
      <c r="U381" s="24">
        <v>11160</v>
      </c>
      <c r="V381" s="23">
        <v>0</v>
      </c>
      <c r="W381" s="23">
        <v>8742</v>
      </c>
      <c r="X381" s="23">
        <v>0</v>
      </c>
      <c r="Y381" s="24">
        <v>8742</v>
      </c>
      <c r="Z381" s="24">
        <v>0</v>
      </c>
      <c r="AA381" s="24">
        <v>0</v>
      </c>
      <c r="AB381" s="23">
        <v>0</v>
      </c>
      <c r="AC381" s="24">
        <v>0</v>
      </c>
      <c r="AD381" s="23">
        <v>2023.0004409448818</v>
      </c>
      <c r="AE381" s="24">
        <v>2144.3804674015746</v>
      </c>
      <c r="AF381" s="23">
        <v>22046.380467401574</v>
      </c>
      <c r="AG381" s="126"/>
      <c r="AI381" s="119">
        <v>60</v>
      </c>
    </row>
    <row r="382" spans="1:35" ht="15">
      <c r="A382" s="12">
        <v>351</v>
      </c>
      <c r="B382" s="13" t="s">
        <v>364</v>
      </c>
      <c r="C382" s="14" t="s">
        <v>34</v>
      </c>
      <c r="D382" s="15" t="s">
        <v>363</v>
      </c>
      <c r="E382" s="16" t="s">
        <v>339</v>
      </c>
      <c r="F382" s="16" t="s">
        <v>340</v>
      </c>
      <c r="G382" s="17">
        <v>601390</v>
      </c>
      <c r="H382" s="18">
        <v>1</v>
      </c>
      <c r="I382" s="15" t="s">
        <v>15</v>
      </c>
      <c r="J382" s="19">
        <v>1600</v>
      </c>
      <c r="K382" s="20">
        <v>8400</v>
      </c>
      <c r="L382" s="21">
        <v>0.19047619047619047</v>
      </c>
      <c r="M382" s="22">
        <v>0</v>
      </c>
      <c r="N382" s="23">
        <v>0</v>
      </c>
      <c r="O382" s="23">
        <v>0</v>
      </c>
      <c r="P382" s="23">
        <v>0</v>
      </c>
      <c r="Q382" s="23">
        <v>0</v>
      </c>
      <c r="R382" s="23">
        <v>0</v>
      </c>
      <c r="S382" s="23">
        <v>0</v>
      </c>
      <c r="T382" s="23">
        <v>0</v>
      </c>
      <c r="U382" s="24">
        <v>0</v>
      </c>
      <c r="V382" s="23">
        <v>0</v>
      </c>
      <c r="W382" s="23">
        <v>0</v>
      </c>
      <c r="X382" s="23">
        <v>0</v>
      </c>
      <c r="Y382" s="24">
        <v>0</v>
      </c>
      <c r="Z382" s="24">
        <v>0</v>
      </c>
      <c r="AA382" s="24">
        <v>0</v>
      </c>
      <c r="AB382" s="23">
        <v>8009.142857142857</v>
      </c>
      <c r="AC382" s="24">
        <v>8489.691428571428</v>
      </c>
      <c r="AD382" s="23">
        <v>1882.0895238095236</v>
      </c>
      <c r="AE382" s="24">
        <v>1995.014895238095</v>
      </c>
      <c r="AF382" s="23">
        <v>10484.706323809523</v>
      </c>
      <c r="AG382" s="126"/>
      <c r="AI382" s="119">
        <v>60</v>
      </c>
    </row>
    <row r="383" spans="1:35" ht="15">
      <c r="A383" s="12">
        <v>351</v>
      </c>
      <c r="B383" s="13" t="s">
        <v>364</v>
      </c>
      <c r="C383" s="14" t="s">
        <v>34</v>
      </c>
      <c r="D383" s="15" t="s">
        <v>363</v>
      </c>
      <c r="E383" s="16" t="s">
        <v>339</v>
      </c>
      <c r="F383" s="16" t="s">
        <v>340</v>
      </c>
      <c r="G383" s="17">
        <v>601390</v>
      </c>
      <c r="H383" s="18">
        <v>1</v>
      </c>
      <c r="I383" s="15" t="s">
        <v>17</v>
      </c>
      <c r="J383" s="19">
        <v>6800</v>
      </c>
      <c r="K383" s="20">
        <v>8400</v>
      </c>
      <c r="L383" s="21">
        <v>0.8095238095238095</v>
      </c>
      <c r="M383" s="22">
        <v>0</v>
      </c>
      <c r="N383" s="23">
        <v>0</v>
      </c>
      <c r="O383" s="23">
        <v>0</v>
      </c>
      <c r="P383" s="23">
        <v>0</v>
      </c>
      <c r="Q383" s="23">
        <v>0</v>
      </c>
      <c r="R383" s="23">
        <v>0</v>
      </c>
      <c r="S383" s="23">
        <v>0</v>
      </c>
      <c r="T383" s="23">
        <v>0</v>
      </c>
      <c r="U383" s="24">
        <v>0</v>
      </c>
      <c r="V383" s="23">
        <v>0</v>
      </c>
      <c r="W383" s="23">
        <v>0</v>
      </c>
      <c r="X383" s="23">
        <v>0</v>
      </c>
      <c r="Y383" s="24">
        <v>0</v>
      </c>
      <c r="Z383" s="24">
        <v>0</v>
      </c>
      <c r="AA383" s="24">
        <v>0</v>
      </c>
      <c r="AB383" s="23">
        <v>34038.857142857145</v>
      </c>
      <c r="AC383" s="24">
        <v>36081.188571428575</v>
      </c>
      <c r="AD383" s="23">
        <v>7998.880476190476</v>
      </c>
      <c r="AE383" s="24">
        <v>8478.813304761905</v>
      </c>
      <c r="AF383" s="23">
        <v>44560.00187619048</v>
      </c>
      <c r="AG383" s="126"/>
      <c r="AI383" s="119">
        <v>60</v>
      </c>
    </row>
    <row r="384" spans="1:35" ht="15">
      <c r="A384" s="12">
        <v>378</v>
      </c>
      <c r="B384" s="13" t="s">
        <v>365</v>
      </c>
      <c r="C384" s="14" t="s">
        <v>44</v>
      </c>
      <c r="D384" s="15" t="s">
        <v>338</v>
      </c>
      <c r="E384" s="16" t="s">
        <v>339</v>
      </c>
      <c r="F384" s="16" t="s">
        <v>340</v>
      </c>
      <c r="G384" s="17">
        <v>601600</v>
      </c>
      <c r="H384" s="18">
        <v>1</v>
      </c>
      <c r="I384" s="15" t="s">
        <v>17</v>
      </c>
      <c r="J384" s="19">
        <v>731</v>
      </c>
      <c r="K384" s="20">
        <v>731</v>
      </c>
      <c r="L384" s="21">
        <v>1</v>
      </c>
      <c r="M384" s="22">
        <v>1</v>
      </c>
      <c r="N384" s="23">
        <v>0</v>
      </c>
      <c r="O384" s="23">
        <v>0</v>
      </c>
      <c r="P384" s="23">
        <v>0</v>
      </c>
      <c r="Q384" s="23">
        <v>0</v>
      </c>
      <c r="R384" s="23">
        <v>2193</v>
      </c>
      <c r="S384" s="23">
        <v>0</v>
      </c>
      <c r="T384" s="23">
        <v>0</v>
      </c>
      <c r="U384" s="24">
        <v>2193</v>
      </c>
      <c r="V384" s="23">
        <v>0</v>
      </c>
      <c r="W384" s="23">
        <v>0</v>
      </c>
      <c r="X384" s="23">
        <v>0</v>
      </c>
      <c r="Y384" s="24">
        <v>0</v>
      </c>
      <c r="Z384" s="24">
        <v>0</v>
      </c>
      <c r="AA384" s="24">
        <v>0</v>
      </c>
      <c r="AB384" s="23">
        <v>0</v>
      </c>
      <c r="AC384" s="24">
        <v>0</v>
      </c>
      <c r="AD384" s="23">
        <v>0</v>
      </c>
      <c r="AE384" s="24">
        <v>0</v>
      </c>
      <c r="AF384" s="23">
        <v>2193</v>
      </c>
      <c r="AG384" s="126"/>
      <c r="AI384" s="119">
        <v>60</v>
      </c>
    </row>
    <row r="385" spans="1:35" ht="15">
      <c r="A385" s="12">
        <v>379</v>
      </c>
      <c r="B385" s="13" t="s">
        <v>366</v>
      </c>
      <c r="C385" s="14" t="s">
        <v>44</v>
      </c>
      <c r="D385" s="15">
        <v>60</v>
      </c>
      <c r="E385" s="16" t="s">
        <v>339</v>
      </c>
      <c r="F385" s="16" t="s">
        <v>367</v>
      </c>
      <c r="G385" s="13">
        <v>601600</v>
      </c>
      <c r="H385" s="18">
        <v>1</v>
      </c>
      <c r="I385" s="15" t="s">
        <v>17</v>
      </c>
      <c r="J385" s="19">
        <v>870</v>
      </c>
      <c r="K385" s="20">
        <v>870</v>
      </c>
      <c r="L385" s="21">
        <v>1</v>
      </c>
      <c r="M385" s="22">
        <v>1</v>
      </c>
      <c r="N385" s="23">
        <v>0</v>
      </c>
      <c r="O385" s="23">
        <v>0</v>
      </c>
      <c r="P385" s="23">
        <v>0</v>
      </c>
      <c r="Q385" s="23">
        <v>0</v>
      </c>
      <c r="R385" s="23">
        <v>2610</v>
      </c>
      <c r="S385" s="23">
        <v>0</v>
      </c>
      <c r="T385" s="23">
        <v>0</v>
      </c>
      <c r="U385" s="24">
        <v>2610</v>
      </c>
      <c r="V385" s="23">
        <v>0</v>
      </c>
      <c r="W385" s="23">
        <v>0</v>
      </c>
      <c r="X385" s="23">
        <v>0</v>
      </c>
      <c r="Y385" s="24">
        <v>0</v>
      </c>
      <c r="Z385" s="24">
        <v>0</v>
      </c>
      <c r="AA385" s="24">
        <v>0</v>
      </c>
      <c r="AB385" s="23">
        <v>0</v>
      </c>
      <c r="AC385" s="24">
        <v>0</v>
      </c>
      <c r="AD385" s="23">
        <v>0</v>
      </c>
      <c r="AE385" s="24">
        <v>0</v>
      </c>
      <c r="AF385" s="23">
        <v>2610</v>
      </c>
      <c r="AG385" s="126"/>
      <c r="AI385" s="119">
        <v>60</v>
      </c>
    </row>
    <row r="386" spans="1:35" ht="15">
      <c r="A386" s="12">
        <v>425</v>
      </c>
      <c r="B386" s="13" t="s">
        <v>368</v>
      </c>
      <c r="C386" s="14" t="s">
        <v>44</v>
      </c>
      <c r="D386" s="15" t="s">
        <v>369</v>
      </c>
      <c r="E386" s="16" t="s">
        <v>339</v>
      </c>
      <c r="F386" s="16" t="s">
        <v>370</v>
      </c>
      <c r="G386" s="17">
        <v>601486</v>
      </c>
      <c r="H386" s="15">
        <v>1</v>
      </c>
      <c r="I386" s="15" t="s">
        <v>17</v>
      </c>
      <c r="J386" s="19">
        <v>1008</v>
      </c>
      <c r="K386" s="20">
        <v>181935</v>
      </c>
      <c r="L386" s="21">
        <v>0.00554044026712837</v>
      </c>
      <c r="M386" s="22">
        <v>1</v>
      </c>
      <c r="N386" s="23">
        <v>0</v>
      </c>
      <c r="O386" s="23">
        <v>0</v>
      </c>
      <c r="P386" s="23">
        <v>0</v>
      </c>
      <c r="Q386" s="23">
        <v>0</v>
      </c>
      <c r="R386" s="23">
        <v>3024</v>
      </c>
      <c r="S386" s="23">
        <v>0</v>
      </c>
      <c r="T386" s="23">
        <v>0</v>
      </c>
      <c r="U386" s="24">
        <v>3024</v>
      </c>
      <c r="V386" s="23">
        <v>0</v>
      </c>
      <c r="W386" s="23">
        <v>2368.8</v>
      </c>
      <c r="X386" s="23">
        <v>0</v>
      </c>
      <c r="Y386" s="24">
        <v>2368.8</v>
      </c>
      <c r="Z386" s="24">
        <v>0</v>
      </c>
      <c r="AA386" s="24">
        <v>0</v>
      </c>
      <c r="AB386" s="23">
        <v>0</v>
      </c>
      <c r="AC386" s="24">
        <v>0</v>
      </c>
      <c r="AD386" s="23">
        <v>1384.1906861241653</v>
      </c>
      <c r="AE386" s="24">
        <v>1467.2421272916154</v>
      </c>
      <c r="AF386" s="23">
        <v>6860.0421272916155</v>
      </c>
      <c r="AG386" s="126"/>
      <c r="AI386" s="119">
        <v>60</v>
      </c>
    </row>
    <row r="387" spans="1:35" ht="15">
      <c r="A387" s="12">
        <v>425</v>
      </c>
      <c r="B387" s="13" t="s">
        <v>368</v>
      </c>
      <c r="C387" s="14" t="s">
        <v>44</v>
      </c>
      <c r="D387" s="15" t="s">
        <v>369</v>
      </c>
      <c r="E387" s="16" t="s">
        <v>339</v>
      </c>
      <c r="F387" s="16" t="s">
        <v>370</v>
      </c>
      <c r="G387" s="17">
        <v>601486</v>
      </c>
      <c r="H387" s="15" t="s">
        <v>68</v>
      </c>
      <c r="I387" s="15" t="s">
        <v>17</v>
      </c>
      <c r="J387" s="19">
        <v>534</v>
      </c>
      <c r="K387" s="20">
        <v>181935</v>
      </c>
      <c r="L387" s="21">
        <v>0.002935114189133482</v>
      </c>
      <c r="M387" s="22">
        <v>1</v>
      </c>
      <c r="N387" s="23">
        <v>0</v>
      </c>
      <c r="O387" s="23">
        <v>0</v>
      </c>
      <c r="P387" s="23">
        <v>0</v>
      </c>
      <c r="Q387" s="23">
        <v>0</v>
      </c>
      <c r="R387" s="23">
        <v>1602</v>
      </c>
      <c r="S387" s="23">
        <v>0</v>
      </c>
      <c r="T387" s="23">
        <v>0</v>
      </c>
      <c r="U387" s="24">
        <v>1602</v>
      </c>
      <c r="V387" s="23">
        <v>0</v>
      </c>
      <c r="W387" s="23">
        <v>1254.9</v>
      </c>
      <c r="X387" s="23">
        <v>0</v>
      </c>
      <c r="Y387" s="24">
        <v>1254.9</v>
      </c>
      <c r="Z387" s="24">
        <v>0</v>
      </c>
      <c r="AA387" s="24">
        <v>0</v>
      </c>
      <c r="AB387" s="23">
        <v>0</v>
      </c>
      <c r="AC387" s="24">
        <v>0</v>
      </c>
      <c r="AD387" s="23">
        <v>733.2914944348256</v>
      </c>
      <c r="AE387" s="24">
        <v>777.2889841009152</v>
      </c>
      <c r="AF387" s="23">
        <v>3634.188984100915</v>
      </c>
      <c r="AG387" s="126"/>
      <c r="AI387" s="119">
        <v>60</v>
      </c>
    </row>
    <row r="388" spans="1:35" ht="15">
      <c r="A388" s="12">
        <v>452</v>
      </c>
      <c r="B388" s="13" t="s">
        <v>624</v>
      </c>
      <c r="C388" s="14" t="s">
        <v>44</v>
      </c>
      <c r="D388" s="15" t="s">
        <v>369</v>
      </c>
      <c r="E388" s="16" t="s">
        <v>339</v>
      </c>
      <c r="F388" s="16" t="s">
        <v>340</v>
      </c>
      <c r="G388" s="17">
        <v>600000</v>
      </c>
      <c r="H388" s="15">
        <v>1</v>
      </c>
      <c r="I388" s="15" t="s">
        <v>625</v>
      </c>
      <c r="J388" s="19">
        <v>147024</v>
      </c>
      <c r="K388" s="20">
        <v>147024</v>
      </c>
      <c r="L388" s="21">
        <v>1</v>
      </c>
      <c r="M388" s="22">
        <v>1</v>
      </c>
      <c r="N388" s="23"/>
      <c r="O388" s="23"/>
      <c r="P388" s="23"/>
      <c r="Q388" s="23"/>
      <c r="R388" s="23"/>
      <c r="S388" s="23"/>
      <c r="T388" s="23"/>
      <c r="U388" s="24">
        <v>0</v>
      </c>
      <c r="V388" s="23">
        <v>0</v>
      </c>
      <c r="W388" s="23"/>
      <c r="X388" s="23"/>
      <c r="Y388" s="24">
        <v>0</v>
      </c>
      <c r="Z388" s="24">
        <v>0</v>
      </c>
      <c r="AA388" s="24"/>
      <c r="AB388" s="23"/>
      <c r="AC388" s="24"/>
      <c r="AD388" s="23"/>
      <c r="AE388" s="24"/>
      <c r="AF388" s="125">
        <v>310000</v>
      </c>
      <c r="AG388" s="126"/>
      <c r="AI388" s="119"/>
    </row>
    <row r="389" spans="1:35" ht="15">
      <c r="A389" s="12">
        <v>493</v>
      </c>
      <c r="B389" s="13" t="s">
        <v>371</v>
      </c>
      <c r="C389" s="14" t="s">
        <v>44</v>
      </c>
      <c r="D389" s="15" t="s">
        <v>351</v>
      </c>
      <c r="E389" s="16" t="s">
        <v>339</v>
      </c>
      <c r="F389" s="16" t="s">
        <v>352</v>
      </c>
      <c r="G389" s="17">
        <v>601633</v>
      </c>
      <c r="H389" s="18">
        <v>1</v>
      </c>
      <c r="I389" s="15" t="s">
        <v>18</v>
      </c>
      <c r="J389" s="19">
        <v>433</v>
      </c>
      <c r="K389" s="20">
        <v>433</v>
      </c>
      <c r="L389" s="21">
        <v>1</v>
      </c>
      <c r="M389" s="22">
        <v>1</v>
      </c>
      <c r="N389" s="23">
        <v>0</v>
      </c>
      <c r="O389" s="23">
        <v>0</v>
      </c>
      <c r="P389" s="23">
        <v>0</v>
      </c>
      <c r="Q389" s="23">
        <v>0</v>
      </c>
      <c r="R389" s="23">
        <v>0</v>
      </c>
      <c r="S389" s="23">
        <v>1299</v>
      </c>
      <c r="T389" s="23">
        <v>0</v>
      </c>
      <c r="U389" s="24">
        <v>1299</v>
      </c>
      <c r="V389" s="23">
        <v>0</v>
      </c>
      <c r="W389" s="23">
        <v>0</v>
      </c>
      <c r="X389" s="23">
        <v>0</v>
      </c>
      <c r="Y389" s="24">
        <v>0</v>
      </c>
      <c r="Z389" s="24">
        <v>0</v>
      </c>
      <c r="AA389" s="24">
        <v>0</v>
      </c>
      <c r="AB389" s="23">
        <v>0</v>
      </c>
      <c r="AC389" s="24">
        <v>0</v>
      </c>
      <c r="AD389" s="23">
        <v>0</v>
      </c>
      <c r="AE389" s="24">
        <v>0</v>
      </c>
      <c r="AF389" s="23">
        <v>1299</v>
      </c>
      <c r="AG389" s="126"/>
      <c r="AI389" s="119">
        <v>60</v>
      </c>
    </row>
    <row r="390" spans="1:35" ht="15">
      <c r="A390" s="12">
        <v>494</v>
      </c>
      <c r="B390" s="13" t="s">
        <v>372</v>
      </c>
      <c r="C390" s="14" t="s">
        <v>44</v>
      </c>
      <c r="D390" s="15" t="s">
        <v>351</v>
      </c>
      <c r="E390" s="16" t="s">
        <v>339</v>
      </c>
      <c r="F390" s="16" t="s">
        <v>352</v>
      </c>
      <c r="G390" s="17">
        <v>601633</v>
      </c>
      <c r="H390" s="18">
        <v>1</v>
      </c>
      <c r="I390" s="15" t="s">
        <v>18</v>
      </c>
      <c r="J390" s="19">
        <v>480</v>
      </c>
      <c r="K390" s="20">
        <v>480</v>
      </c>
      <c r="L390" s="21">
        <v>1</v>
      </c>
      <c r="M390" s="22">
        <v>1</v>
      </c>
      <c r="N390" s="23">
        <v>0</v>
      </c>
      <c r="O390" s="23">
        <v>0</v>
      </c>
      <c r="P390" s="23">
        <v>0</v>
      </c>
      <c r="Q390" s="23">
        <v>0</v>
      </c>
      <c r="R390" s="23">
        <v>0</v>
      </c>
      <c r="S390" s="23">
        <v>1440</v>
      </c>
      <c r="T390" s="23">
        <v>0</v>
      </c>
      <c r="U390" s="24">
        <v>1440</v>
      </c>
      <c r="V390" s="23">
        <v>0</v>
      </c>
      <c r="W390" s="23">
        <v>0</v>
      </c>
      <c r="X390" s="23">
        <v>0</v>
      </c>
      <c r="Y390" s="24">
        <v>0</v>
      </c>
      <c r="Z390" s="24">
        <v>0</v>
      </c>
      <c r="AA390" s="24">
        <v>0</v>
      </c>
      <c r="AB390" s="23">
        <v>0</v>
      </c>
      <c r="AC390" s="24">
        <v>0</v>
      </c>
      <c r="AD390" s="23">
        <v>0</v>
      </c>
      <c r="AE390" s="24">
        <v>0</v>
      </c>
      <c r="AF390" s="23">
        <v>1440</v>
      </c>
      <c r="AG390" s="126"/>
      <c r="AI390" s="119">
        <v>60</v>
      </c>
    </row>
    <row r="391" spans="1:35" ht="15">
      <c r="A391" s="12">
        <v>495</v>
      </c>
      <c r="B391" s="13" t="s">
        <v>373</v>
      </c>
      <c r="C391" s="14" t="s">
        <v>44</v>
      </c>
      <c r="D391" s="15" t="s">
        <v>351</v>
      </c>
      <c r="E391" s="16" t="s">
        <v>339</v>
      </c>
      <c r="F391" s="16" t="s">
        <v>352</v>
      </c>
      <c r="G391" s="17">
        <v>601633</v>
      </c>
      <c r="H391" s="18">
        <v>1</v>
      </c>
      <c r="I391" s="15" t="s">
        <v>18</v>
      </c>
      <c r="J391" s="19">
        <v>648</v>
      </c>
      <c r="K391" s="20">
        <v>916</v>
      </c>
      <c r="L391" s="21">
        <v>0.7074235807860262</v>
      </c>
      <c r="M391" s="22">
        <v>1</v>
      </c>
      <c r="N391" s="23">
        <v>0</v>
      </c>
      <c r="O391" s="23">
        <v>0</v>
      </c>
      <c r="P391" s="23">
        <v>0</v>
      </c>
      <c r="Q391" s="23">
        <v>0</v>
      </c>
      <c r="R391" s="23">
        <v>0</v>
      </c>
      <c r="S391" s="23">
        <v>1944</v>
      </c>
      <c r="T391" s="23">
        <v>0</v>
      </c>
      <c r="U391" s="24">
        <v>1944</v>
      </c>
      <c r="V391" s="23">
        <v>0</v>
      </c>
      <c r="W391" s="23">
        <v>0</v>
      </c>
      <c r="X391" s="23">
        <v>0</v>
      </c>
      <c r="Y391" s="24">
        <v>0</v>
      </c>
      <c r="Z391" s="24">
        <v>0</v>
      </c>
      <c r="AA391" s="24">
        <v>0</v>
      </c>
      <c r="AB391" s="23">
        <v>0</v>
      </c>
      <c r="AC391" s="24">
        <v>0</v>
      </c>
      <c r="AD391" s="23">
        <v>0</v>
      </c>
      <c r="AE391" s="24">
        <v>0</v>
      </c>
      <c r="AF391" s="23">
        <v>1944</v>
      </c>
      <c r="AG391" s="126"/>
      <c r="AI391" s="119">
        <v>60</v>
      </c>
    </row>
    <row r="392" spans="1:35" ht="15">
      <c r="A392" s="12">
        <v>495</v>
      </c>
      <c r="B392" s="13" t="s">
        <v>373</v>
      </c>
      <c r="C392" s="14" t="s">
        <v>44</v>
      </c>
      <c r="D392" s="15" t="s">
        <v>351</v>
      </c>
      <c r="E392" s="16" t="s">
        <v>339</v>
      </c>
      <c r="F392" s="16" t="s">
        <v>352</v>
      </c>
      <c r="G392" s="17">
        <v>601633</v>
      </c>
      <c r="H392" s="15" t="s">
        <v>128</v>
      </c>
      <c r="I392" s="15" t="s">
        <v>18</v>
      </c>
      <c r="J392" s="19">
        <v>268</v>
      </c>
      <c r="K392" s="20">
        <v>916</v>
      </c>
      <c r="L392" s="21">
        <v>0.2925764192139738</v>
      </c>
      <c r="M392" s="22">
        <v>1</v>
      </c>
      <c r="N392" s="23">
        <v>0</v>
      </c>
      <c r="O392" s="23">
        <v>0</v>
      </c>
      <c r="P392" s="23">
        <v>0</v>
      </c>
      <c r="Q392" s="23">
        <v>0</v>
      </c>
      <c r="R392" s="23">
        <v>0</v>
      </c>
      <c r="S392" s="23">
        <v>804</v>
      </c>
      <c r="T392" s="23">
        <v>0</v>
      </c>
      <c r="U392" s="24">
        <v>804</v>
      </c>
      <c r="V392" s="23">
        <v>0</v>
      </c>
      <c r="W392" s="23">
        <v>0</v>
      </c>
      <c r="X392" s="23">
        <v>0</v>
      </c>
      <c r="Y392" s="24">
        <v>0</v>
      </c>
      <c r="Z392" s="24">
        <v>0</v>
      </c>
      <c r="AA392" s="24">
        <v>0</v>
      </c>
      <c r="AB392" s="23">
        <v>0</v>
      </c>
      <c r="AC392" s="24">
        <v>0</v>
      </c>
      <c r="AD392" s="23">
        <v>0</v>
      </c>
      <c r="AE392" s="24">
        <v>0</v>
      </c>
      <c r="AF392" s="23">
        <v>804</v>
      </c>
      <c r="AG392" s="126"/>
      <c r="AI392" s="119">
        <v>60</v>
      </c>
    </row>
    <row r="393" spans="1:35" ht="15">
      <c r="A393" s="12">
        <v>496</v>
      </c>
      <c r="B393" s="13" t="s">
        <v>374</v>
      </c>
      <c r="C393" s="14" t="s">
        <v>44</v>
      </c>
      <c r="D393" s="15" t="s">
        <v>351</v>
      </c>
      <c r="E393" s="16" t="s">
        <v>339</v>
      </c>
      <c r="F393" s="16" t="s">
        <v>352</v>
      </c>
      <c r="G393" s="17">
        <v>601633</v>
      </c>
      <c r="H393" s="18">
        <v>1</v>
      </c>
      <c r="I393" s="15" t="s">
        <v>18</v>
      </c>
      <c r="J393" s="19">
        <v>798</v>
      </c>
      <c r="K393" s="20">
        <v>798</v>
      </c>
      <c r="L393" s="21">
        <v>1</v>
      </c>
      <c r="M393" s="22">
        <v>1</v>
      </c>
      <c r="N393" s="23">
        <v>0</v>
      </c>
      <c r="O393" s="23">
        <v>0</v>
      </c>
      <c r="P393" s="23">
        <v>0</v>
      </c>
      <c r="Q393" s="23">
        <v>0</v>
      </c>
      <c r="R393" s="23">
        <v>0</v>
      </c>
      <c r="S393" s="23">
        <v>2394</v>
      </c>
      <c r="T393" s="23">
        <v>0</v>
      </c>
      <c r="U393" s="24">
        <v>2394</v>
      </c>
      <c r="V393" s="23">
        <v>0</v>
      </c>
      <c r="W393" s="23">
        <v>0</v>
      </c>
      <c r="X393" s="23">
        <v>0</v>
      </c>
      <c r="Y393" s="24">
        <v>0</v>
      </c>
      <c r="Z393" s="24">
        <v>0</v>
      </c>
      <c r="AA393" s="24">
        <v>0</v>
      </c>
      <c r="AB393" s="23">
        <v>0</v>
      </c>
      <c r="AC393" s="24">
        <v>0</v>
      </c>
      <c r="AD393" s="23">
        <v>0</v>
      </c>
      <c r="AE393" s="24">
        <v>0</v>
      </c>
      <c r="AF393" s="23">
        <v>2394</v>
      </c>
      <c r="AG393" s="126"/>
      <c r="AI393" s="119">
        <v>60</v>
      </c>
    </row>
    <row r="394" spans="1:35" ht="15">
      <c r="A394" s="12">
        <v>497</v>
      </c>
      <c r="B394" s="13" t="s">
        <v>375</v>
      </c>
      <c r="C394" s="14" t="s">
        <v>44</v>
      </c>
      <c r="D394" s="15" t="s">
        <v>351</v>
      </c>
      <c r="E394" s="16" t="s">
        <v>339</v>
      </c>
      <c r="F394" s="16" t="s">
        <v>352</v>
      </c>
      <c r="G394" s="17">
        <v>601633</v>
      </c>
      <c r="H394" s="18">
        <v>1</v>
      </c>
      <c r="I394" s="15" t="s">
        <v>18</v>
      </c>
      <c r="J394" s="19">
        <v>323</v>
      </c>
      <c r="K394" s="20">
        <v>323</v>
      </c>
      <c r="L394" s="21">
        <v>1</v>
      </c>
      <c r="M394" s="22">
        <v>1</v>
      </c>
      <c r="N394" s="23">
        <v>0</v>
      </c>
      <c r="O394" s="23">
        <v>0</v>
      </c>
      <c r="P394" s="23">
        <v>0</v>
      </c>
      <c r="Q394" s="23">
        <v>0</v>
      </c>
      <c r="R394" s="23">
        <v>0</v>
      </c>
      <c r="S394" s="23">
        <v>969</v>
      </c>
      <c r="T394" s="23">
        <v>0</v>
      </c>
      <c r="U394" s="24">
        <v>969</v>
      </c>
      <c r="V394" s="23">
        <v>0</v>
      </c>
      <c r="W394" s="23">
        <v>0</v>
      </c>
      <c r="X394" s="23">
        <v>0</v>
      </c>
      <c r="Y394" s="24">
        <v>0</v>
      </c>
      <c r="Z394" s="24">
        <v>0</v>
      </c>
      <c r="AA394" s="24">
        <v>0</v>
      </c>
      <c r="AB394" s="23">
        <v>0</v>
      </c>
      <c r="AC394" s="24">
        <v>0</v>
      </c>
      <c r="AD394" s="23">
        <v>0</v>
      </c>
      <c r="AE394" s="24">
        <v>0</v>
      </c>
      <c r="AF394" s="23">
        <v>969</v>
      </c>
      <c r="AG394" s="126"/>
      <c r="AI394" s="119">
        <v>60</v>
      </c>
    </row>
    <row r="395" spans="1:35" ht="15">
      <c r="A395" s="12">
        <v>498</v>
      </c>
      <c r="B395" s="13" t="s">
        <v>376</v>
      </c>
      <c r="C395" s="14" t="s">
        <v>34</v>
      </c>
      <c r="D395" s="15" t="s">
        <v>351</v>
      </c>
      <c r="E395" s="16" t="s">
        <v>339</v>
      </c>
      <c r="F395" s="16" t="s">
        <v>352</v>
      </c>
      <c r="G395" s="17">
        <v>601633</v>
      </c>
      <c r="H395" s="18">
        <v>1</v>
      </c>
      <c r="I395" s="15" t="s">
        <v>18</v>
      </c>
      <c r="J395" s="19">
        <v>818</v>
      </c>
      <c r="K395" s="20">
        <v>818</v>
      </c>
      <c r="L395" s="21">
        <v>1</v>
      </c>
      <c r="M395" s="22">
        <v>0.01</v>
      </c>
      <c r="N395" s="23">
        <v>0</v>
      </c>
      <c r="O395" s="23">
        <v>0</v>
      </c>
      <c r="P395" s="23">
        <v>0</v>
      </c>
      <c r="Q395" s="23">
        <v>0</v>
      </c>
      <c r="R395" s="23">
        <v>0</v>
      </c>
      <c r="S395" s="23">
        <v>0</v>
      </c>
      <c r="T395" s="23">
        <v>0</v>
      </c>
      <c r="U395" s="24">
        <v>0</v>
      </c>
      <c r="V395" s="23">
        <v>0</v>
      </c>
      <c r="W395" s="23">
        <v>0</v>
      </c>
      <c r="X395" s="23">
        <v>0</v>
      </c>
      <c r="Y395" s="24">
        <v>0</v>
      </c>
      <c r="Z395" s="24">
        <v>0</v>
      </c>
      <c r="AA395" s="24">
        <v>0</v>
      </c>
      <c r="AB395" s="23">
        <v>0</v>
      </c>
      <c r="AC395" s="24">
        <v>0</v>
      </c>
      <c r="AD395" s="23">
        <v>0</v>
      </c>
      <c r="AE395" s="24">
        <v>0</v>
      </c>
      <c r="AF395" s="23">
        <v>0</v>
      </c>
      <c r="AG395" s="126"/>
      <c r="AI395" s="119">
        <v>60</v>
      </c>
    </row>
    <row r="396" spans="1:35" ht="15">
      <c r="A396" s="12">
        <v>503</v>
      </c>
      <c r="B396" s="13" t="s">
        <v>43</v>
      </c>
      <c r="C396" s="14" t="s">
        <v>44</v>
      </c>
      <c r="D396" s="15" t="s">
        <v>377</v>
      </c>
      <c r="E396" s="16" t="s">
        <v>339</v>
      </c>
      <c r="F396" s="16" t="s">
        <v>378</v>
      </c>
      <c r="G396" s="17">
        <v>604020</v>
      </c>
      <c r="H396" s="18">
        <v>3</v>
      </c>
      <c r="I396" s="15" t="s">
        <v>15</v>
      </c>
      <c r="J396" s="19">
        <v>25907</v>
      </c>
      <c r="K396" s="20">
        <v>201197</v>
      </c>
      <c r="L396" s="21">
        <v>0.12876434539282394</v>
      </c>
      <c r="M396" s="22">
        <v>1</v>
      </c>
      <c r="N396" s="23">
        <v>0</v>
      </c>
      <c r="O396" s="23">
        <v>0</v>
      </c>
      <c r="P396" s="23">
        <v>142488.5</v>
      </c>
      <c r="Q396" s="23">
        <v>0</v>
      </c>
      <c r="R396" s="23">
        <v>0</v>
      </c>
      <c r="S396" s="23">
        <v>0</v>
      </c>
      <c r="T396" s="23">
        <v>0</v>
      </c>
      <c r="U396" s="24">
        <v>142488.5</v>
      </c>
      <c r="V396" s="23">
        <v>60881.45</v>
      </c>
      <c r="W396" s="23">
        <v>0</v>
      </c>
      <c r="X396" s="23">
        <v>0</v>
      </c>
      <c r="Y396" s="24">
        <v>60881.45</v>
      </c>
      <c r="Z396" s="24">
        <v>360540.16709990706</v>
      </c>
      <c r="AA396" s="24">
        <v>0</v>
      </c>
      <c r="AB396" s="23">
        <v>437.7987743356014</v>
      </c>
      <c r="AC396" s="24">
        <v>464.0667007957375</v>
      </c>
      <c r="AD396" s="23">
        <v>43883.09622047048</v>
      </c>
      <c r="AE396" s="24">
        <v>46516.08199369871</v>
      </c>
      <c r="AF396" s="23">
        <v>610890.2657944015</v>
      </c>
      <c r="AG396" s="126"/>
      <c r="AI396" s="119">
        <v>60</v>
      </c>
    </row>
    <row r="397" spans="1:35" ht="15">
      <c r="A397" s="12">
        <v>504</v>
      </c>
      <c r="B397" s="13" t="s">
        <v>60</v>
      </c>
      <c r="C397" s="14" t="s">
        <v>44</v>
      </c>
      <c r="D397" s="15" t="s">
        <v>377</v>
      </c>
      <c r="E397" s="16" t="s">
        <v>339</v>
      </c>
      <c r="F397" s="16" t="s">
        <v>379</v>
      </c>
      <c r="G397" s="17">
        <v>600001</v>
      </c>
      <c r="H397" s="18">
        <v>2</v>
      </c>
      <c r="I397" s="15" t="s">
        <v>17</v>
      </c>
      <c r="J397" s="19">
        <v>495</v>
      </c>
      <c r="K397" s="20">
        <v>103159</v>
      </c>
      <c r="L397" s="21">
        <v>0.004798417976133929</v>
      </c>
      <c r="M397" s="22">
        <v>0</v>
      </c>
      <c r="N397" s="23">
        <v>0</v>
      </c>
      <c r="O397" s="23">
        <v>0</v>
      </c>
      <c r="P397" s="23">
        <v>0</v>
      </c>
      <c r="Q397" s="23">
        <v>0</v>
      </c>
      <c r="R397" s="23">
        <v>0</v>
      </c>
      <c r="S397" s="23">
        <v>0</v>
      </c>
      <c r="T397" s="23">
        <v>0</v>
      </c>
      <c r="U397" s="24">
        <v>0</v>
      </c>
      <c r="V397" s="23">
        <v>0</v>
      </c>
      <c r="W397" s="23">
        <v>0</v>
      </c>
      <c r="X397" s="23">
        <v>0</v>
      </c>
      <c r="Y397" s="24">
        <v>0</v>
      </c>
      <c r="Z397" s="24">
        <v>0</v>
      </c>
      <c r="AA397" s="24">
        <v>0</v>
      </c>
      <c r="AB397" s="23">
        <v>0</v>
      </c>
      <c r="AC397" s="24">
        <v>0</v>
      </c>
      <c r="AD397" s="23">
        <v>0</v>
      </c>
      <c r="AE397" s="24">
        <v>0</v>
      </c>
      <c r="AF397" s="23">
        <v>8586</v>
      </c>
      <c r="AG397" s="126"/>
      <c r="AI397" s="119">
        <v>60</v>
      </c>
    </row>
    <row r="398" spans="1:35" s="35" customFormat="1" ht="15.75">
      <c r="A398" s="36"/>
      <c r="B398" s="37"/>
      <c r="C398" s="38"/>
      <c r="D398" s="39"/>
      <c r="E398" s="40" t="s">
        <v>380</v>
      </c>
      <c r="F398" s="40"/>
      <c r="G398" s="37"/>
      <c r="H398" s="41"/>
      <c r="I398" s="39"/>
      <c r="J398" s="42">
        <f aca="true" t="shared" si="13" ref="J398:AE398">SUM(J330:J397)</f>
        <v>713899</v>
      </c>
      <c r="K398" s="42">
        <f t="shared" si="13"/>
        <v>14255504</v>
      </c>
      <c r="L398" s="42">
        <f t="shared" si="13"/>
        <v>20.55141896329076</v>
      </c>
      <c r="M398" s="42">
        <f t="shared" si="13"/>
        <v>63.01</v>
      </c>
      <c r="N398" s="42">
        <f t="shared" si="13"/>
        <v>0</v>
      </c>
      <c r="O398" s="42">
        <f t="shared" si="13"/>
        <v>1698306.75</v>
      </c>
      <c r="P398" s="42">
        <f t="shared" si="13"/>
        <v>818922.5</v>
      </c>
      <c r="Q398" s="42">
        <f t="shared" si="13"/>
        <v>0</v>
      </c>
      <c r="R398" s="42">
        <f t="shared" si="13"/>
        <v>169887</v>
      </c>
      <c r="S398" s="42">
        <f t="shared" si="13"/>
        <v>83889</v>
      </c>
      <c r="T398" s="42">
        <f t="shared" si="13"/>
        <v>0</v>
      </c>
      <c r="U398" s="42">
        <f t="shared" si="13"/>
        <v>2771005.25</v>
      </c>
      <c r="V398" s="42">
        <f t="shared" si="13"/>
        <v>60881.45</v>
      </c>
      <c r="W398" s="42">
        <f t="shared" si="13"/>
        <v>1140168.3</v>
      </c>
      <c r="X398" s="42">
        <f t="shared" si="13"/>
        <v>64726.049999999996</v>
      </c>
      <c r="Y398" s="42">
        <f t="shared" si="13"/>
        <v>1265775.7999999998</v>
      </c>
      <c r="Z398" s="42">
        <f t="shared" si="13"/>
        <v>373951.29530000925</v>
      </c>
      <c r="AA398" s="42">
        <f t="shared" si="13"/>
        <v>3666.300152023749</v>
      </c>
      <c r="AB398" s="42">
        <f t="shared" si="13"/>
        <v>42485.7987743356</v>
      </c>
      <c r="AC398" s="42">
        <f t="shared" si="13"/>
        <v>45034.94670079574</v>
      </c>
      <c r="AD398" s="42">
        <f t="shared" si="13"/>
        <v>1818611.7823614944</v>
      </c>
      <c r="AE398" s="42">
        <f t="shared" si="13"/>
        <v>1927728.4893031837</v>
      </c>
      <c r="AF398" s="42">
        <f>SUM(AF330:AF397)</f>
        <v>6705748.081456013</v>
      </c>
      <c r="AG398" s="135">
        <f>SUM(AG330:AG397)</f>
        <v>0</v>
      </c>
      <c r="AH398" s="135">
        <f>SUM(AH330:AH397)</f>
        <v>0</v>
      </c>
      <c r="AI398" s="135" t="s">
        <v>63</v>
      </c>
    </row>
    <row r="399" spans="1:35" s="35" customFormat="1" ht="15.75">
      <c r="A399" s="43"/>
      <c r="B399" s="44"/>
      <c r="C399" s="45"/>
      <c r="D399" s="46"/>
      <c r="E399" s="47"/>
      <c r="F399" s="47"/>
      <c r="G399" s="44"/>
      <c r="H399" s="48"/>
      <c r="I399" s="46"/>
      <c r="J399" s="49"/>
      <c r="K399" s="50"/>
      <c r="L399" s="51"/>
      <c r="M399" s="52"/>
      <c r="N399" s="53"/>
      <c r="O399" s="53"/>
      <c r="P399" s="53"/>
      <c r="Q399" s="53"/>
      <c r="R399" s="53"/>
      <c r="S399" s="53"/>
      <c r="T399" s="53"/>
      <c r="U399" s="54"/>
      <c r="V399" s="53"/>
      <c r="W399" s="53"/>
      <c r="X399" s="53"/>
      <c r="Y399" s="54"/>
      <c r="Z399" s="54"/>
      <c r="AA399" s="54"/>
      <c r="AB399" s="53"/>
      <c r="AC399" s="54"/>
      <c r="AD399" s="53"/>
      <c r="AE399" s="54"/>
      <c r="AF399" s="53"/>
      <c r="AG399" s="129"/>
      <c r="AH399" s="130"/>
      <c r="AI399" s="132"/>
    </row>
    <row r="400" spans="1:35" ht="15">
      <c r="A400" s="12">
        <v>14</v>
      </c>
      <c r="B400" s="13" t="s">
        <v>381</v>
      </c>
      <c r="C400" s="14" t="s">
        <v>44</v>
      </c>
      <c r="D400" s="15" t="s">
        <v>382</v>
      </c>
      <c r="E400" s="16" t="s">
        <v>383</v>
      </c>
      <c r="F400" s="16" t="s">
        <v>384</v>
      </c>
      <c r="G400" s="17">
        <v>904200</v>
      </c>
      <c r="H400" s="18">
        <v>1</v>
      </c>
      <c r="I400" s="15" t="s">
        <v>17</v>
      </c>
      <c r="J400" s="19">
        <v>570</v>
      </c>
      <c r="K400" s="20">
        <v>570</v>
      </c>
      <c r="L400" s="21">
        <v>1</v>
      </c>
      <c r="M400" s="22">
        <v>0.01</v>
      </c>
      <c r="N400" s="23">
        <v>0</v>
      </c>
      <c r="O400" s="23">
        <v>0</v>
      </c>
      <c r="P400" s="23">
        <v>0</v>
      </c>
      <c r="Q400" s="23">
        <v>0</v>
      </c>
      <c r="R400" s="23">
        <v>0</v>
      </c>
      <c r="S400" s="23">
        <v>0</v>
      </c>
      <c r="T400" s="23">
        <v>0</v>
      </c>
      <c r="U400" s="24">
        <v>0</v>
      </c>
      <c r="V400" s="23">
        <v>0</v>
      </c>
      <c r="W400" s="23">
        <v>0</v>
      </c>
      <c r="X400" s="23">
        <v>0</v>
      </c>
      <c r="Y400" s="24">
        <v>0</v>
      </c>
      <c r="Z400" s="24">
        <v>0</v>
      </c>
      <c r="AA400" s="24">
        <v>0</v>
      </c>
      <c r="AB400" s="23">
        <v>0</v>
      </c>
      <c r="AC400" s="24">
        <v>0</v>
      </c>
      <c r="AD400" s="23">
        <v>2416.7</v>
      </c>
      <c r="AE400" s="24">
        <v>2561.7019999999998</v>
      </c>
      <c r="AF400" s="23">
        <v>2561.7019999999998</v>
      </c>
      <c r="AG400" s="128"/>
      <c r="AI400" s="119">
        <v>72</v>
      </c>
    </row>
    <row r="401" spans="1:35" ht="15">
      <c r="A401" s="12">
        <v>111</v>
      </c>
      <c r="B401" s="13" t="s">
        <v>385</v>
      </c>
      <c r="C401" s="14" t="s">
        <v>44</v>
      </c>
      <c r="D401" s="15" t="s">
        <v>386</v>
      </c>
      <c r="E401" s="16" t="s">
        <v>383</v>
      </c>
      <c r="F401" s="16" t="s">
        <v>384</v>
      </c>
      <c r="G401" s="17">
        <v>904100</v>
      </c>
      <c r="H401" s="18">
        <v>1</v>
      </c>
      <c r="I401" s="15" t="s">
        <v>15</v>
      </c>
      <c r="J401" s="19">
        <v>157</v>
      </c>
      <c r="K401" s="20">
        <v>157</v>
      </c>
      <c r="L401" s="21">
        <v>1</v>
      </c>
      <c r="M401" s="22">
        <v>1</v>
      </c>
      <c r="N401" s="23">
        <v>0</v>
      </c>
      <c r="O401" s="23">
        <v>0</v>
      </c>
      <c r="P401" s="23">
        <v>863.5</v>
      </c>
      <c r="Q401" s="23">
        <v>0</v>
      </c>
      <c r="R401" s="23">
        <v>0</v>
      </c>
      <c r="S401" s="23">
        <v>0</v>
      </c>
      <c r="T401" s="23">
        <v>0</v>
      </c>
      <c r="U401" s="24">
        <v>863.5</v>
      </c>
      <c r="V401" s="23">
        <v>0</v>
      </c>
      <c r="W401" s="23">
        <v>0</v>
      </c>
      <c r="X401" s="23">
        <v>0</v>
      </c>
      <c r="Y401" s="24">
        <v>0</v>
      </c>
      <c r="Z401" s="24">
        <v>0</v>
      </c>
      <c r="AA401" s="24">
        <v>0</v>
      </c>
      <c r="AB401" s="23">
        <v>0</v>
      </c>
      <c r="AC401" s="24">
        <v>0</v>
      </c>
      <c r="AD401" s="23">
        <v>1974</v>
      </c>
      <c r="AE401" s="24">
        <v>2092.44</v>
      </c>
      <c r="AF401" s="23">
        <v>2955.94</v>
      </c>
      <c r="AG401" s="126"/>
      <c r="AI401" s="119">
        <v>72</v>
      </c>
    </row>
    <row r="402" spans="1:35" ht="15">
      <c r="A402" s="12">
        <v>112</v>
      </c>
      <c r="B402" s="13" t="s">
        <v>387</v>
      </c>
      <c r="C402" s="14" t="s">
        <v>44</v>
      </c>
      <c r="D402" s="15" t="s">
        <v>386</v>
      </c>
      <c r="E402" s="16" t="s">
        <v>383</v>
      </c>
      <c r="F402" s="16" t="s">
        <v>384</v>
      </c>
      <c r="G402" s="17">
        <v>904100</v>
      </c>
      <c r="H402" s="18">
        <v>0</v>
      </c>
      <c r="I402" s="15" t="s">
        <v>17</v>
      </c>
      <c r="J402" s="19">
        <v>1</v>
      </c>
      <c r="K402" s="20">
        <v>1</v>
      </c>
      <c r="L402" s="21">
        <v>1</v>
      </c>
      <c r="M402" s="22">
        <v>0</v>
      </c>
      <c r="N402" s="23">
        <v>0</v>
      </c>
      <c r="O402" s="23">
        <v>0</v>
      </c>
      <c r="P402" s="23">
        <v>0</v>
      </c>
      <c r="Q402" s="23">
        <v>0</v>
      </c>
      <c r="R402" s="23">
        <v>0</v>
      </c>
      <c r="S402" s="23">
        <v>0</v>
      </c>
      <c r="T402" s="23">
        <v>0</v>
      </c>
      <c r="U402" s="24">
        <v>0</v>
      </c>
      <c r="V402" s="23">
        <v>0</v>
      </c>
      <c r="W402" s="23">
        <v>0</v>
      </c>
      <c r="X402" s="23">
        <v>0</v>
      </c>
      <c r="Y402" s="24">
        <v>0</v>
      </c>
      <c r="Z402" s="24">
        <v>0</v>
      </c>
      <c r="AA402" s="24">
        <v>0</v>
      </c>
      <c r="AB402" s="23">
        <v>0</v>
      </c>
      <c r="AC402" s="24">
        <v>0</v>
      </c>
      <c r="AD402" s="23">
        <v>9369.09</v>
      </c>
      <c r="AE402" s="24">
        <v>9931.235400000001</v>
      </c>
      <c r="AF402" s="23">
        <v>9931.235400000001</v>
      </c>
      <c r="AG402" s="126"/>
      <c r="AI402" s="119">
        <v>72</v>
      </c>
    </row>
    <row r="403" spans="1:35" ht="15">
      <c r="A403" s="12">
        <v>151</v>
      </c>
      <c r="B403" s="13" t="s">
        <v>388</v>
      </c>
      <c r="C403" s="14" t="s">
        <v>34</v>
      </c>
      <c r="D403" s="15" t="s">
        <v>389</v>
      </c>
      <c r="E403" s="16" t="s">
        <v>383</v>
      </c>
      <c r="F403" s="16" t="s">
        <v>390</v>
      </c>
      <c r="G403" s="17">
        <v>704700</v>
      </c>
      <c r="H403" s="18">
        <v>1</v>
      </c>
      <c r="I403" s="15" t="s">
        <v>15</v>
      </c>
      <c r="J403" s="19">
        <v>130</v>
      </c>
      <c r="K403" s="20">
        <v>130</v>
      </c>
      <c r="L403" s="21">
        <v>1</v>
      </c>
      <c r="M403" s="22">
        <v>0</v>
      </c>
      <c r="N403" s="23">
        <v>0</v>
      </c>
      <c r="O403" s="23">
        <v>0</v>
      </c>
      <c r="P403" s="23">
        <v>0</v>
      </c>
      <c r="Q403" s="23">
        <v>0</v>
      </c>
      <c r="R403" s="23">
        <v>0</v>
      </c>
      <c r="S403" s="23">
        <v>0</v>
      </c>
      <c r="T403" s="23">
        <v>0</v>
      </c>
      <c r="U403" s="24">
        <v>0</v>
      </c>
      <c r="V403" s="23">
        <v>0</v>
      </c>
      <c r="W403" s="23">
        <v>0</v>
      </c>
      <c r="X403" s="23">
        <v>0</v>
      </c>
      <c r="Y403" s="24">
        <v>0</v>
      </c>
      <c r="Z403" s="24">
        <v>0</v>
      </c>
      <c r="AA403" s="24">
        <v>0</v>
      </c>
      <c r="AB403" s="23">
        <v>3300</v>
      </c>
      <c r="AC403" s="24">
        <v>3498</v>
      </c>
      <c r="AD403" s="23">
        <v>0</v>
      </c>
      <c r="AE403" s="24">
        <v>0</v>
      </c>
      <c r="AF403" s="23">
        <v>3498</v>
      </c>
      <c r="AG403" s="126"/>
      <c r="AI403" s="119">
        <v>72</v>
      </c>
    </row>
    <row r="404" spans="1:35" ht="15">
      <c r="A404" s="12">
        <v>273</v>
      </c>
      <c r="B404" s="13" t="s">
        <v>391</v>
      </c>
      <c r="C404" s="14" t="s">
        <v>34</v>
      </c>
      <c r="D404" s="15" t="s">
        <v>386</v>
      </c>
      <c r="E404" s="16" t="s">
        <v>383</v>
      </c>
      <c r="F404" s="16" t="s">
        <v>392</v>
      </c>
      <c r="G404" s="17">
        <v>904100</v>
      </c>
      <c r="H404" s="18">
        <v>1</v>
      </c>
      <c r="I404" s="15" t="s">
        <v>15</v>
      </c>
      <c r="J404" s="19">
        <v>198</v>
      </c>
      <c r="K404" s="20">
        <v>7055</v>
      </c>
      <c r="L404" s="21">
        <v>0.02806520198440822</v>
      </c>
      <c r="M404" s="22">
        <v>0</v>
      </c>
      <c r="N404" s="23">
        <v>0</v>
      </c>
      <c r="O404" s="23">
        <v>0</v>
      </c>
      <c r="P404" s="23">
        <v>0</v>
      </c>
      <c r="Q404" s="23">
        <v>0</v>
      </c>
      <c r="R404" s="23">
        <v>0</v>
      </c>
      <c r="S404" s="23">
        <v>0</v>
      </c>
      <c r="T404" s="23">
        <v>0</v>
      </c>
      <c r="U404" s="24">
        <v>0</v>
      </c>
      <c r="V404" s="23">
        <v>0</v>
      </c>
      <c r="W404" s="23">
        <v>0</v>
      </c>
      <c r="X404" s="23">
        <v>0</v>
      </c>
      <c r="Y404" s="24">
        <v>0</v>
      </c>
      <c r="Z404" s="24">
        <v>0</v>
      </c>
      <c r="AA404" s="24">
        <v>0</v>
      </c>
      <c r="AB404" s="23">
        <v>755.2345854004252</v>
      </c>
      <c r="AC404" s="24">
        <v>800.5486605244507</v>
      </c>
      <c r="AD404" s="23">
        <v>0</v>
      </c>
      <c r="AE404" s="24">
        <v>0</v>
      </c>
      <c r="AF404" s="23">
        <v>800.5486605244507</v>
      </c>
      <c r="AG404" s="126"/>
      <c r="AI404" s="119">
        <v>72</v>
      </c>
    </row>
    <row r="405" spans="1:35" ht="15">
      <c r="A405" s="12">
        <v>273</v>
      </c>
      <c r="B405" s="13" t="s">
        <v>391</v>
      </c>
      <c r="C405" s="14" t="s">
        <v>34</v>
      </c>
      <c r="D405" s="15" t="s">
        <v>386</v>
      </c>
      <c r="E405" s="16" t="s">
        <v>383</v>
      </c>
      <c r="F405" s="16" t="s">
        <v>392</v>
      </c>
      <c r="G405" s="17">
        <v>904100</v>
      </c>
      <c r="H405" s="18">
        <v>1</v>
      </c>
      <c r="I405" s="15" t="s">
        <v>17</v>
      </c>
      <c r="J405" s="19">
        <v>4305</v>
      </c>
      <c r="K405" s="20">
        <v>7055</v>
      </c>
      <c r="L405" s="21">
        <v>0.6102055279943303</v>
      </c>
      <c r="M405" s="22">
        <v>0</v>
      </c>
      <c r="N405" s="23">
        <v>0</v>
      </c>
      <c r="O405" s="23">
        <v>0</v>
      </c>
      <c r="P405" s="23">
        <v>0</v>
      </c>
      <c r="Q405" s="23">
        <v>0</v>
      </c>
      <c r="R405" s="23">
        <v>0</v>
      </c>
      <c r="S405" s="23">
        <v>0</v>
      </c>
      <c r="T405" s="23">
        <v>0</v>
      </c>
      <c r="U405" s="24">
        <v>0</v>
      </c>
      <c r="V405" s="23">
        <v>0</v>
      </c>
      <c r="W405" s="23">
        <v>0</v>
      </c>
      <c r="X405" s="23">
        <v>0</v>
      </c>
      <c r="Y405" s="24">
        <v>0</v>
      </c>
      <c r="Z405" s="24">
        <v>0</v>
      </c>
      <c r="AA405" s="24">
        <v>0</v>
      </c>
      <c r="AB405" s="23">
        <v>16420.63075832743</v>
      </c>
      <c r="AC405" s="24">
        <v>17405.868603827075</v>
      </c>
      <c r="AD405" s="23">
        <v>0</v>
      </c>
      <c r="AE405" s="24">
        <v>0</v>
      </c>
      <c r="AF405" s="23">
        <v>17405.868603827075</v>
      </c>
      <c r="AG405" s="126"/>
      <c r="AI405" s="119">
        <v>72</v>
      </c>
    </row>
    <row r="406" spans="1:35" ht="15">
      <c r="A406" s="12">
        <v>273</v>
      </c>
      <c r="B406" s="13" t="s">
        <v>391</v>
      </c>
      <c r="C406" s="14" t="s">
        <v>34</v>
      </c>
      <c r="D406" s="15" t="s">
        <v>386</v>
      </c>
      <c r="E406" s="16" t="s">
        <v>383</v>
      </c>
      <c r="F406" s="16" t="s">
        <v>392</v>
      </c>
      <c r="G406" s="17">
        <v>904100</v>
      </c>
      <c r="H406" s="18">
        <v>1</v>
      </c>
      <c r="I406" s="15" t="s">
        <v>18</v>
      </c>
      <c r="J406" s="19">
        <v>821</v>
      </c>
      <c r="K406" s="20">
        <v>7055</v>
      </c>
      <c r="L406" s="21">
        <v>0.11637136782423813</v>
      </c>
      <c r="M406" s="22">
        <v>0</v>
      </c>
      <c r="N406" s="23">
        <v>0</v>
      </c>
      <c r="O406" s="23">
        <v>0</v>
      </c>
      <c r="P406" s="23">
        <v>0</v>
      </c>
      <c r="Q406" s="23">
        <v>0</v>
      </c>
      <c r="R406" s="23">
        <v>0</v>
      </c>
      <c r="S406" s="23">
        <v>0</v>
      </c>
      <c r="T406" s="23">
        <v>0</v>
      </c>
      <c r="U406" s="24">
        <v>0</v>
      </c>
      <c r="V406" s="23">
        <v>0</v>
      </c>
      <c r="W406" s="23">
        <v>0</v>
      </c>
      <c r="X406" s="23">
        <v>0</v>
      </c>
      <c r="Y406" s="24">
        <v>0</v>
      </c>
      <c r="Z406" s="24">
        <v>0</v>
      </c>
      <c r="AA406" s="24">
        <v>0</v>
      </c>
      <c r="AB406" s="23">
        <v>3131.553508150248</v>
      </c>
      <c r="AC406" s="24">
        <v>3319.446718639263</v>
      </c>
      <c r="AD406" s="23">
        <v>0</v>
      </c>
      <c r="AE406" s="24">
        <v>0</v>
      </c>
      <c r="AF406" s="23">
        <v>3319.446718639263</v>
      </c>
      <c r="AG406" s="126"/>
      <c r="AI406" s="119">
        <v>72</v>
      </c>
    </row>
    <row r="407" spans="1:35" ht="15">
      <c r="A407" s="12">
        <v>273</v>
      </c>
      <c r="B407" s="13" t="s">
        <v>391</v>
      </c>
      <c r="C407" s="14" t="s">
        <v>34</v>
      </c>
      <c r="D407" s="15" t="s">
        <v>386</v>
      </c>
      <c r="E407" s="16" t="s">
        <v>383</v>
      </c>
      <c r="F407" s="16" t="s">
        <v>392</v>
      </c>
      <c r="G407" s="17">
        <v>904100</v>
      </c>
      <c r="H407" s="15" t="s">
        <v>128</v>
      </c>
      <c r="I407" s="15" t="s">
        <v>18</v>
      </c>
      <c r="J407" s="19">
        <v>1731</v>
      </c>
      <c r="K407" s="20">
        <v>7055</v>
      </c>
      <c r="L407" s="21">
        <v>0.2453579021970234</v>
      </c>
      <c r="M407" s="22">
        <v>0</v>
      </c>
      <c r="N407" s="23">
        <v>0</v>
      </c>
      <c r="O407" s="23">
        <v>0</v>
      </c>
      <c r="P407" s="23">
        <v>0</v>
      </c>
      <c r="Q407" s="23">
        <v>0</v>
      </c>
      <c r="R407" s="23">
        <v>0</v>
      </c>
      <c r="S407" s="23">
        <v>0</v>
      </c>
      <c r="T407" s="23">
        <v>0</v>
      </c>
      <c r="U407" s="24">
        <v>0</v>
      </c>
      <c r="V407" s="23">
        <v>0</v>
      </c>
      <c r="W407" s="23">
        <v>0</v>
      </c>
      <c r="X407" s="23">
        <v>0</v>
      </c>
      <c r="Y407" s="24">
        <v>0</v>
      </c>
      <c r="Z407" s="24">
        <v>0</v>
      </c>
      <c r="AA407" s="24">
        <v>0</v>
      </c>
      <c r="AB407" s="23">
        <v>6602.581148121899</v>
      </c>
      <c r="AC407" s="24">
        <v>6998.736017009213</v>
      </c>
      <c r="AD407" s="23">
        <v>0</v>
      </c>
      <c r="AE407" s="24">
        <v>0</v>
      </c>
      <c r="AF407" s="23">
        <v>6998.736017009213</v>
      </c>
      <c r="AG407" s="126"/>
      <c r="AI407" s="119">
        <v>72</v>
      </c>
    </row>
    <row r="408" spans="1:35" ht="15">
      <c r="A408" s="12">
        <v>316</v>
      </c>
      <c r="B408" s="13" t="s">
        <v>393</v>
      </c>
      <c r="C408" s="14" t="s">
        <v>44</v>
      </c>
      <c r="D408" s="15" t="s">
        <v>386</v>
      </c>
      <c r="E408" s="16" t="s">
        <v>383</v>
      </c>
      <c r="F408" s="16" t="s">
        <v>392</v>
      </c>
      <c r="G408" s="17">
        <v>904100</v>
      </c>
      <c r="H408" s="18">
        <v>1</v>
      </c>
      <c r="I408" s="15" t="s">
        <v>15</v>
      </c>
      <c r="J408" s="19">
        <v>266</v>
      </c>
      <c r="K408" s="20">
        <v>1146</v>
      </c>
      <c r="L408" s="21">
        <v>0.23211169284467714</v>
      </c>
      <c r="M408" s="22">
        <v>1</v>
      </c>
      <c r="N408" s="23">
        <v>0</v>
      </c>
      <c r="O408" s="23">
        <v>0</v>
      </c>
      <c r="P408" s="23">
        <v>1463</v>
      </c>
      <c r="Q408" s="23">
        <v>0</v>
      </c>
      <c r="R408" s="23">
        <v>0</v>
      </c>
      <c r="S408" s="23">
        <v>0</v>
      </c>
      <c r="T408" s="23">
        <v>0</v>
      </c>
      <c r="U408" s="24">
        <v>1463</v>
      </c>
      <c r="V408" s="23">
        <v>0</v>
      </c>
      <c r="W408" s="23">
        <v>0</v>
      </c>
      <c r="X408" s="23">
        <v>0</v>
      </c>
      <c r="Y408" s="24">
        <v>0</v>
      </c>
      <c r="Z408" s="24">
        <v>0</v>
      </c>
      <c r="AA408" s="24">
        <v>0</v>
      </c>
      <c r="AB408" s="23">
        <v>0</v>
      </c>
      <c r="AC408" s="24">
        <v>0</v>
      </c>
      <c r="AD408" s="23">
        <v>1093.9308027923212</v>
      </c>
      <c r="AE408" s="24">
        <v>1159.5666509598605</v>
      </c>
      <c r="AF408" s="23">
        <v>2622.5666509598605</v>
      </c>
      <c r="AG408" s="126"/>
      <c r="AI408" s="119">
        <v>72</v>
      </c>
    </row>
    <row r="409" spans="1:35" ht="15">
      <c r="A409" s="12">
        <v>316</v>
      </c>
      <c r="B409" s="13" t="s">
        <v>393</v>
      </c>
      <c r="C409" s="14" t="s">
        <v>44</v>
      </c>
      <c r="D409" s="15" t="s">
        <v>386</v>
      </c>
      <c r="E409" s="16" t="s">
        <v>383</v>
      </c>
      <c r="F409" s="16" t="s">
        <v>392</v>
      </c>
      <c r="G409" s="17">
        <v>904100</v>
      </c>
      <c r="H409" s="18">
        <v>1</v>
      </c>
      <c r="I409" s="15" t="s">
        <v>17</v>
      </c>
      <c r="J409" s="19">
        <v>693</v>
      </c>
      <c r="K409" s="20">
        <v>1146</v>
      </c>
      <c r="L409" s="21">
        <v>0.6047120418848168</v>
      </c>
      <c r="M409" s="22">
        <v>1</v>
      </c>
      <c r="N409" s="23">
        <v>0</v>
      </c>
      <c r="O409" s="23">
        <v>0</v>
      </c>
      <c r="P409" s="23">
        <v>0</v>
      </c>
      <c r="Q409" s="23">
        <v>0</v>
      </c>
      <c r="R409" s="23">
        <v>2079</v>
      </c>
      <c r="S409" s="23">
        <v>0</v>
      </c>
      <c r="T409" s="23">
        <v>0</v>
      </c>
      <c r="U409" s="24">
        <v>2079</v>
      </c>
      <c r="V409" s="23">
        <v>0</v>
      </c>
      <c r="W409" s="23">
        <v>0</v>
      </c>
      <c r="X409" s="23">
        <v>0</v>
      </c>
      <c r="Y409" s="24">
        <v>0</v>
      </c>
      <c r="Z409" s="24">
        <v>0</v>
      </c>
      <c r="AA409" s="24">
        <v>0</v>
      </c>
      <c r="AB409" s="23">
        <v>0</v>
      </c>
      <c r="AC409" s="24">
        <v>0</v>
      </c>
      <c r="AD409" s="23">
        <v>2849.977617801047</v>
      </c>
      <c r="AE409" s="24">
        <v>3020.97627486911</v>
      </c>
      <c r="AF409" s="23">
        <v>5099.97627486911</v>
      </c>
      <c r="AG409" s="126"/>
      <c r="AI409" s="119">
        <v>72</v>
      </c>
    </row>
    <row r="410" spans="1:35" ht="15">
      <c r="A410" s="12">
        <v>316</v>
      </c>
      <c r="B410" s="13" t="s">
        <v>393</v>
      </c>
      <c r="C410" s="14" t="s">
        <v>44</v>
      </c>
      <c r="D410" s="15" t="s">
        <v>386</v>
      </c>
      <c r="E410" s="16" t="s">
        <v>383</v>
      </c>
      <c r="F410" s="16" t="s">
        <v>392</v>
      </c>
      <c r="G410" s="17">
        <v>904100</v>
      </c>
      <c r="H410" s="18">
        <v>1</v>
      </c>
      <c r="I410" s="15" t="s">
        <v>18</v>
      </c>
      <c r="J410" s="19">
        <v>187</v>
      </c>
      <c r="K410" s="20">
        <v>1146</v>
      </c>
      <c r="L410" s="21">
        <v>0.1631762652705061</v>
      </c>
      <c r="M410" s="22">
        <v>1</v>
      </c>
      <c r="N410" s="23">
        <v>0</v>
      </c>
      <c r="O410" s="23">
        <v>0</v>
      </c>
      <c r="P410" s="23">
        <v>0</v>
      </c>
      <c r="Q410" s="23">
        <v>0</v>
      </c>
      <c r="R410" s="23">
        <v>0</v>
      </c>
      <c r="S410" s="23">
        <v>561</v>
      </c>
      <c r="T410" s="23">
        <v>0</v>
      </c>
      <c r="U410" s="24">
        <v>561</v>
      </c>
      <c r="V410" s="23">
        <v>0</v>
      </c>
      <c r="W410" s="23">
        <v>0</v>
      </c>
      <c r="X410" s="23">
        <v>0</v>
      </c>
      <c r="Y410" s="24">
        <v>0</v>
      </c>
      <c r="Z410" s="24">
        <v>0</v>
      </c>
      <c r="AA410" s="24">
        <v>0</v>
      </c>
      <c r="AB410" s="23">
        <v>0</v>
      </c>
      <c r="AC410" s="24">
        <v>0</v>
      </c>
      <c r="AD410" s="23">
        <v>769.0415794066317</v>
      </c>
      <c r="AE410" s="24">
        <v>815.1840741710297</v>
      </c>
      <c r="AF410" s="23">
        <v>1376.1840741710298</v>
      </c>
      <c r="AG410" s="126"/>
      <c r="AI410" s="119">
        <v>72</v>
      </c>
    </row>
    <row r="411" spans="1:35" ht="15">
      <c r="A411" s="12">
        <v>374</v>
      </c>
      <c r="B411" s="13" t="s">
        <v>394</v>
      </c>
      <c r="C411" s="14" t="s">
        <v>34</v>
      </c>
      <c r="D411" s="15" t="s">
        <v>395</v>
      </c>
      <c r="E411" s="16" t="s">
        <v>383</v>
      </c>
      <c r="F411" s="16" t="s">
        <v>396</v>
      </c>
      <c r="G411" s="17">
        <v>904400</v>
      </c>
      <c r="H411" s="18">
        <v>1</v>
      </c>
      <c r="I411" s="15" t="s">
        <v>15</v>
      </c>
      <c r="J411" s="19">
        <v>2977</v>
      </c>
      <c r="K411" s="20">
        <v>26028</v>
      </c>
      <c r="L411" s="21">
        <v>0.11437682495773782</v>
      </c>
      <c r="M411" s="22">
        <v>0</v>
      </c>
      <c r="N411" s="23">
        <v>0</v>
      </c>
      <c r="O411" s="23">
        <v>0</v>
      </c>
      <c r="P411" s="23">
        <v>0</v>
      </c>
      <c r="Q411" s="23">
        <v>0</v>
      </c>
      <c r="R411" s="23">
        <v>0</v>
      </c>
      <c r="S411" s="23">
        <v>0</v>
      </c>
      <c r="T411" s="23">
        <v>0</v>
      </c>
      <c r="U411" s="24">
        <v>0</v>
      </c>
      <c r="V411" s="23">
        <v>0</v>
      </c>
      <c r="W411" s="23">
        <v>0</v>
      </c>
      <c r="X411" s="23">
        <v>0</v>
      </c>
      <c r="Y411" s="24">
        <v>0</v>
      </c>
      <c r="Z411" s="24">
        <v>0</v>
      </c>
      <c r="AA411" s="24">
        <v>0</v>
      </c>
      <c r="AB411" s="23">
        <v>17914.155832180728</v>
      </c>
      <c r="AC411" s="24">
        <v>18989.005182111574</v>
      </c>
      <c r="AD411" s="23">
        <v>3429.9619648071307</v>
      </c>
      <c r="AE411" s="24">
        <v>3635.7596826955587</v>
      </c>
      <c r="AF411" s="23">
        <v>22624.764864807134</v>
      </c>
      <c r="AG411" s="126"/>
      <c r="AI411" s="119">
        <v>72</v>
      </c>
    </row>
    <row r="412" spans="1:35" ht="15">
      <c r="A412" s="12">
        <v>374</v>
      </c>
      <c r="B412" s="13" t="s">
        <v>394</v>
      </c>
      <c r="C412" s="14" t="s">
        <v>34</v>
      </c>
      <c r="D412" s="15" t="s">
        <v>397</v>
      </c>
      <c r="E412" s="16" t="s">
        <v>383</v>
      </c>
      <c r="F412" s="16" t="s">
        <v>398</v>
      </c>
      <c r="G412" s="17">
        <v>904600</v>
      </c>
      <c r="H412" s="18">
        <v>1</v>
      </c>
      <c r="I412" s="15" t="s">
        <v>18</v>
      </c>
      <c r="J412" s="19">
        <v>23051</v>
      </c>
      <c r="K412" s="20">
        <v>26028</v>
      </c>
      <c r="L412" s="21">
        <v>0.8856231750422622</v>
      </c>
      <c r="M412" s="22">
        <v>0</v>
      </c>
      <c r="N412" s="23">
        <v>0</v>
      </c>
      <c r="O412" s="23">
        <v>0</v>
      </c>
      <c r="P412" s="23">
        <v>0</v>
      </c>
      <c r="Q412" s="23">
        <v>0</v>
      </c>
      <c r="R412" s="23">
        <v>0</v>
      </c>
      <c r="S412" s="23">
        <v>0</v>
      </c>
      <c r="T412" s="23">
        <v>0</v>
      </c>
      <c r="U412" s="24">
        <v>0</v>
      </c>
      <c r="V412" s="23">
        <v>0</v>
      </c>
      <c r="W412" s="23">
        <v>0</v>
      </c>
      <c r="X412" s="23">
        <v>0</v>
      </c>
      <c r="Y412" s="24">
        <v>0</v>
      </c>
      <c r="Z412" s="24">
        <v>0</v>
      </c>
      <c r="AA412" s="24">
        <v>0</v>
      </c>
      <c r="AB412" s="23">
        <v>138709.84416781928</v>
      </c>
      <c r="AC412" s="24">
        <v>147032.43481788845</v>
      </c>
      <c r="AD412" s="23">
        <v>26558.298035192867</v>
      </c>
      <c r="AE412" s="24">
        <v>28151.79591730444</v>
      </c>
      <c r="AF412" s="23">
        <v>175184.2307351929</v>
      </c>
      <c r="AG412" s="126"/>
      <c r="AI412" s="119">
        <v>72</v>
      </c>
    </row>
    <row r="413" spans="1:35" ht="15">
      <c r="A413" s="12">
        <v>425</v>
      </c>
      <c r="B413" s="13" t="s">
        <v>368</v>
      </c>
      <c r="C413" s="14" t="s">
        <v>44</v>
      </c>
      <c r="D413" s="15" t="s">
        <v>386</v>
      </c>
      <c r="E413" s="16" t="s">
        <v>383</v>
      </c>
      <c r="F413" s="16" t="s">
        <v>392</v>
      </c>
      <c r="G413" s="17">
        <v>904100</v>
      </c>
      <c r="H413" s="18">
        <v>1</v>
      </c>
      <c r="I413" s="15" t="s">
        <v>15</v>
      </c>
      <c r="J413" s="19">
        <v>895</v>
      </c>
      <c r="K413" s="20">
        <v>181935</v>
      </c>
      <c r="L413" s="21">
        <v>0.004919339324484019</v>
      </c>
      <c r="M413" s="22">
        <v>1</v>
      </c>
      <c r="N413" s="23">
        <v>0</v>
      </c>
      <c r="O413" s="23">
        <v>0</v>
      </c>
      <c r="P413" s="23">
        <v>4922.5</v>
      </c>
      <c r="Q413" s="23">
        <v>0</v>
      </c>
      <c r="R413" s="23">
        <v>0</v>
      </c>
      <c r="S413" s="23">
        <v>0</v>
      </c>
      <c r="T413" s="23">
        <v>0</v>
      </c>
      <c r="U413" s="24">
        <v>4922.5</v>
      </c>
      <c r="V413" s="23">
        <v>0</v>
      </c>
      <c r="W413" s="23">
        <v>2103.25</v>
      </c>
      <c r="X413" s="23">
        <v>0</v>
      </c>
      <c r="Y413" s="24">
        <v>2103.25</v>
      </c>
      <c r="Z413" s="24">
        <v>0</v>
      </c>
      <c r="AA413" s="24">
        <v>0</v>
      </c>
      <c r="AB413" s="23">
        <v>0</v>
      </c>
      <c r="AC413" s="24">
        <v>0</v>
      </c>
      <c r="AD413" s="23">
        <v>1229.0185159534997</v>
      </c>
      <c r="AE413" s="24">
        <v>1302.7596269107098</v>
      </c>
      <c r="AF413" s="23">
        <v>8328.509626910709</v>
      </c>
      <c r="AG413" s="126"/>
      <c r="AI413" s="119">
        <v>72</v>
      </c>
    </row>
    <row r="414" spans="1:35" ht="15">
      <c r="A414" s="12">
        <v>425</v>
      </c>
      <c r="B414" s="13" t="s">
        <v>368</v>
      </c>
      <c r="C414" s="14" t="s">
        <v>44</v>
      </c>
      <c r="D414" s="15" t="s">
        <v>386</v>
      </c>
      <c r="E414" s="16" t="s">
        <v>383</v>
      </c>
      <c r="F414" s="16" t="s">
        <v>392</v>
      </c>
      <c r="G414" s="17">
        <v>904100</v>
      </c>
      <c r="H414" s="18">
        <v>1</v>
      </c>
      <c r="I414" s="15" t="s">
        <v>17</v>
      </c>
      <c r="J414" s="19">
        <v>53188</v>
      </c>
      <c r="K414" s="20">
        <v>181935</v>
      </c>
      <c r="L414" s="21">
        <v>0.2923461675873251</v>
      </c>
      <c r="M414" s="22">
        <v>1</v>
      </c>
      <c r="N414" s="23">
        <v>0</v>
      </c>
      <c r="O414" s="23">
        <v>0</v>
      </c>
      <c r="P414" s="23">
        <v>0</v>
      </c>
      <c r="Q414" s="23">
        <v>0</v>
      </c>
      <c r="R414" s="23">
        <v>159564</v>
      </c>
      <c r="S414" s="23">
        <v>0</v>
      </c>
      <c r="T414" s="23">
        <v>0</v>
      </c>
      <c r="U414" s="24">
        <v>159564</v>
      </c>
      <c r="V414" s="23">
        <v>0</v>
      </c>
      <c r="W414" s="23">
        <v>124991.8</v>
      </c>
      <c r="X414" s="23">
        <v>0</v>
      </c>
      <c r="Y414" s="24">
        <v>124991.8</v>
      </c>
      <c r="Z414" s="24">
        <v>0</v>
      </c>
      <c r="AA414" s="24">
        <v>0</v>
      </c>
      <c r="AB414" s="23">
        <v>0</v>
      </c>
      <c r="AC414" s="24">
        <v>0</v>
      </c>
      <c r="AD414" s="23">
        <v>73038.02997378184</v>
      </c>
      <c r="AE414" s="24">
        <v>77420.31177220876</v>
      </c>
      <c r="AF414" s="23">
        <v>361976.11177220877</v>
      </c>
      <c r="AG414" s="126"/>
      <c r="AI414" s="119">
        <v>72</v>
      </c>
    </row>
    <row r="415" spans="1:35" ht="15">
      <c r="A415" s="12">
        <v>425</v>
      </c>
      <c r="B415" s="13" t="s">
        <v>368</v>
      </c>
      <c r="C415" s="14" t="s">
        <v>44</v>
      </c>
      <c r="D415" s="15" t="s">
        <v>382</v>
      </c>
      <c r="E415" s="16" t="s">
        <v>383</v>
      </c>
      <c r="F415" s="16" t="s">
        <v>399</v>
      </c>
      <c r="G415" s="17">
        <v>904200</v>
      </c>
      <c r="H415" s="18">
        <v>1</v>
      </c>
      <c r="I415" s="15" t="s">
        <v>15</v>
      </c>
      <c r="J415" s="19">
        <v>175</v>
      </c>
      <c r="K415" s="20">
        <v>181935</v>
      </c>
      <c r="L415" s="21">
        <v>0.0009618819908208976</v>
      </c>
      <c r="M415" s="22">
        <v>1</v>
      </c>
      <c r="N415" s="23">
        <v>0</v>
      </c>
      <c r="O415" s="23">
        <v>0</v>
      </c>
      <c r="P415" s="23">
        <v>962.5</v>
      </c>
      <c r="Q415" s="23">
        <v>0</v>
      </c>
      <c r="R415" s="23">
        <v>0</v>
      </c>
      <c r="S415" s="23">
        <v>0</v>
      </c>
      <c r="T415" s="23">
        <v>0</v>
      </c>
      <c r="U415" s="24">
        <v>962.5</v>
      </c>
      <c r="V415" s="23">
        <v>0</v>
      </c>
      <c r="W415" s="23">
        <v>411.25</v>
      </c>
      <c r="X415" s="23">
        <v>0</v>
      </c>
      <c r="Y415" s="24">
        <v>411.25</v>
      </c>
      <c r="Z415" s="24">
        <v>0</v>
      </c>
      <c r="AA415" s="24">
        <v>0</v>
      </c>
      <c r="AB415" s="23">
        <v>0</v>
      </c>
      <c r="AC415" s="24">
        <v>0</v>
      </c>
      <c r="AD415" s="23">
        <v>240.31088300766757</v>
      </c>
      <c r="AE415" s="24">
        <v>254.72953598812765</v>
      </c>
      <c r="AF415" s="23">
        <v>1628.4795359881277</v>
      </c>
      <c r="AG415" s="126"/>
      <c r="AI415" s="119">
        <v>72</v>
      </c>
    </row>
    <row r="416" spans="1:35" ht="15">
      <c r="A416" s="12">
        <v>425</v>
      </c>
      <c r="B416" s="13" t="s">
        <v>368</v>
      </c>
      <c r="C416" s="14" t="s">
        <v>44</v>
      </c>
      <c r="D416" s="15" t="s">
        <v>382</v>
      </c>
      <c r="E416" s="16" t="s">
        <v>383</v>
      </c>
      <c r="F416" s="16" t="s">
        <v>399</v>
      </c>
      <c r="G416" s="17">
        <v>904200</v>
      </c>
      <c r="H416" s="18">
        <v>1</v>
      </c>
      <c r="I416" s="15" t="s">
        <v>18</v>
      </c>
      <c r="J416" s="19">
        <v>1000</v>
      </c>
      <c r="K416" s="20">
        <v>181935</v>
      </c>
      <c r="L416" s="21">
        <v>0.005496468518976558</v>
      </c>
      <c r="M416" s="22">
        <v>1</v>
      </c>
      <c r="N416" s="23">
        <v>0</v>
      </c>
      <c r="O416" s="23">
        <v>0</v>
      </c>
      <c r="P416" s="23">
        <v>0</v>
      </c>
      <c r="Q416" s="23">
        <v>0</v>
      </c>
      <c r="R416" s="23">
        <v>0</v>
      </c>
      <c r="S416" s="23">
        <v>3000</v>
      </c>
      <c r="T416" s="23">
        <v>0</v>
      </c>
      <c r="U416" s="24">
        <v>3000</v>
      </c>
      <c r="V416" s="23">
        <v>0</v>
      </c>
      <c r="W416" s="23">
        <v>2350</v>
      </c>
      <c r="X416" s="23">
        <v>0</v>
      </c>
      <c r="Y416" s="24">
        <v>2350</v>
      </c>
      <c r="Z416" s="24">
        <v>0</v>
      </c>
      <c r="AA416" s="24">
        <v>0</v>
      </c>
      <c r="AB416" s="23">
        <v>0</v>
      </c>
      <c r="AC416" s="24">
        <v>0</v>
      </c>
      <c r="AD416" s="23">
        <v>1373.2050457581006</v>
      </c>
      <c r="AE416" s="24">
        <v>1455.5973485035868</v>
      </c>
      <c r="AF416" s="23">
        <v>6805.5973485035865</v>
      </c>
      <c r="AG416" s="126"/>
      <c r="AI416" s="119">
        <v>72</v>
      </c>
    </row>
    <row r="417" spans="1:35" ht="15">
      <c r="A417" s="12">
        <v>425</v>
      </c>
      <c r="B417" s="13" t="s">
        <v>368</v>
      </c>
      <c r="C417" s="14" t="s">
        <v>44</v>
      </c>
      <c r="D417" s="15" t="s">
        <v>382</v>
      </c>
      <c r="E417" s="16" t="s">
        <v>383</v>
      </c>
      <c r="F417" s="16" t="s">
        <v>399</v>
      </c>
      <c r="G417" s="17">
        <v>904200</v>
      </c>
      <c r="H417" s="18">
        <v>1</v>
      </c>
      <c r="I417" s="15" t="s">
        <v>17</v>
      </c>
      <c r="J417" s="19">
        <v>1125</v>
      </c>
      <c r="K417" s="20">
        <v>181935</v>
      </c>
      <c r="L417" s="21">
        <v>0.006183527083848627</v>
      </c>
      <c r="M417" s="22">
        <v>1</v>
      </c>
      <c r="N417" s="23">
        <v>0</v>
      </c>
      <c r="O417" s="23">
        <v>0</v>
      </c>
      <c r="P417" s="23">
        <v>0</v>
      </c>
      <c r="Q417" s="23">
        <v>0</v>
      </c>
      <c r="R417" s="23">
        <v>3375</v>
      </c>
      <c r="S417" s="23">
        <v>0</v>
      </c>
      <c r="T417" s="23">
        <v>0</v>
      </c>
      <c r="U417" s="24">
        <v>3375</v>
      </c>
      <c r="V417" s="23">
        <v>0</v>
      </c>
      <c r="W417" s="23">
        <v>2643.75</v>
      </c>
      <c r="X417" s="23">
        <v>0</v>
      </c>
      <c r="Y417" s="24">
        <v>2643.75</v>
      </c>
      <c r="Z417" s="24">
        <v>0</v>
      </c>
      <c r="AA417" s="24">
        <v>0</v>
      </c>
      <c r="AB417" s="23">
        <v>0</v>
      </c>
      <c r="AC417" s="24">
        <v>0</v>
      </c>
      <c r="AD417" s="23">
        <v>1544.855676477863</v>
      </c>
      <c r="AE417" s="24">
        <v>1637.5470170665349</v>
      </c>
      <c r="AF417" s="23">
        <v>7656.297017066535</v>
      </c>
      <c r="AG417" s="126"/>
      <c r="AI417" s="119">
        <v>72</v>
      </c>
    </row>
    <row r="418" spans="1:35" ht="15">
      <c r="A418" s="12">
        <v>425</v>
      </c>
      <c r="B418" s="13" t="s">
        <v>368</v>
      </c>
      <c r="C418" s="14" t="s">
        <v>44</v>
      </c>
      <c r="D418" s="15" t="s">
        <v>400</v>
      </c>
      <c r="E418" s="16" t="s">
        <v>383</v>
      </c>
      <c r="F418" s="16" t="s">
        <v>217</v>
      </c>
      <c r="G418" s="17">
        <v>904500</v>
      </c>
      <c r="H418" s="18">
        <v>1</v>
      </c>
      <c r="I418" s="15" t="s">
        <v>15</v>
      </c>
      <c r="J418" s="19">
        <v>879</v>
      </c>
      <c r="K418" s="20">
        <v>181935</v>
      </c>
      <c r="L418" s="21">
        <v>0.004831395828180394</v>
      </c>
      <c r="M418" s="22">
        <v>1</v>
      </c>
      <c r="N418" s="23">
        <v>0</v>
      </c>
      <c r="O418" s="23">
        <v>0</v>
      </c>
      <c r="P418" s="23">
        <v>4834.5</v>
      </c>
      <c r="Q418" s="23">
        <v>0</v>
      </c>
      <c r="R418" s="23">
        <v>0</v>
      </c>
      <c r="S418" s="23">
        <v>0</v>
      </c>
      <c r="T418" s="23">
        <v>0</v>
      </c>
      <c r="U418" s="24">
        <v>4834.5</v>
      </c>
      <c r="V418" s="23">
        <v>0</v>
      </c>
      <c r="W418" s="23">
        <v>2065.65</v>
      </c>
      <c r="X418" s="23">
        <v>0</v>
      </c>
      <c r="Y418" s="24">
        <v>2065.65</v>
      </c>
      <c r="Z418" s="24">
        <v>0</v>
      </c>
      <c r="AA418" s="24">
        <v>0</v>
      </c>
      <c r="AB418" s="23">
        <v>0</v>
      </c>
      <c r="AC418" s="24">
        <v>0</v>
      </c>
      <c r="AD418" s="23">
        <v>1207.04723522137</v>
      </c>
      <c r="AE418" s="24">
        <v>1279.4700693346524</v>
      </c>
      <c r="AF418" s="23">
        <v>8179.620069334653</v>
      </c>
      <c r="AG418" s="126"/>
      <c r="AI418" s="119">
        <v>72</v>
      </c>
    </row>
    <row r="419" spans="1:35" ht="15">
      <c r="A419" s="12">
        <v>425</v>
      </c>
      <c r="B419" s="13" t="s">
        <v>368</v>
      </c>
      <c r="C419" s="14" t="s">
        <v>44</v>
      </c>
      <c r="D419" s="15" t="s">
        <v>401</v>
      </c>
      <c r="E419" s="16" t="s">
        <v>383</v>
      </c>
      <c r="F419" s="16" t="s">
        <v>402</v>
      </c>
      <c r="G419" s="17">
        <v>904000</v>
      </c>
      <c r="H419" s="18">
        <v>2</v>
      </c>
      <c r="I419" s="15" t="s">
        <v>15</v>
      </c>
      <c r="J419" s="19">
        <v>1541</v>
      </c>
      <c r="K419" s="20">
        <v>181935</v>
      </c>
      <c r="L419" s="21">
        <v>0.008470057987742875</v>
      </c>
      <c r="M419" s="22">
        <v>1</v>
      </c>
      <c r="N419" s="23">
        <v>0</v>
      </c>
      <c r="O419" s="23">
        <v>0</v>
      </c>
      <c r="P419" s="23">
        <v>8475.5</v>
      </c>
      <c r="Q419" s="23">
        <v>0</v>
      </c>
      <c r="R419" s="23">
        <v>0</v>
      </c>
      <c r="S419" s="23">
        <v>0</v>
      </c>
      <c r="T419" s="23">
        <v>0</v>
      </c>
      <c r="U419" s="24">
        <v>8475.5</v>
      </c>
      <c r="V419" s="23">
        <v>0</v>
      </c>
      <c r="W419" s="23">
        <v>3621.35</v>
      </c>
      <c r="X419" s="23">
        <v>0</v>
      </c>
      <c r="Y419" s="24">
        <v>3621.35</v>
      </c>
      <c r="Z419" s="24">
        <v>0</v>
      </c>
      <c r="AA419" s="24">
        <v>0</v>
      </c>
      <c r="AB419" s="23">
        <v>0</v>
      </c>
      <c r="AC419" s="24">
        <v>0</v>
      </c>
      <c r="AD419" s="23">
        <v>2116.1089755132325</v>
      </c>
      <c r="AE419" s="24">
        <v>2243.0755140440265</v>
      </c>
      <c r="AF419" s="23">
        <v>14339.925514044027</v>
      </c>
      <c r="AG419" s="126"/>
      <c r="AI419" s="119">
        <v>72</v>
      </c>
    </row>
    <row r="420" spans="1:35" ht="15">
      <c r="A420" s="12">
        <v>425</v>
      </c>
      <c r="B420" s="13" t="s">
        <v>368</v>
      </c>
      <c r="C420" s="14" t="s">
        <v>44</v>
      </c>
      <c r="D420" s="15" t="s">
        <v>386</v>
      </c>
      <c r="E420" s="16" t="s">
        <v>383</v>
      </c>
      <c r="F420" s="16" t="s">
        <v>392</v>
      </c>
      <c r="G420" s="17">
        <v>904100</v>
      </c>
      <c r="H420" s="15" t="s">
        <v>68</v>
      </c>
      <c r="I420" s="15" t="s">
        <v>17</v>
      </c>
      <c r="J420" s="19">
        <v>1525</v>
      </c>
      <c r="K420" s="20">
        <v>181935</v>
      </c>
      <c r="L420" s="21">
        <v>0.00838211449143925</v>
      </c>
      <c r="M420" s="22">
        <v>1</v>
      </c>
      <c r="N420" s="23">
        <v>0</v>
      </c>
      <c r="O420" s="23">
        <v>0</v>
      </c>
      <c r="P420" s="23">
        <v>0</v>
      </c>
      <c r="Q420" s="23">
        <v>0</v>
      </c>
      <c r="R420" s="23">
        <v>4575</v>
      </c>
      <c r="S420" s="23">
        <v>0</v>
      </c>
      <c r="T420" s="23">
        <v>0</v>
      </c>
      <c r="U420" s="24">
        <v>4575</v>
      </c>
      <c r="V420" s="23">
        <v>0</v>
      </c>
      <c r="W420" s="23">
        <v>3583.75</v>
      </c>
      <c r="X420" s="23">
        <v>0</v>
      </c>
      <c r="Y420" s="24">
        <v>3583.75</v>
      </c>
      <c r="Z420" s="24">
        <v>0</v>
      </c>
      <c r="AA420" s="24">
        <v>0</v>
      </c>
      <c r="AB420" s="23">
        <v>0</v>
      </c>
      <c r="AC420" s="24">
        <v>0</v>
      </c>
      <c r="AD420" s="23">
        <v>2094.137694781103</v>
      </c>
      <c r="AE420" s="24">
        <v>2219.7859564679693</v>
      </c>
      <c r="AF420" s="23">
        <v>10378.53595646797</v>
      </c>
      <c r="AG420" s="126"/>
      <c r="AI420" s="119">
        <v>72</v>
      </c>
    </row>
    <row r="421" spans="1:35" ht="15">
      <c r="A421" s="12">
        <v>425</v>
      </c>
      <c r="B421" s="13" t="s">
        <v>368</v>
      </c>
      <c r="C421" s="14" t="s">
        <v>44</v>
      </c>
      <c r="D421" s="15" t="s">
        <v>382</v>
      </c>
      <c r="E421" s="16" t="s">
        <v>383</v>
      </c>
      <c r="F421" s="16" t="s">
        <v>399</v>
      </c>
      <c r="G421" s="17">
        <v>904200</v>
      </c>
      <c r="H421" s="15" t="s">
        <v>68</v>
      </c>
      <c r="I421" s="15" t="s">
        <v>17</v>
      </c>
      <c r="J421" s="19">
        <v>674</v>
      </c>
      <c r="K421" s="20">
        <v>181935</v>
      </c>
      <c r="L421" s="21">
        <v>0.0037046197817902</v>
      </c>
      <c r="M421" s="22">
        <v>1</v>
      </c>
      <c r="N421" s="23">
        <v>0</v>
      </c>
      <c r="O421" s="23">
        <v>0</v>
      </c>
      <c r="P421" s="23">
        <v>0</v>
      </c>
      <c r="Q421" s="23">
        <v>0</v>
      </c>
      <c r="R421" s="23">
        <v>2022</v>
      </c>
      <c r="S421" s="23">
        <v>0</v>
      </c>
      <c r="T421" s="23">
        <v>0</v>
      </c>
      <c r="U421" s="24">
        <v>2022</v>
      </c>
      <c r="V421" s="23">
        <v>0</v>
      </c>
      <c r="W421" s="23">
        <v>1583.9</v>
      </c>
      <c r="X421" s="23">
        <v>0</v>
      </c>
      <c r="Y421" s="24">
        <v>1583.9</v>
      </c>
      <c r="Z421" s="24">
        <v>0</v>
      </c>
      <c r="AA421" s="24">
        <v>0</v>
      </c>
      <c r="AB421" s="23">
        <v>0</v>
      </c>
      <c r="AC421" s="24">
        <v>0</v>
      </c>
      <c r="AD421" s="23">
        <v>925.5402008409598</v>
      </c>
      <c r="AE421" s="24">
        <v>981.0726128914174</v>
      </c>
      <c r="AF421" s="23">
        <v>4586.972612891417</v>
      </c>
      <c r="AG421" s="126"/>
      <c r="AI421" s="119">
        <v>72</v>
      </c>
    </row>
    <row r="422" spans="1:35" ht="15">
      <c r="A422" s="12">
        <v>425</v>
      </c>
      <c r="B422" s="13" t="s">
        <v>368</v>
      </c>
      <c r="C422" s="14" t="s">
        <v>44</v>
      </c>
      <c r="D422" s="15" t="s">
        <v>400</v>
      </c>
      <c r="E422" s="16" t="s">
        <v>383</v>
      </c>
      <c r="F422" s="16" t="s">
        <v>217</v>
      </c>
      <c r="G422" s="17">
        <v>904500</v>
      </c>
      <c r="H422" s="15" t="s">
        <v>68</v>
      </c>
      <c r="I422" s="15" t="s">
        <v>17</v>
      </c>
      <c r="J422" s="19">
        <v>32533</v>
      </c>
      <c r="K422" s="20">
        <v>181935</v>
      </c>
      <c r="L422" s="21">
        <v>0.17881661032786433</v>
      </c>
      <c r="M422" s="22">
        <v>1</v>
      </c>
      <c r="N422" s="23">
        <v>0</v>
      </c>
      <c r="O422" s="23">
        <v>0</v>
      </c>
      <c r="P422" s="23">
        <v>0</v>
      </c>
      <c r="Q422" s="23">
        <v>0</v>
      </c>
      <c r="R422" s="23">
        <v>97599</v>
      </c>
      <c r="S422" s="23">
        <v>0</v>
      </c>
      <c r="T422" s="23">
        <v>0</v>
      </c>
      <c r="U422" s="24">
        <v>97599</v>
      </c>
      <c r="V422" s="23">
        <v>0</v>
      </c>
      <c r="W422" s="23">
        <v>76452.55</v>
      </c>
      <c r="X422" s="23">
        <v>0</v>
      </c>
      <c r="Y422" s="24">
        <v>76452.55</v>
      </c>
      <c r="Z422" s="24">
        <v>0</v>
      </c>
      <c r="AA422" s="24">
        <v>0</v>
      </c>
      <c r="AB422" s="23">
        <v>0</v>
      </c>
      <c r="AC422" s="24">
        <v>0</v>
      </c>
      <c r="AD422" s="23">
        <v>44674.47975364828</v>
      </c>
      <c r="AE422" s="24">
        <v>47354.94853886718</v>
      </c>
      <c r="AF422" s="23">
        <v>221406.4985388672</v>
      </c>
      <c r="AG422" s="126"/>
      <c r="AI422" s="119">
        <v>72</v>
      </c>
    </row>
    <row r="423" spans="1:35" ht="15">
      <c r="A423" s="12">
        <v>491</v>
      </c>
      <c r="B423" s="13" t="s">
        <v>403</v>
      </c>
      <c r="C423" s="14" t="s">
        <v>44</v>
      </c>
      <c r="D423" s="15" t="s">
        <v>386</v>
      </c>
      <c r="E423" s="16" t="s">
        <v>383</v>
      </c>
      <c r="F423" s="16" t="s">
        <v>392</v>
      </c>
      <c r="G423" s="17">
        <v>904100</v>
      </c>
      <c r="H423" s="18">
        <v>1</v>
      </c>
      <c r="I423" s="15" t="s">
        <v>17</v>
      </c>
      <c r="J423" s="19">
        <v>173</v>
      </c>
      <c r="K423" s="20">
        <v>173</v>
      </c>
      <c r="L423" s="21">
        <v>1</v>
      </c>
      <c r="M423" s="22">
        <v>1</v>
      </c>
      <c r="N423" s="23">
        <v>0</v>
      </c>
      <c r="O423" s="23">
        <v>0</v>
      </c>
      <c r="P423" s="23">
        <v>0</v>
      </c>
      <c r="Q423" s="23">
        <v>0</v>
      </c>
      <c r="R423" s="23">
        <v>519</v>
      </c>
      <c r="S423" s="23">
        <v>0</v>
      </c>
      <c r="T423" s="23">
        <v>0</v>
      </c>
      <c r="U423" s="24">
        <v>519</v>
      </c>
      <c r="V423" s="23">
        <v>0</v>
      </c>
      <c r="W423" s="23">
        <v>0</v>
      </c>
      <c r="X423" s="23">
        <v>0</v>
      </c>
      <c r="Y423" s="24">
        <v>0</v>
      </c>
      <c r="Z423" s="24">
        <v>0</v>
      </c>
      <c r="AA423" s="24">
        <v>0</v>
      </c>
      <c r="AB423" s="23">
        <v>0</v>
      </c>
      <c r="AC423" s="24">
        <v>0</v>
      </c>
      <c r="AD423" s="23">
        <v>0</v>
      </c>
      <c r="AE423" s="24">
        <v>0</v>
      </c>
      <c r="AF423" s="23">
        <v>519</v>
      </c>
      <c r="AG423" s="126"/>
      <c r="AI423" s="119">
        <v>72</v>
      </c>
    </row>
    <row r="424" spans="1:35" ht="15">
      <c r="A424" s="12">
        <v>492</v>
      </c>
      <c r="B424" s="13" t="s">
        <v>404</v>
      </c>
      <c r="C424" s="14" t="s">
        <v>44</v>
      </c>
      <c r="D424" s="15" t="s">
        <v>386</v>
      </c>
      <c r="E424" s="16" t="s">
        <v>383</v>
      </c>
      <c r="F424" s="16" t="s">
        <v>392</v>
      </c>
      <c r="G424" s="17">
        <v>904100</v>
      </c>
      <c r="H424" s="18">
        <v>1</v>
      </c>
      <c r="I424" s="15" t="s">
        <v>17</v>
      </c>
      <c r="J424" s="19">
        <v>556</v>
      </c>
      <c r="K424" s="20">
        <v>556</v>
      </c>
      <c r="L424" s="21">
        <v>1</v>
      </c>
      <c r="M424" s="22">
        <v>1</v>
      </c>
      <c r="N424" s="23">
        <v>0</v>
      </c>
      <c r="O424" s="23">
        <v>0</v>
      </c>
      <c r="P424" s="23">
        <v>0</v>
      </c>
      <c r="Q424" s="23">
        <v>0</v>
      </c>
      <c r="R424" s="23">
        <v>1668</v>
      </c>
      <c r="S424" s="23">
        <v>0</v>
      </c>
      <c r="T424" s="23">
        <v>0</v>
      </c>
      <c r="U424" s="24">
        <v>1668</v>
      </c>
      <c r="V424" s="23">
        <v>0</v>
      </c>
      <c r="W424" s="23">
        <v>0</v>
      </c>
      <c r="X424" s="23">
        <v>0</v>
      </c>
      <c r="Y424" s="24">
        <v>0</v>
      </c>
      <c r="Z424" s="24">
        <v>0</v>
      </c>
      <c r="AA424" s="24">
        <v>0</v>
      </c>
      <c r="AB424" s="23">
        <v>0</v>
      </c>
      <c r="AC424" s="24">
        <v>0</v>
      </c>
      <c r="AD424" s="23">
        <v>0</v>
      </c>
      <c r="AE424" s="24">
        <v>0</v>
      </c>
      <c r="AF424" s="23">
        <v>1668</v>
      </c>
      <c r="AG424" s="126"/>
      <c r="AI424" s="119">
        <v>72</v>
      </c>
    </row>
    <row r="425" spans="1:35" ht="15">
      <c r="A425" s="12">
        <v>503</v>
      </c>
      <c r="B425" s="13" t="s">
        <v>43</v>
      </c>
      <c r="C425" s="14" t="s">
        <v>44</v>
      </c>
      <c r="D425" s="15" t="s">
        <v>405</v>
      </c>
      <c r="E425" s="16" t="s">
        <v>383</v>
      </c>
      <c r="F425" s="16" t="s">
        <v>406</v>
      </c>
      <c r="G425" s="17">
        <v>706201</v>
      </c>
      <c r="H425" s="18">
        <v>1</v>
      </c>
      <c r="I425" s="15" t="s">
        <v>15</v>
      </c>
      <c r="J425" s="19">
        <v>20462</v>
      </c>
      <c r="K425" s="20">
        <v>201197</v>
      </c>
      <c r="L425" s="21">
        <v>0.10170131761407973</v>
      </c>
      <c r="M425" s="22">
        <v>1</v>
      </c>
      <c r="N425" s="23">
        <v>0</v>
      </c>
      <c r="O425" s="23">
        <v>0</v>
      </c>
      <c r="P425" s="23">
        <v>112541</v>
      </c>
      <c r="Q425" s="23">
        <v>0</v>
      </c>
      <c r="R425" s="23">
        <v>0</v>
      </c>
      <c r="S425" s="23">
        <v>0</v>
      </c>
      <c r="T425" s="23">
        <v>0</v>
      </c>
      <c r="U425" s="24">
        <v>112541</v>
      </c>
      <c r="V425" s="23">
        <v>48085.7</v>
      </c>
      <c r="W425" s="23">
        <v>0</v>
      </c>
      <c r="X425" s="23">
        <v>0</v>
      </c>
      <c r="Y425" s="24">
        <v>48085.7</v>
      </c>
      <c r="Z425" s="24">
        <v>284763.6893194232</v>
      </c>
      <c r="AA425" s="24">
        <v>0</v>
      </c>
      <c r="AB425" s="23">
        <v>345.7844798878711</v>
      </c>
      <c r="AC425" s="24">
        <v>366.53154868114336</v>
      </c>
      <c r="AD425" s="23">
        <v>34659.97278199973</v>
      </c>
      <c r="AE425" s="24">
        <v>36739.57114891971</v>
      </c>
      <c r="AF425" s="23">
        <v>482496.4920170241</v>
      </c>
      <c r="AG425" s="126"/>
      <c r="AI425" s="119">
        <v>72</v>
      </c>
    </row>
    <row r="426" spans="1:35" ht="15">
      <c r="A426" s="12">
        <v>503</v>
      </c>
      <c r="B426" s="13" t="s">
        <v>43</v>
      </c>
      <c r="C426" s="14" t="s">
        <v>44</v>
      </c>
      <c r="D426" s="15" t="s">
        <v>405</v>
      </c>
      <c r="E426" s="16" t="s">
        <v>383</v>
      </c>
      <c r="F426" s="16" t="s">
        <v>406</v>
      </c>
      <c r="G426" s="17">
        <v>706400</v>
      </c>
      <c r="H426" s="18">
        <v>2</v>
      </c>
      <c r="I426" s="15" t="s">
        <v>15</v>
      </c>
      <c r="J426" s="19">
        <v>21864</v>
      </c>
      <c r="K426" s="20">
        <v>201197</v>
      </c>
      <c r="L426" s="21">
        <v>0.10866961236996575</v>
      </c>
      <c r="M426" s="22">
        <v>1</v>
      </c>
      <c r="N426" s="23">
        <v>0</v>
      </c>
      <c r="O426" s="23">
        <v>0</v>
      </c>
      <c r="P426" s="23">
        <v>120252</v>
      </c>
      <c r="Q426" s="23">
        <v>0</v>
      </c>
      <c r="R426" s="23">
        <v>0</v>
      </c>
      <c r="S426" s="23">
        <v>0</v>
      </c>
      <c r="T426" s="23">
        <v>0</v>
      </c>
      <c r="U426" s="24">
        <v>120252</v>
      </c>
      <c r="V426" s="23">
        <v>51380.4</v>
      </c>
      <c r="W426" s="23">
        <v>0</v>
      </c>
      <c r="X426" s="23">
        <v>0</v>
      </c>
      <c r="Y426" s="24">
        <v>51380.4</v>
      </c>
      <c r="Z426" s="24">
        <v>304274.9146359041</v>
      </c>
      <c r="AA426" s="24">
        <v>0</v>
      </c>
      <c r="AB426" s="23">
        <v>369.4766820578836</v>
      </c>
      <c r="AC426" s="24">
        <v>391.6452829813566</v>
      </c>
      <c r="AD426" s="23">
        <v>37034.77885376024</v>
      </c>
      <c r="AE426" s="24">
        <v>39256.865584985855</v>
      </c>
      <c r="AF426" s="23">
        <v>515555.8255038713</v>
      </c>
      <c r="AG426" s="126"/>
      <c r="AI426" s="119">
        <v>72</v>
      </c>
    </row>
    <row r="427" spans="1:35" ht="15">
      <c r="A427" s="12">
        <v>503</v>
      </c>
      <c r="B427" s="13" t="s">
        <v>43</v>
      </c>
      <c r="C427" s="14" t="s">
        <v>44</v>
      </c>
      <c r="D427" s="15" t="s">
        <v>407</v>
      </c>
      <c r="E427" s="16" t="s">
        <v>383</v>
      </c>
      <c r="F427" s="16" t="s">
        <v>408</v>
      </c>
      <c r="G427" s="17">
        <v>705200</v>
      </c>
      <c r="H427" s="18">
        <v>3</v>
      </c>
      <c r="I427" s="15" t="s">
        <v>15</v>
      </c>
      <c r="J427" s="19">
        <v>3525</v>
      </c>
      <c r="K427" s="20">
        <v>201197</v>
      </c>
      <c r="L427" s="21">
        <v>0.017520141950426695</v>
      </c>
      <c r="M427" s="22">
        <v>1</v>
      </c>
      <c r="N427" s="23">
        <v>0</v>
      </c>
      <c r="O427" s="23">
        <v>0</v>
      </c>
      <c r="P427" s="23">
        <v>19387.5</v>
      </c>
      <c r="Q427" s="23">
        <v>0</v>
      </c>
      <c r="R427" s="23">
        <v>0</v>
      </c>
      <c r="S427" s="23">
        <v>0</v>
      </c>
      <c r="T427" s="23">
        <v>0</v>
      </c>
      <c r="U427" s="24">
        <v>19387.5</v>
      </c>
      <c r="V427" s="23">
        <v>8283.75</v>
      </c>
      <c r="W427" s="23">
        <v>0</v>
      </c>
      <c r="X427" s="23">
        <v>0</v>
      </c>
      <c r="Y427" s="24">
        <v>8283.75</v>
      </c>
      <c r="Z427" s="24">
        <v>49056.39746119475</v>
      </c>
      <c r="AA427" s="24">
        <v>0</v>
      </c>
      <c r="AB427" s="23">
        <v>59.56848263145076</v>
      </c>
      <c r="AC427" s="24">
        <v>63.14259158933781</v>
      </c>
      <c r="AD427" s="23">
        <v>5970.892584133958</v>
      </c>
      <c r="AE427" s="24">
        <v>6329.146139181996</v>
      </c>
      <c r="AF427" s="23">
        <v>83119.93619196609</v>
      </c>
      <c r="AG427" s="126"/>
      <c r="AI427" s="119">
        <v>72</v>
      </c>
    </row>
    <row r="428" spans="1:35" ht="15">
      <c r="A428" s="12">
        <v>503</v>
      </c>
      <c r="B428" s="13" t="s">
        <v>43</v>
      </c>
      <c r="C428" s="14" t="s">
        <v>44</v>
      </c>
      <c r="D428" s="15" t="s">
        <v>409</v>
      </c>
      <c r="E428" s="16" t="s">
        <v>383</v>
      </c>
      <c r="F428" s="16" t="s">
        <v>410</v>
      </c>
      <c r="G428" s="17">
        <v>705500</v>
      </c>
      <c r="H428" s="18">
        <v>3</v>
      </c>
      <c r="I428" s="15" t="s">
        <v>15</v>
      </c>
      <c r="J428" s="19">
        <v>362</v>
      </c>
      <c r="K428" s="20">
        <v>201197</v>
      </c>
      <c r="L428" s="21">
        <v>0.001799231598880699</v>
      </c>
      <c r="M428" s="22">
        <v>1</v>
      </c>
      <c r="N428" s="23">
        <v>0</v>
      </c>
      <c r="O428" s="23">
        <v>0</v>
      </c>
      <c r="P428" s="23">
        <v>1991</v>
      </c>
      <c r="Q428" s="23">
        <v>0</v>
      </c>
      <c r="R428" s="23">
        <v>0</v>
      </c>
      <c r="S428" s="23">
        <v>0</v>
      </c>
      <c r="T428" s="23">
        <v>0</v>
      </c>
      <c r="U428" s="24">
        <v>1991</v>
      </c>
      <c r="V428" s="23">
        <v>850.7</v>
      </c>
      <c r="W428" s="23">
        <v>0</v>
      </c>
      <c r="X428" s="23">
        <v>0</v>
      </c>
      <c r="Y428" s="24">
        <v>850.7</v>
      </c>
      <c r="Z428" s="24">
        <v>5037.848476865957</v>
      </c>
      <c r="AA428" s="24">
        <v>0</v>
      </c>
      <c r="AB428" s="23">
        <v>6.1173874361943765</v>
      </c>
      <c r="AC428" s="24">
        <v>6.48443068236604</v>
      </c>
      <c r="AD428" s="23">
        <v>613.1810256614164</v>
      </c>
      <c r="AE428" s="24">
        <v>649.9718872011014</v>
      </c>
      <c r="AF428" s="23">
        <v>8536.004794749424</v>
      </c>
      <c r="AG428" s="126"/>
      <c r="AI428" s="119">
        <v>72</v>
      </c>
    </row>
    <row r="429" spans="1:35" ht="15">
      <c r="A429" s="12">
        <v>503</v>
      </c>
      <c r="B429" s="13" t="s">
        <v>43</v>
      </c>
      <c r="C429" s="14" t="s">
        <v>44</v>
      </c>
      <c r="D429" s="15" t="s">
        <v>411</v>
      </c>
      <c r="E429" s="16" t="s">
        <v>383</v>
      </c>
      <c r="F429" s="16" t="s">
        <v>412</v>
      </c>
      <c r="G429" s="17">
        <v>703500</v>
      </c>
      <c r="H429" s="18">
        <v>4</v>
      </c>
      <c r="I429" s="15" t="s">
        <v>15</v>
      </c>
      <c r="J429" s="19">
        <v>2723</v>
      </c>
      <c r="K429" s="20">
        <v>201197</v>
      </c>
      <c r="L429" s="21">
        <v>0.013533999015889898</v>
      </c>
      <c r="M429" s="22">
        <v>1</v>
      </c>
      <c r="N429" s="23">
        <v>0</v>
      </c>
      <c r="O429" s="23">
        <v>0</v>
      </c>
      <c r="P429" s="23">
        <v>14976.5</v>
      </c>
      <c r="Q429" s="23">
        <v>0</v>
      </c>
      <c r="R429" s="23">
        <v>0</v>
      </c>
      <c r="S429" s="23">
        <v>0</v>
      </c>
      <c r="T429" s="23">
        <v>0</v>
      </c>
      <c r="U429" s="24">
        <v>14976.5</v>
      </c>
      <c r="V429" s="23">
        <v>6399.05</v>
      </c>
      <c r="W429" s="23">
        <v>0</v>
      </c>
      <c r="X429" s="23">
        <v>0</v>
      </c>
      <c r="Y429" s="24">
        <v>6399.05</v>
      </c>
      <c r="Z429" s="24">
        <v>37895.19724449172</v>
      </c>
      <c r="AA429" s="24">
        <v>0</v>
      </c>
      <c r="AB429" s="23">
        <v>46.01559665402566</v>
      </c>
      <c r="AC429" s="24">
        <v>48.7765324532672</v>
      </c>
      <c r="AD429" s="23">
        <v>4612.408654353693</v>
      </c>
      <c r="AE429" s="24">
        <v>4889.153173614915</v>
      </c>
      <c r="AF429" s="23">
        <v>64208.67695055991</v>
      </c>
      <c r="AG429" s="126"/>
      <c r="AI429" s="119">
        <v>72</v>
      </c>
    </row>
    <row r="430" spans="1:35" ht="15">
      <c r="A430" s="12">
        <v>503</v>
      </c>
      <c r="B430" s="13" t="s">
        <v>43</v>
      </c>
      <c r="C430" s="14" t="s">
        <v>44</v>
      </c>
      <c r="D430" s="15" t="s">
        <v>413</v>
      </c>
      <c r="E430" s="16" t="s">
        <v>383</v>
      </c>
      <c r="F430" s="16" t="s">
        <v>414</v>
      </c>
      <c r="G430" s="17">
        <v>703500</v>
      </c>
      <c r="H430" s="18">
        <v>4</v>
      </c>
      <c r="I430" s="15" t="s">
        <v>15</v>
      </c>
      <c r="J430" s="19">
        <v>2538</v>
      </c>
      <c r="K430" s="20">
        <v>201197</v>
      </c>
      <c r="L430" s="21">
        <v>0.012614502204307222</v>
      </c>
      <c r="M430" s="22">
        <v>1</v>
      </c>
      <c r="N430" s="23">
        <v>0</v>
      </c>
      <c r="O430" s="23">
        <v>0</v>
      </c>
      <c r="P430" s="23">
        <v>13959</v>
      </c>
      <c r="Q430" s="23">
        <v>0</v>
      </c>
      <c r="R430" s="23">
        <v>0</v>
      </c>
      <c r="S430" s="23">
        <v>0</v>
      </c>
      <c r="T430" s="23">
        <v>0</v>
      </c>
      <c r="U430" s="24">
        <v>13959</v>
      </c>
      <c r="V430" s="23">
        <v>5964.3</v>
      </c>
      <c r="W430" s="23">
        <v>0</v>
      </c>
      <c r="X430" s="23">
        <v>0</v>
      </c>
      <c r="Y430" s="24">
        <v>5964.3</v>
      </c>
      <c r="Z430" s="24">
        <v>35320.60617206022</v>
      </c>
      <c r="AA430" s="24">
        <v>0</v>
      </c>
      <c r="AB430" s="23">
        <v>42.889307494644555</v>
      </c>
      <c r="AC430" s="24">
        <v>45.462665944323234</v>
      </c>
      <c r="AD430" s="23">
        <v>4299.04266057645</v>
      </c>
      <c r="AE430" s="24">
        <v>4556.985220211037</v>
      </c>
      <c r="AF430" s="23">
        <v>59846.354058215584</v>
      </c>
      <c r="AG430" s="126"/>
      <c r="AI430" s="119">
        <v>72</v>
      </c>
    </row>
    <row r="431" spans="1:35" ht="15">
      <c r="A431" s="12">
        <v>503</v>
      </c>
      <c r="B431" s="13" t="s">
        <v>43</v>
      </c>
      <c r="C431" s="14" t="s">
        <v>44</v>
      </c>
      <c r="D431" s="15" t="s">
        <v>413</v>
      </c>
      <c r="E431" s="16" t="s">
        <v>383</v>
      </c>
      <c r="F431" s="16" t="s">
        <v>415</v>
      </c>
      <c r="G431" s="17">
        <v>703500</v>
      </c>
      <c r="H431" s="18">
        <v>4</v>
      </c>
      <c r="I431" s="15" t="s">
        <v>15</v>
      </c>
      <c r="J431" s="19">
        <v>4809</v>
      </c>
      <c r="K431" s="20">
        <v>201197</v>
      </c>
      <c r="L431" s="21">
        <v>0.023901946848114038</v>
      </c>
      <c r="M431" s="22">
        <v>1</v>
      </c>
      <c r="N431" s="23">
        <v>0</v>
      </c>
      <c r="O431" s="23">
        <v>0</v>
      </c>
      <c r="P431" s="23">
        <v>26449.5</v>
      </c>
      <c r="Q431" s="23">
        <v>0</v>
      </c>
      <c r="R431" s="23">
        <v>0</v>
      </c>
      <c r="S431" s="23">
        <v>0</v>
      </c>
      <c r="T431" s="23">
        <v>0</v>
      </c>
      <c r="U431" s="24">
        <v>26449.5</v>
      </c>
      <c r="V431" s="23">
        <v>11301.15</v>
      </c>
      <c r="W431" s="23">
        <v>0</v>
      </c>
      <c r="X431" s="23">
        <v>0</v>
      </c>
      <c r="Y431" s="24">
        <v>11301.15</v>
      </c>
      <c r="Z431" s="24">
        <v>66925.4511747193</v>
      </c>
      <c r="AA431" s="24">
        <v>0</v>
      </c>
      <c r="AB431" s="23">
        <v>81.26661928358773</v>
      </c>
      <c r="AC431" s="24">
        <v>86.14261644060299</v>
      </c>
      <c r="AD431" s="23">
        <v>8145.821967971689</v>
      </c>
      <c r="AE431" s="24">
        <v>8634.571286049992</v>
      </c>
      <c r="AF431" s="23">
        <v>113396.81507720989</v>
      </c>
      <c r="AG431" s="126"/>
      <c r="AI431" s="119">
        <v>72</v>
      </c>
    </row>
    <row r="432" spans="1:35" ht="15">
      <c r="A432" s="12">
        <v>503</v>
      </c>
      <c r="B432" s="13" t="s">
        <v>43</v>
      </c>
      <c r="C432" s="14" t="s">
        <v>44</v>
      </c>
      <c r="D432" s="15" t="s">
        <v>413</v>
      </c>
      <c r="E432" s="16" t="s">
        <v>383</v>
      </c>
      <c r="F432" s="16" t="s">
        <v>416</v>
      </c>
      <c r="G432" s="17">
        <v>703500</v>
      </c>
      <c r="H432" s="18">
        <v>4</v>
      </c>
      <c r="I432" s="15" t="s">
        <v>15</v>
      </c>
      <c r="J432" s="19">
        <v>2800</v>
      </c>
      <c r="K432" s="20">
        <v>201197</v>
      </c>
      <c r="L432" s="21">
        <v>0.013916708499629716</v>
      </c>
      <c r="M432" s="22">
        <v>1</v>
      </c>
      <c r="N432" s="23">
        <v>0</v>
      </c>
      <c r="O432" s="23">
        <v>0</v>
      </c>
      <c r="P432" s="23">
        <v>15400</v>
      </c>
      <c r="Q432" s="23">
        <v>0</v>
      </c>
      <c r="R432" s="23">
        <v>0</v>
      </c>
      <c r="S432" s="23">
        <v>0</v>
      </c>
      <c r="T432" s="23">
        <v>0</v>
      </c>
      <c r="U432" s="24">
        <v>15400</v>
      </c>
      <c r="V432" s="23">
        <v>6580</v>
      </c>
      <c r="W432" s="23">
        <v>0</v>
      </c>
      <c r="X432" s="23">
        <v>0</v>
      </c>
      <c r="Y432" s="24">
        <v>6580</v>
      </c>
      <c r="Z432" s="24">
        <v>38966.7837989632</v>
      </c>
      <c r="AA432" s="24">
        <v>0</v>
      </c>
      <c r="AB432" s="23">
        <v>47.31680889874104</v>
      </c>
      <c r="AC432" s="24">
        <v>50.1558174326655</v>
      </c>
      <c r="AD432" s="23">
        <v>4742.836662574491</v>
      </c>
      <c r="AE432" s="24">
        <v>5027.40686232896</v>
      </c>
      <c r="AF432" s="23">
        <v>66024.34647872482</v>
      </c>
      <c r="AG432" s="126"/>
      <c r="AI432" s="119">
        <v>72</v>
      </c>
    </row>
    <row r="433" spans="1:35" ht="15">
      <c r="A433" s="12">
        <v>503</v>
      </c>
      <c r="B433" s="13" t="s">
        <v>43</v>
      </c>
      <c r="C433" s="14" t="s">
        <v>44</v>
      </c>
      <c r="D433" s="15" t="s">
        <v>389</v>
      </c>
      <c r="E433" s="16" t="s">
        <v>383</v>
      </c>
      <c r="F433" s="16" t="s">
        <v>417</v>
      </c>
      <c r="G433" s="17">
        <v>703500</v>
      </c>
      <c r="H433" s="18">
        <v>4</v>
      </c>
      <c r="I433" s="15" t="s">
        <v>15</v>
      </c>
      <c r="J433" s="19">
        <v>5569</v>
      </c>
      <c r="K433" s="20">
        <v>201197</v>
      </c>
      <c r="L433" s="21">
        <v>0.02767933915515639</v>
      </c>
      <c r="M433" s="22">
        <v>1</v>
      </c>
      <c r="N433" s="23">
        <v>0</v>
      </c>
      <c r="O433" s="23">
        <v>0</v>
      </c>
      <c r="P433" s="23">
        <v>30629.5</v>
      </c>
      <c r="Q433" s="23">
        <v>0</v>
      </c>
      <c r="R433" s="23">
        <v>0</v>
      </c>
      <c r="S433" s="23">
        <v>0</v>
      </c>
      <c r="T433" s="23">
        <v>0</v>
      </c>
      <c r="U433" s="24">
        <v>30629.5</v>
      </c>
      <c r="V433" s="23">
        <v>13087.15</v>
      </c>
      <c r="W433" s="23">
        <v>0</v>
      </c>
      <c r="X433" s="23">
        <v>0</v>
      </c>
      <c r="Y433" s="24">
        <v>13087.15</v>
      </c>
      <c r="Z433" s="24">
        <v>77502.14963443788</v>
      </c>
      <c r="AA433" s="24">
        <v>0</v>
      </c>
      <c r="AB433" s="23">
        <v>94.10975312753172</v>
      </c>
      <c r="AC433" s="24">
        <v>99.75633831518363</v>
      </c>
      <c r="AD433" s="23">
        <v>9433.163347813337</v>
      </c>
      <c r="AE433" s="24">
        <v>9999.153148682139</v>
      </c>
      <c r="AF433" s="23">
        <v>131317.70912143518</v>
      </c>
      <c r="AG433" s="126"/>
      <c r="AI433" s="119">
        <v>72</v>
      </c>
    </row>
    <row r="434" spans="1:35" ht="15">
      <c r="A434" s="12">
        <v>503</v>
      </c>
      <c r="B434" s="13" t="s">
        <v>43</v>
      </c>
      <c r="C434" s="14" t="s">
        <v>44</v>
      </c>
      <c r="D434" s="15" t="s">
        <v>418</v>
      </c>
      <c r="E434" s="16" t="s">
        <v>383</v>
      </c>
      <c r="F434" s="16" t="s">
        <v>419</v>
      </c>
      <c r="G434" s="17">
        <v>704001</v>
      </c>
      <c r="H434" s="18">
        <v>4</v>
      </c>
      <c r="I434" s="15" t="s">
        <v>15</v>
      </c>
      <c r="J434" s="19">
        <v>908</v>
      </c>
      <c r="K434" s="20">
        <v>201197</v>
      </c>
      <c r="L434" s="21">
        <v>0.0045129897563084935</v>
      </c>
      <c r="M434" s="22">
        <v>1</v>
      </c>
      <c r="N434" s="23">
        <v>0</v>
      </c>
      <c r="O434" s="23">
        <v>0</v>
      </c>
      <c r="P434" s="23">
        <v>4994</v>
      </c>
      <c r="Q434" s="23">
        <v>0</v>
      </c>
      <c r="R434" s="23">
        <v>0</v>
      </c>
      <c r="S434" s="23">
        <v>0</v>
      </c>
      <c r="T434" s="23">
        <v>0</v>
      </c>
      <c r="U434" s="24">
        <v>4994</v>
      </c>
      <c r="V434" s="23">
        <v>2133.8</v>
      </c>
      <c r="W434" s="23">
        <v>0</v>
      </c>
      <c r="X434" s="23">
        <v>0</v>
      </c>
      <c r="Y434" s="24">
        <v>2133.8</v>
      </c>
      <c r="Z434" s="24">
        <v>12636.371317663781</v>
      </c>
      <c r="AA434" s="24">
        <v>0</v>
      </c>
      <c r="AB434" s="23">
        <v>15.344165171448878</v>
      </c>
      <c r="AC434" s="24">
        <v>16.26481508173581</v>
      </c>
      <c r="AD434" s="23">
        <v>1538.034174863442</v>
      </c>
      <c r="AE434" s="24">
        <v>1630.3162253552487</v>
      </c>
      <c r="AF434" s="23">
        <v>21410.752358100766</v>
      </c>
      <c r="AG434" s="126"/>
      <c r="AI434" s="119">
        <v>72</v>
      </c>
    </row>
    <row r="435" spans="1:35" ht="15">
      <c r="A435" s="12">
        <v>503</v>
      </c>
      <c r="B435" s="13" t="s">
        <v>43</v>
      </c>
      <c r="C435" s="14" t="s">
        <v>44</v>
      </c>
      <c r="D435" s="15" t="s">
        <v>420</v>
      </c>
      <c r="E435" s="16" t="s">
        <v>383</v>
      </c>
      <c r="F435" s="16" t="s">
        <v>421</v>
      </c>
      <c r="G435" s="17">
        <v>705300</v>
      </c>
      <c r="H435" s="18">
        <v>4</v>
      </c>
      <c r="I435" s="15" t="s">
        <v>15</v>
      </c>
      <c r="J435" s="19">
        <v>2021</v>
      </c>
      <c r="K435" s="20">
        <v>201197</v>
      </c>
      <c r="L435" s="21">
        <v>0.010044881384911306</v>
      </c>
      <c r="M435" s="22">
        <v>1</v>
      </c>
      <c r="N435" s="23">
        <v>0</v>
      </c>
      <c r="O435" s="23">
        <v>0</v>
      </c>
      <c r="P435" s="23">
        <v>11115.5</v>
      </c>
      <c r="Q435" s="23">
        <v>0</v>
      </c>
      <c r="R435" s="23">
        <v>0</v>
      </c>
      <c r="S435" s="23">
        <v>0</v>
      </c>
      <c r="T435" s="23">
        <v>0</v>
      </c>
      <c r="U435" s="24">
        <v>11115.5</v>
      </c>
      <c r="V435" s="23">
        <v>4749.35</v>
      </c>
      <c r="W435" s="23">
        <v>0</v>
      </c>
      <c r="X435" s="23">
        <v>0</v>
      </c>
      <c r="Y435" s="24">
        <v>4749.35</v>
      </c>
      <c r="Z435" s="24">
        <v>28125.667877751657</v>
      </c>
      <c r="AA435" s="24">
        <v>0</v>
      </c>
      <c r="AB435" s="23">
        <v>34.15259670869844</v>
      </c>
      <c r="AC435" s="24">
        <v>36.20175251122035</v>
      </c>
      <c r="AD435" s="23">
        <v>3423.311748236803</v>
      </c>
      <c r="AE435" s="24">
        <v>3628.7104531310115</v>
      </c>
      <c r="AF435" s="23">
        <v>47655.43008339389</v>
      </c>
      <c r="AG435" s="126"/>
      <c r="AI435" s="119">
        <v>72</v>
      </c>
    </row>
    <row r="436" spans="1:35" ht="15">
      <c r="A436" s="12">
        <v>503</v>
      </c>
      <c r="B436" s="13" t="s">
        <v>43</v>
      </c>
      <c r="C436" s="14" t="s">
        <v>44</v>
      </c>
      <c r="D436" s="15" t="s">
        <v>422</v>
      </c>
      <c r="E436" s="16" t="s">
        <v>383</v>
      </c>
      <c r="F436" s="16" t="s">
        <v>423</v>
      </c>
      <c r="G436" s="17">
        <v>705301</v>
      </c>
      <c r="H436" s="18">
        <v>4</v>
      </c>
      <c r="I436" s="15" t="s">
        <v>15</v>
      </c>
      <c r="J436" s="19">
        <v>8941</v>
      </c>
      <c r="K436" s="20">
        <v>201197</v>
      </c>
      <c r="L436" s="21">
        <v>0.044439032391139034</v>
      </c>
      <c r="M436" s="22">
        <v>1</v>
      </c>
      <c r="N436" s="23">
        <v>0</v>
      </c>
      <c r="O436" s="23">
        <v>0</v>
      </c>
      <c r="P436" s="23">
        <v>49175.5</v>
      </c>
      <c r="Q436" s="23">
        <v>0</v>
      </c>
      <c r="R436" s="23">
        <v>0</v>
      </c>
      <c r="S436" s="23">
        <v>0</v>
      </c>
      <c r="T436" s="23">
        <v>0</v>
      </c>
      <c r="U436" s="24">
        <v>49175.5</v>
      </c>
      <c r="V436" s="23">
        <v>21011.35</v>
      </c>
      <c r="W436" s="23">
        <v>0</v>
      </c>
      <c r="X436" s="23">
        <v>0</v>
      </c>
      <c r="Y436" s="24">
        <v>21011.35</v>
      </c>
      <c r="Z436" s="24">
        <v>124429.2906951893</v>
      </c>
      <c r="AA436" s="24">
        <v>0</v>
      </c>
      <c r="AB436" s="23">
        <v>151.09271012987273</v>
      </c>
      <c r="AC436" s="24">
        <v>160.1582727376651</v>
      </c>
      <c r="AD436" s="23">
        <v>15144.893785742332</v>
      </c>
      <c r="AE436" s="24">
        <v>16053.587412886873</v>
      </c>
      <c r="AF436" s="23">
        <v>210829.88638081384</v>
      </c>
      <c r="AG436" s="126"/>
      <c r="AI436" s="119">
        <v>72</v>
      </c>
    </row>
    <row r="437" spans="1:35" ht="15">
      <c r="A437" s="12">
        <v>503</v>
      </c>
      <c r="B437" s="13" t="s">
        <v>43</v>
      </c>
      <c r="C437" s="14" t="s">
        <v>44</v>
      </c>
      <c r="D437" s="15" t="s">
        <v>424</v>
      </c>
      <c r="E437" s="16" t="s">
        <v>383</v>
      </c>
      <c r="F437" s="16" t="s">
        <v>425</v>
      </c>
      <c r="G437" s="17">
        <v>900300</v>
      </c>
      <c r="H437" s="18">
        <v>4</v>
      </c>
      <c r="I437" s="15" t="s">
        <v>15</v>
      </c>
      <c r="J437" s="19">
        <v>629</v>
      </c>
      <c r="K437" s="20">
        <v>201197</v>
      </c>
      <c r="L437" s="21">
        <v>0.003126289159381104</v>
      </c>
      <c r="M437" s="22">
        <v>1</v>
      </c>
      <c r="N437" s="23">
        <v>0</v>
      </c>
      <c r="O437" s="23">
        <v>0</v>
      </c>
      <c r="P437" s="23">
        <v>3459.5</v>
      </c>
      <c r="Q437" s="23">
        <v>0</v>
      </c>
      <c r="R437" s="23">
        <v>0</v>
      </c>
      <c r="S437" s="23">
        <v>0</v>
      </c>
      <c r="T437" s="23">
        <v>0</v>
      </c>
      <c r="U437" s="24">
        <v>3459.5</v>
      </c>
      <c r="V437" s="23">
        <v>1478.15</v>
      </c>
      <c r="W437" s="23">
        <v>0</v>
      </c>
      <c r="X437" s="23">
        <v>0</v>
      </c>
      <c r="Y437" s="24">
        <v>1478.15</v>
      </c>
      <c r="Z437" s="24">
        <v>8753.609646267092</v>
      </c>
      <c r="AA437" s="24">
        <v>0</v>
      </c>
      <c r="AB437" s="23">
        <v>10.629383141895755</v>
      </c>
      <c r="AC437" s="24">
        <v>11.2671461304095</v>
      </c>
      <c r="AD437" s="23">
        <v>1065.444378842627</v>
      </c>
      <c r="AE437" s="24">
        <v>1129.3710415731846</v>
      </c>
      <c r="AF437" s="23">
        <v>14831.897833970686</v>
      </c>
      <c r="AG437" s="126"/>
      <c r="AI437" s="119">
        <v>72</v>
      </c>
    </row>
    <row r="438" spans="1:35" ht="15">
      <c r="A438" s="12">
        <v>503</v>
      </c>
      <c r="B438" s="13" t="s">
        <v>43</v>
      </c>
      <c r="C438" s="14" t="s">
        <v>44</v>
      </c>
      <c r="D438" s="15" t="s">
        <v>424</v>
      </c>
      <c r="E438" s="16" t="s">
        <v>383</v>
      </c>
      <c r="F438" s="16" t="s">
        <v>426</v>
      </c>
      <c r="G438" s="17">
        <v>704001</v>
      </c>
      <c r="H438" s="18">
        <v>5</v>
      </c>
      <c r="I438" s="15" t="s">
        <v>15</v>
      </c>
      <c r="J438" s="19">
        <v>7988</v>
      </c>
      <c r="K438" s="20">
        <v>201197</v>
      </c>
      <c r="L438" s="21">
        <v>0.03970238124822935</v>
      </c>
      <c r="M438" s="22">
        <v>1</v>
      </c>
      <c r="N438" s="23">
        <v>0</v>
      </c>
      <c r="O438" s="23">
        <v>0</v>
      </c>
      <c r="P438" s="23">
        <v>43934</v>
      </c>
      <c r="Q438" s="23">
        <v>0</v>
      </c>
      <c r="R438" s="23">
        <v>0</v>
      </c>
      <c r="S438" s="23">
        <v>0</v>
      </c>
      <c r="T438" s="23">
        <v>0</v>
      </c>
      <c r="U438" s="24">
        <v>43934</v>
      </c>
      <c r="V438" s="23">
        <v>18771.8</v>
      </c>
      <c r="W438" s="23">
        <v>0</v>
      </c>
      <c r="X438" s="23">
        <v>0</v>
      </c>
      <c r="Y438" s="24">
        <v>18771.8</v>
      </c>
      <c r="Z438" s="24">
        <v>111166.66749504217</v>
      </c>
      <c r="AA438" s="24">
        <v>0</v>
      </c>
      <c r="AB438" s="23">
        <v>134.98809624397978</v>
      </c>
      <c r="AC438" s="24">
        <v>143.08738201861857</v>
      </c>
      <c r="AD438" s="23">
        <v>13530.635450230371</v>
      </c>
      <c r="AE438" s="24">
        <v>14342.473577244195</v>
      </c>
      <c r="AF438" s="23">
        <v>188358.028454305</v>
      </c>
      <c r="AG438" s="126"/>
      <c r="AI438" s="119">
        <v>72</v>
      </c>
    </row>
    <row r="439" spans="1:35" ht="15">
      <c r="A439" s="12">
        <v>503</v>
      </c>
      <c r="B439" s="13" t="s">
        <v>43</v>
      </c>
      <c r="C439" s="14" t="s">
        <v>44</v>
      </c>
      <c r="D439" s="15" t="s">
        <v>427</v>
      </c>
      <c r="E439" s="16" t="s">
        <v>383</v>
      </c>
      <c r="F439" s="16" t="s">
        <v>428</v>
      </c>
      <c r="G439" s="17">
        <v>705301</v>
      </c>
      <c r="H439" s="15" t="s">
        <v>68</v>
      </c>
      <c r="I439" s="15" t="s">
        <v>18</v>
      </c>
      <c r="J439" s="19">
        <v>2220</v>
      </c>
      <c r="K439" s="20">
        <v>201197</v>
      </c>
      <c r="L439" s="21">
        <v>0.011033961738992131</v>
      </c>
      <c r="M439" s="22">
        <v>1</v>
      </c>
      <c r="N439" s="23">
        <v>0</v>
      </c>
      <c r="O439" s="23">
        <v>0</v>
      </c>
      <c r="P439" s="23">
        <v>0</v>
      </c>
      <c r="Q439" s="23">
        <v>0</v>
      </c>
      <c r="R439" s="23">
        <v>0</v>
      </c>
      <c r="S439" s="23">
        <v>6660</v>
      </c>
      <c r="T439" s="23">
        <v>0</v>
      </c>
      <c r="U439" s="24">
        <v>6660</v>
      </c>
      <c r="V439" s="23">
        <v>5217</v>
      </c>
      <c r="W439" s="23">
        <v>0</v>
      </c>
      <c r="X439" s="23">
        <v>0</v>
      </c>
      <c r="Y439" s="24">
        <v>5217</v>
      </c>
      <c r="Z439" s="24">
        <v>30895.09286917797</v>
      </c>
      <c r="AA439" s="24">
        <v>0</v>
      </c>
      <c r="AB439" s="23">
        <v>37.515469912573245</v>
      </c>
      <c r="AC439" s="24">
        <v>39.76639810732764</v>
      </c>
      <c r="AD439" s="23">
        <v>3760.391925326918</v>
      </c>
      <c r="AE439" s="24">
        <v>3986.0154408465337</v>
      </c>
      <c r="AF439" s="23">
        <v>46797.87470813183</v>
      </c>
      <c r="AG439" s="126"/>
      <c r="AI439" s="119">
        <v>72</v>
      </c>
    </row>
    <row r="440" spans="1:35" ht="15">
      <c r="A440" s="12">
        <v>503</v>
      </c>
      <c r="B440" s="13" t="s">
        <v>43</v>
      </c>
      <c r="C440" s="14" t="s">
        <v>44</v>
      </c>
      <c r="D440" s="15" t="s">
        <v>427</v>
      </c>
      <c r="E440" s="16" t="s">
        <v>383</v>
      </c>
      <c r="F440" s="16" t="s">
        <v>429</v>
      </c>
      <c r="G440" s="17">
        <v>705301</v>
      </c>
      <c r="H440" s="15" t="s">
        <v>68</v>
      </c>
      <c r="I440" s="15" t="s">
        <v>18</v>
      </c>
      <c r="J440" s="19">
        <v>1149</v>
      </c>
      <c r="K440" s="20">
        <v>201197</v>
      </c>
      <c r="L440" s="21">
        <v>0.0057108207378837655</v>
      </c>
      <c r="M440" s="22">
        <v>1</v>
      </c>
      <c r="N440" s="23">
        <v>0</v>
      </c>
      <c r="O440" s="23">
        <v>0</v>
      </c>
      <c r="P440" s="23">
        <v>0</v>
      </c>
      <c r="Q440" s="23">
        <v>0</v>
      </c>
      <c r="R440" s="23">
        <v>0</v>
      </c>
      <c r="S440" s="23">
        <v>3447</v>
      </c>
      <c r="T440" s="23">
        <v>0</v>
      </c>
      <c r="U440" s="24">
        <v>3447</v>
      </c>
      <c r="V440" s="23">
        <v>2700.15</v>
      </c>
      <c r="W440" s="23">
        <v>0</v>
      </c>
      <c r="X440" s="23">
        <v>0</v>
      </c>
      <c r="Y440" s="24">
        <v>2700.15</v>
      </c>
      <c r="Z440" s="24">
        <v>15990.298066074543</v>
      </c>
      <c r="AA440" s="24">
        <v>0</v>
      </c>
      <c r="AB440" s="23">
        <v>19.4167905088048</v>
      </c>
      <c r="AC440" s="24">
        <v>20.58179793933309</v>
      </c>
      <c r="AD440" s="23">
        <v>1946.2569018921752</v>
      </c>
      <c r="AE440" s="24">
        <v>2063.032316005706</v>
      </c>
      <c r="AF440" s="23">
        <v>24221.062180019584</v>
      </c>
      <c r="AG440" s="126"/>
      <c r="AI440" s="119">
        <v>72</v>
      </c>
    </row>
    <row r="441" spans="1:35" ht="15">
      <c r="A441" s="12">
        <v>503</v>
      </c>
      <c r="B441" s="13" t="s">
        <v>43</v>
      </c>
      <c r="C441" s="14" t="s">
        <v>44</v>
      </c>
      <c r="D441" s="15" t="s">
        <v>409</v>
      </c>
      <c r="E441" s="16" t="s">
        <v>383</v>
      </c>
      <c r="F441" s="16" t="s">
        <v>430</v>
      </c>
      <c r="G441" s="17">
        <v>705500</v>
      </c>
      <c r="H441" s="15" t="s">
        <v>68</v>
      </c>
      <c r="I441" s="15" t="s">
        <v>18</v>
      </c>
      <c r="J441" s="19">
        <v>3051</v>
      </c>
      <c r="K441" s="20">
        <v>201197</v>
      </c>
      <c r="L441" s="21">
        <v>0.01516424201156081</v>
      </c>
      <c r="M441" s="22">
        <v>1</v>
      </c>
      <c r="N441" s="23">
        <v>0</v>
      </c>
      <c r="O441" s="23">
        <v>0</v>
      </c>
      <c r="P441" s="23">
        <v>0</v>
      </c>
      <c r="Q441" s="23">
        <v>0</v>
      </c>
      <c r="R441" s="23">
        <v>0</v>
      </c>
      <c r="S441" s="23">
        <v>9153</v>
      </c>
      <c r="T441" s="23">
        <v>0</v>
      </c>
      <c r="U441" s="24">
        <v>9153</v>
      </c>
      <c r="V441" s="23">
        <v>7169.85</v>
      </c>
      <c r="W441" s="23">
        <v>0</v>
      </c>
      <c r="X441" s="23">
        <v>0</v>
      </c>
      <c r="Y441" s="24">
        <v>7169.85</v>
      </c>
      <c r="Z441" s="24">
        <v>42459.87763237026</v>
      </c>
      <c r="AA441" s="24">
        <v>0</v>
      </c>
      <c r="AB441" s="23">
        <v>51.55842283930675</v>
      </c>
      <c r="AC441" s="24">
        <v>54.65192820966516</v>
      </c>
      <c r="AD441" s="23">
        <v>5167.998091969562</v>
      </c>
      <c r="AE441" s="24">
        <v>5478.077977487736</v>
      </c>
      <c r="AF441" s="23">
        <v>64315.45753806766</v>
      </c>
      <c r="AG441" s="126"/>
      <c r="AI441" s="119">
        <v>72</v>
      </c>
    </row>
    <row r="442" spans="1:35" ht="15">
      <c r="A442" s="12">
        <v>504</v>
      </c>
      <c r="B442" s="13" t="s">
        <v>60</v>
      </c>
      <c r="C442" s="14" t="s">
        <v>44</v>
      </c>
      <c r="D442" s="15" t="s">
        <v>401</v>
      </c>
      <c r="E442" s="16" t="s">
        <v>383</v>
      </c>
      <c r="F442" s="16" t="s">
        <v>431</v>
      </c>
      <c r="G442" s="17">
        <v>904000</v>
      </c>
      <c r="H442" s="18">
        <v>3</v>
      </c>
      <c r="I442" s="15" t="s">
        <v>17</v>
      </c>
      <c r="J442" s="19">
        <v>33</v>
      </c>
      <c r="K442" s="20">
        <v>103159</v>
      </c>
      <c r="L442" s="21">
        <v>0.00031989453174226197</v>
      </c>
      <c r="M442" s="22">
        <v>0</v>
      </c>
      <c r="N442" s="23">
        <v>0</v>
      </c>
      <c r="O442" s="23">
        <v>0</v>
      </c>
      <c r="P442" s="23">
        <v>0</v>
      </c>
      <c r="Q442" s="23">
        <v>0</v>
      </c>
      <c r="R442" s="23">
        <v>0</v>
      </c>
      <c r="S442" s="23">
        <v>0</v>
      </c>
      <c r="T442" s="23">
        <v>0</v>
      </c>
      <c r="U442" s="24">
        <v>0</v>
      </c>
      <c r="V442" s="23">
        <v>0</v>
      </c>
      <c r="W442" s="23">
        <v>0</v>
      </c>
      <c r="X442" s="23">
        <v>0</v>
      </c>
      <c r="Y442" s="24">
        <v>0</v>
      </c>
      <c r="Z442" s="24">
        <v>0</v>
      </c>
      <c r="AA442" s="24">
        <v>0</v>
      </c>
      <c r="AB442" s="23">
        <v>0</v>
      </c>
      <c r="AC442" s="24">
        <v>0</v>
      </c>
      <c r="AD442" s="23">
        <v>0</v>
      </c>
      <c r="AE442" s="24">
        <v>0</v>
      </c>
      <c r="AF442" s="23">
        <v>572.4</v>
      </c>
      <c r="AG442" s="126"/>
      <c r="AI442" s="119">
        <v>72</v>
      </c>
    </row>
    <row r="443" spans="1:35" s="35" customFormat="1" ht="15.75">
      <c r="A443" s="26"/>
      <c r="B443" s="27"/>
      <c r="C443" s="28"/>
      <c r="D443" s="29"/>
      <c r="E443" s="31" t="s">
        <v>432</v>
      </c>
      <c r="F443" s="31"/>
      <c r="G443" s="32"/>
      <c r="H443" s="33"/>
      <c r="I443" s="29"/>
      <c r="J443" s="34">
        <f aca="true" t="shared" si="14" ref="J443:AH443">SUM(J400:J442)</f>
        <v>220943</v>
      </c>
      <c r="K443" s="34">
        <f t="shared" si="14"/>
        <v>5428159</v>
      </c>
      <c r="L443" s="34">
        <f t="shared" si="14"/>
        <v>9.969503475139069</v>
      </c>
      <c r="M443" s="34">
        <f t="shared" si="14"/>
        <v>33.01</v>
      </c>
      <c r="N443" s="34">
        <f t="shared" si="14"/>
        <v>0</v>
      </c>
      <c r="O443" s="34">
        <f t="shared" si="14"/>
        <v>0</v>
      </c>
      <c r="P443" s="34">
        <f t="shared" si="14"/>
        <v>489786</v>
      </c>
      <c r="Q443" s="34">
        <f t="shared" si="14"/>
        <v>0</v>
      </c>
      <c r="R443" s="34">
        <f t="shared" si="14"/>
        <v>271401</v>
      </c>
      <c r="S443" s="34">
        <f t="shared" si="14"/>
        <v>22821</v>
      </c>
      <c r="T443" s="34">
        <f t="shared" si="14"/>
        <v>0</v>
      </c>
      <c r="U443" s="34">
        <f t="shared" si="14"/>
        <v>784008</v>
      </c>
      <c r="V443" s="34">
        <f t="shared" si="14"/>
        <v>215163.65</v>
      </c>
      <c r="W443" s="34">
        <f t="shared" si="14"/>
        <v>219807.25</v>
      </c>
      <c r="X443" s="34">
        <f t="shared" si="14"/>
        <v>0</v>
      </c>
      <c r="Y443" s="34">
        <f t="shared" si="14"/>
        <v>434970.9</v>
      </c>
      <c r="Z443" s="34">
        <f t="shared" si="14"/>
        <v>1274199.913517597</v>
      </c>
      <c r="AA443" s="34">
        <f t="shared" si="14"/>
        <v>0</v>
      </c>
      <c r="AB443" s="34">
        <f t="shared" si="14"/>
        <v>188381.2427521285</v>
      </c>
      <c r="AC443" s="34">
        <f t="shared" si="14"/>
        <v>199684.11731725634</v>
      </c>
      <c r="AD443" s="34">
        <f t="shared" si="14"/>
        <v>331992.7989509332</v>
      </c>
      <c r="AE443" s="34">
        <f t="shared" si="14"/>
        <v>351912.3668879892</v>
      </c>
      <c r="AF443" s="34">
        <f t="shared" si="14"/>
        <v>3045347.697722843</v>
      </c>
      <c r="AG443" s="135">
        <f t="shared" si="14"/>
        <v>0</v>
      </c>
      <c r="AH443" s="135">
        <f t="shared" si="14"/>
        <v>0</v>
      </c>
      <c r="AI443" s="135" t="s">
        <v>63</v>
      </c>
    </row>
    <row r="444" spans="1:35" ht="15">
      <c r="A444" s="12">
        <v>101</v>
      </c>
      <c r="B444" s="13" t="s">
        <v>64</v>
      </c>
      <c r="C444" s="14" t="s">
        <v>44</v>
      </c>
      <c r="D444" s="15" t="s">
        <v>433</v>
      </c>
      <c r="E444" s="16" t="s">
        <v>434</v>
      </c>
      <c r="F444" s="16" t="s">
        <v>435</v>
      </c>
      <c r="G444" s="17">
        <v>709000</v>
      </c>
      <c r="H444" s="15" t="s">
        <v>68</v>
      </c>
      <c r="I444" s="15" t="s">
        <v>15</v>
      </c>
      <c r="J444" s="19">
        <v>1391</v>
      </c>
      <c r="K444" s="20">
        <v>258522</v>
      </c>
      <c r="L444" s="21">
        <v>0.005380586565166601</v>
      </c>
      <c r="M444" s="22">
        <v>1</v>
      </c>
      <c r="N444" s="23">
        <v>0</v>
      </c>
      <c r="O444" s="23">
        <v>0</v>
      </c>
      <c r="P444" s="23">
        <v>7650.5</v>
      </c>
      <c r="Q444" s="23">
        <v>0</v>
      </c>
      <c r="R444" s="23">
        <v>0</v>
      </c>
      <c r="S444" s="23">
        <v>0</v>
      </c>
      <c r="T444" s="23">
        <v>0</v>
      </c>
      <c r="U444" s="24">
        <v>7650.5</v>
      </c>
      <c r="V444" s="23">
        <v>0</v>
      </c>
      <c r="W444" s="23">
        <v>3268.85</v>
      </c>
      <c r="X444" s="23">
        <v>0</v>
      </c>
      <c r="Y444" s="24">
        <v>3268.85</v>
      </c>
      <c r="Z444" s="24">
        <v>310.3737554250702</v>
      </c>
      <c r="AA444" s="24">
        <v>0.6779539072109917</v>
      </c>
      <c r="AB444" s="23">
        <v>0</v>
      </c>
      <c r="AC444" s="24">
        <v>0</v>
      </c>
      <c r="AD444" s="23">
        <v>3948.225996240165</v>
      </c>
      <c r="AE444" s="24">
        <v>4185.119556014575</v>
      </c>
      <c r="AF444" s="23">
        <v>15415.521265346857</v>
      </c>
      <c r="AG444" s="126"/>
      <c r="AI444" s="119">
        <v>72</v>
      </c>
    </row>
    <row r="445" spans="1:35" ht="15">
      <c r="A445" s="12">
        <v>167</v>
      </c>
      <c r="B445" s="13" t="s">
        <v>38</v>
      </c>
      <c r="C445" s="14" t="s">
        <v>34</v>
      </c>
      <c r="D445" s="15" t="s">
        <v>433</v>
      </c>
      <c r="E445" s="16" t="s">
        <v>434</v>
      </c>
      <c r="F445" s="16" t="s">
        <v>434</v>
      </c>
      <c r="G445" s="13">
        <v>709000</v>
      </c>
      <c r="H445" s="15">
        <v>2</v>
      </c>
      <c r="I445" s="15" t="s">
        <v>15</v>
      </c>
      <c r="J445" s="19">
        <v>743</v>
      </c>
      <c r="K445" s="20">
        <v>94011</v>
      </c>
      <c r="L445" s="21">
        <v>0.007903330461328994</v>
      </c>
      <c r="M445" s="22">
        <v>0</v>
      </c>
      <c r="N445" s="23">
        <v>0</v>
      </c>
      <c r="O445" s="23">
        <v>0</v>
      </c>
      <c r="P445" s="23">
        <v>0</v>
      </c>
      <c r="Q445" s="23">
        <v>0</v>
      </c>
      <c r="R445" s="23">
        <v>0</v>
      </c>
      <c r="S445" s="23">
        <v>0</v>
      </c>
      <c r="T445" s="23">
        <v>0</v>
      </c>
      <c r="U445" s="24">
        <v>0</v>
      </c>
      <c r="V445" s="23">
        <v>0</v>
      </c>
      <c r="W445" s="23">
        <v>0</v>
      </c>
      <c r="X445" s="23">
        <v>0</v>
      </c>
      <c r="Y445" s="24">
        <v>0</v>
      </c>
      <c r="Z445" s="24">
        <v>0</v>
      </c>
      <c r="AA445" s="24">
        <v>0</v>
      </c>
      <c r="AB445" s="23">
        <v>12978.437994277267</v>
      </c>
      <c r="AC445" s="24">
        <v>13757.144273933904</v>
      </c>
      <c r="AD445" s="23">
        <v>0</v>
      </c>
      <c r="AE445" s="24">
        <v>0</v>
      </c>
      <c r="AF445" s="23">
        <v>13757.144273933904</v>
      </c>
      <c r="AG445" s="126"/>
      <c r="AI445" s="119">
        <v>72</v>
      </c>
    </row>
    <row r="446" spans="1:35" ht="15">
      <c r="A446" s="12">
        <v>167</v>
      </c>
      <c r="B446" s="13" t="s">
        <v>38</v>
      </c>
      <c r="C446" s="14" t="s">
        <v>34</v>
      </c>
      <c r="D446" s="15" t="s">
        <v>433</v>
      </c>
      <c r="E446" s="16" t="s">
        <v>434</v>
      </c>
      <c r="F446" s="16" t="s">
        <v>434</v>
      </c>
      <c r="G446" s="13">
        <v>709000</v>
      </c>
      <c r="H446" s="15">
        <v>6</v>
      </c>
      <c r="I446" s="15" t="s">
        <v>15</v>
      </c>
      <c r="J446" s="19">
        <v>8483</v>
      </c>
      <c r="K446" s="20">
        <v>94011</v>
      </c>
      <c r="L446" s="21">
        <v>0.09023412153896884</v>
      </c>
      <c r="M446" s="22">
        <v>0</v>
      </c>
      <c r="N446" s="23">
        <v>0</v>
      </c>
      <c r="O446" s="23">
        <v>0</v>
      </c>
      <c r="P446" s="23">
        <v>0</v>
      </c>
      <c r="Q446" s="23">
        <v>0</v>
      </c>
      <c r="R446" s="23">
        <v>0</v>
      </c>
      <c r="S446" s="23">
        <v>0</v>
      </c>
      <c r="T446" s="23">
        <v>0</v>
      </c>
      <c r="U446" s="24">
        <v>0</v>
      </c>
      <c r="V446" s="23">
        <v>0</v>
      </c>
      <c r="W446" s="23">
        <v>0</v>
      </c>
      <c r="X446" s="23">
        <v>0</v>
      </c>
      <c r="Y446" s="24">
        <v>0</v>
      </c>
      <c r="Z446" s="24">
        <v>0</v>
      </c>
      <c r="AA446" s="24">
        <v>0</v>
      </c>
      <c r="AB446" s="23">
        <v>148177.77860760974</v>
      </c>
      <c r="AC446" s="24">
        <v>157068.44532406633</v>
      </c>
      <c r="AD446" s="23">
        <v>0</v>
      </c>
      <c r="AE446" s="24">
        <v>0</v>
      </c>
      <c r="AF446" s="23">
        <v>157068.44532406633</v>
      </c>
      <c r="AG446" s="126"/>
      <c r="AI446" s="119">
        <v>72</v>
      </c>
    </row>
    <row r="447" spans="1:35" ht="15">
      <c r="A447" s="12">
        <v>311</v>
      </c>
      <c r="B447" s="13" t="s">
        <v>70</v>
      </c>
      <c r="C447" s="14" t="s">
        <v>44</v>
      </c>
      <c r="D447" s="15" t="s">
        <v>433</v>
      </c>
      <c r="E447" s="16" t="s">
        <v>434</v>
      </c>
      <c r="F447" s="16" t="s">
        <v>435</v>
      </c>
      <c r="G447" s="17">
        <v>709000</v>
      </c>
      <c r="H447" s="18">
        <v>1</v>
      </c>
      <c r="I447" s="15" t="s">
        <v>15</v>
      </c>
      <c r="J447" s="19">
        <v>1698</v>
      </c>
      <c r="K447" s="20">
        <v>179841</v>
      </c>
      <c r="L447" s="21">
        <v>0.009441673478239111</v>
      </c>
      <c r="M447" s="22">
        <v>1</v>
      </c>
      <c r="N447" s="23">
        <v>0</v>
      </c>
      <c r="O447" s="23">
        <v>0</v>
      </c>
      <c r="P447" s="23">
        <v>9339</v>
      </c>
      <c r="Q447" s="23">
        <v>0</v>
      </c>
      <c r="R447" s="23">
        <v>0</v>
      </c>
      <c r="S447" s="23">
        <v>0</v>
      </c>
      <c r="T447" s="23">
        <v>0</v>
      </c>
      <c r="U447" s="24">
        <v>9339</v>
      </c>
      <c r="V447" s="23">
        <v>3990.3</v>
      </c>
      <c r="W447" s="23">
        <v>0</v>
      </c>
      <c r="X447" s="23">
        <v>0</v>
      </c>
      <c r="Y447" s="24">
        <v>3990.3</v>
      </c>
      <c r="Z447" s="24">
        <v>15342.719402138555</v>
      </c>
      <c r="AA447" s="24">
        <v>0</v>
      </c>
      <c r="AB447" s="23">
        <v>0</v>
      </c>
      <c r="AC447" s="24">
        <v>0</v>
      </c>
      <c r="AD447" s="23">
        <v>5004.383034347006</v>
      </c>
      <c r="AE447" s="24">
        <v>5304.646016407827</v>
      </c>
      <c r="AF447" s="23">
        <v>33976.665418546385</v>
      </c>
      <c r="AG447" s="126"/>
      <c r="AI447" s="119">
        <v>72</v>
      </c>
    </row>
    <row r="448" spans="1:35" ht="15">
      <c r="A448" s="12">
        <v>317</v>
      </c>
      <c r="B448" s="13" t="s">
        <v>436</v>
      </c>
      <c r="C448" s="14" t="s">
        <v>44</v>
      </c>
      <c r="D448" s="15" t="s">
        <v>433</v>
      </c>
      <c r="E448" s="16" t="s">
        <v>434</v>
      </c>
      <c r="F448" s="16" t="s">
        <v>435</v>
      </c>
      <c r="G448" s="17">
        <v>709000</v>
      </c>
      <c r="H448" s="18">
        <v>1</v>
      </c>
      <c r="I448" s="15" t="s">
        <v>15</v>
      </c>
      <c r="J448" s="19">
        <v>133</v>
      </c>
      <c r="K448" s="20">
        <v>35265</v>
      </c>
      <c r="L448" s="21">
        <v>0.0037714447752729336</v>
      </c>
      <c r="M448" s="22">
        <v>1</v>
      </c>
      <c r="N448" s="23">
        <v>0</v>
      </c>
      <c r="O448" s="23">
        <v>0</v>
      </c>
      <c r="P448" s="23">
        <v>731.5</v>
      </c>
      <c r="Q448" s="23">
        <v>0</v>
      </c>
      <c r="R448" s="23">
        <v>0</v>
      </c>
      <c r="S448" s="23">
        <v>0</v>
      </c>
      <c r="T448" s="23">
        <v>0</v>
      </c>
      <c r="U448" s="24">
        <v>731.5</v>
      </c>
      <c r="V448" s="23">
        <v>0</v>
      </c>
      <c r="W448" s="23">
        <v>312.55</v>
      </c>
      <c r="X448" s="23">
        <v>0</v>
      </c>
      <c r="Y448" s="24">
        <v>312.55</v>
      </c>
      <c r="Z448" s="24">
        <v>0</v>
      </c>
      <c r="AA448" s="24">
        <v>0</v>
      </c>
      <c r="AB448" s="23">
        <v>0</v>
      </c>
      <c r="AC448" s="24">
        <v>0</v>
      </c>
      <c r="AD448" s="23">
        <v>224.1542362115412</v>
      </c>
      <c r="AE448" s="24">
        <v>237.60349038423368</v>
      </c>
      <c r="AF448" s="23">
        <v>1281.6534903842337</v>
      </c>
      <c r="AG448" s="126"/>
      <c r="AI448" s="119">
        <v>72</v>
      </c>
    </row>
    <row r="449" spans="1:35" ht="15">
      <c r="A449" s="12">
        <v>317</v>
      </c>
      <c r="B449" s="13" t="s">
        <v>436</v>
      </c>
      <c r="C449" s="14" t="s">
        <v>44</v>
      </c>
      <c r="D449" s="15" t="s">
        <v>433</v>
      </c>
      <c r="E449" s="16" t="s">
        <v>434</v>
      </c>
      <c r="F449" s="16" t="s">
        <v>435</v>
      </c>
      <c r="G449" s="17">
        <v>709000</v>
      </c>
      <c r="H449" s="18">
        <v>2</v>
      </c>
      <c r="I449" s="15" t="s">
        <v>15</v>
      </c>
      <c r="J449" s="19">
        <v>375</v>
      </c>
      <c r="K449" s="20">
        <v>35265</v>
      </c>
      <c r="L449" s="21">
        <v>0.010633772862611655</v>
      </c>
      <c r="M449" s="22">
        <v>1</v>
      </c>
      <c r="N449" s="23">
        <v>0</v>
      </c>
      <c r="O449" s="23">
        <v>0</v>
      </c>
      <c r="P449" s="23">
        <v>2062.5</v>
      </c>
      <c r="Q449" s="23">
        <v>0</v>
      </c>
      <c r="R449" s="23">
        <v>0</v>
      </c>
      <c r="S449" s="23">
        <v>0</v>
      </c>
      <c r="T449" s="23">
        <v>0</v>
      </c>
      <c r="U449" s="24">
        <v>2062.5</v>
      </c>
      <c r="V449" s="23">
        <v>0</v>
      </c>
      <c r="W449" s="23">
        <v>881.25</v>
      </c>
      <c r="X449" s="23">
        <v>0</v>
      </c>
      <c r="Y449" s="24">
        <v>881.25</v>
      </c>
      <c r="Z449" s="24">
        <v>0</v>
      </c>
      <c r="AA449" s="24">
        <v>0</v>
      </c>
      <c r="AB449" s="23">
        <v>0</v>
      </c>
      <c r="AC449" s="24">
        <v>0</v>
      </c>
      <c r="AD449" s="23">
        <v>632.0138239047214</v>
      </c>
      <c r="AE449" s="24">
        <v>669.9346533390047</v>
      </c>
      <c r="AF449" s="23">
        <v>3613.684653339005</v>
      </c>
      <c r="AG449" s="126"/>
      <c r="AI449" s="119">
        <v>72</v>
      </c>
    </row>
    <row r="450" spans="1:35" ht="15">
      <c r="A450" s="12">
        <v>327</v>
      </c>
      <c r="B450" s="13" t="s">
        <v>437</v>
      </c>
      <c r="C450" s="14" t="s">
        <v>44</v>
      </c>
      <c r="D450" s="15" t="s">
        <v>433</v>
      </c>
      <c r="E450" s="16" t="s">
        <v>434</v>
      </c>
      <c r="F450" s="16" t="s">
        <v>435</v>
      </c>
      <c r="G450" s="17">
        <v>709000</v>
      </c>
      <c r="H450" s="18">
        <v>1</v>
      </c>
      <c r="I450" s="15" t="s">
        <v>15</v>
      </c>
      <c r="J450" s="19">
        <v>9658.492653391611</v>
      </c>
      <c r="K450" s="20">
        <v>36534</v>
      </c>
      <c r="L450" s="21">
        <v>0.26436997463709455</v>
      </c>
      <c r="M450" s="22">
        <v>1</v>
      </c>
      <c r="N450" s="23">
        <v>0</v>
      </c>
      <c r="O450" s="23">
        <v>0</v>
      </c>
      <c r="P450" s="23">
        <v>53121.70959365386</v>
      </c>
      <c r="Q450" s="23">
        <v>0</v>
      </c>
      <c r="R450" s="23">
        <v>0</v>
      </c>
      <c r="S450" s="23">
        <v>0</v>
      </c>
      <c r="T450" s="23">
        <v>0</v>
      </c>
      <c r="U450" s="24">
        <v>53121.70959365386</v>
      </c>
      <c r="V450" s="23">
        <v>0</v>
      </c>
      <c r="W450" s="23">
        <v>0</v>
      </c>
      <c r="X450" s="23">
        <v>22697.45773547029</v>
      </c>
      <c r="Y450" s="24">
        <v>22697.45773547029</v>
      </c>
      <c r="Z450" s="24">
        <v>0</v>
      </c>
      <c r="AA450" s="24">
        <v>0</v>
      </c>
      <c r="AB450" s="23">
        <v>0</v>
      </c>
      <c r="AC450" s="24">
        <v>0</v>
      </c>
      <c r="AD450" s="23">
        <v>61948.19821246559</v>
      </c>
      <c r="AE450" s="24">
        <v>65665.09010521353</v>
      </c>
      <c r="AF450" s="23">
        <v>141484.2574343377</v>
      </c>
      <c r="AG450" s="126"/>
      <c r="AI450" s="119">
        <v>72</v>
      </c>
    </row>
    <row r="451" spans="1:35" ht="15">
      <c r="A451" s="12">
        <v>327</v>
      </c>
      <c r="B451" s="13" t="s">
        <v>437</v>
      </c>
      <c r="C451" s="14" t="s">
        <v>44</v>
      </c>
      <c r="D451" s="15" t="s">
        <v>433</v>
      </c>
      <c r="E451" s="16" t="s">
        <v>434</v>
      </c>
      <c r="F451" s="16" t="s">
        <v>435</v>
      </c>
      <c r="G451" s="17">
        <v>709000</v>
      </c>
      <c r="H451" s="15" t="s">
        <v>68</v>
      </c>
      <c r="I451" s="15" t="s">
        <v>15</v>
      </c>
      <c r="J451" s="19">
        <v>7037.5453466083845</v>
      </c>
      <c r="K451" s="20">
        <v>36534</v>
      </c>
      <c r="L451" s="21">
        <v>0.19263002536290535</v>
      </c>
      <c r="M451" s="22">
        <v>1</v>
      </c>
      <c r="N451" s="23">
        <v>0</v>
      </c>
      <c r="O451" s="23">
        <v>0</v>
      </c>
      <c r="P451" s="23">
        <v>38706.49940634611</v>
      </c>
      <c r="Q451" s="23">
        <v>0</v>
      </c>
      <c r="R451" s="23">
        <v>0</v>
      </c>
      <c r="S451" s="23">
        <v>0</v>
      </c>
      <c r="T451" s="23">
        <v>0</v>
      </c>
      <c r="U451" s="24">
        <v>38706.49940634611</v>
      </c>
      <c r="V451" s="23">
        <v>0</v>
      </c>
      <c r="W451" s="23">
        <v>0</v>
      </c>
      <c r="X451" s="23">
        <v>16538.231564529706</v>
      </c>
      <c r="Y451" s="24">
        <v>16538.231564529706</v>
      </c>
      <c r="Z451" s="24">
        <v>0</v>
      </c>
      <c r="AA451" s="24">
        <v>0</v>
      </c>
      <c r="AB451" s="23">
        <v>0</v>
      </c>
      <c r="AC451" s="24">
        <v>0</v>
      </c>
      <c r="AD451" s="23">
        <v>45137.81494753439</v>
      </c>
      <c r="AE451" s="24">
        <v>47846.083844386456</v>
      </c>
      <c r="AF451" s="23">
        <v>103090.81481526227</v>
      </c>
      <c r="AG451" s="126"/>
      <c r="AI451" s="119">
        <v>72</v>
      </c>
    </row>
    <row r="452" spans="1:35" ht="15">
      <c r="A452" s="12">
        <v>425</v>
      </c>
      <c r="B452" s="13" t="s">
        <v>368</v>
      </c>
      <c r="C452" s="14" t="s">
        <v>44</v>
      </c>
      <c r="D452" s="15" t="s">
        <v>433</v>
      </c>
      <c r="E452" s="16" t="s">
        <v>434</v>
      </c>
      <c r="F452" s="16" t="s">
        <v>435</v>
      </c>
      <c r="G452" s="17">
        <v>709000</v>
      </c>
      <c r="H452" s="15" t="s">
        <v>68</v>
      </c>
      <c r="I452" s="15" t="s">
        <v>17</v>
      </c>
      <c r="J452" s="19">
        <v>442</v>
      </c>
      <c r="K452" s="20">
        <v>181935</v>
      </c>
      <c r="L452" s="21">
        <v>0.0024294390853876386</v>
      </c>
      <c r="M452" s="22">
        <v>1</v>
      </c>
      <c r="N452" s="23">
        <v>0</v>
      </c>
      <c r="O452" s="23">
        <v>0</v>
      </c>
      <c r="P452" s="23">
        <v>0</v>
      </c>
      <c r="Q452" s="23">
        <v>0</v>
      </c>
      <c r="R452" s="23">
        <v>1326</v>
      </c>
      <c r="S452" s="23">
        <v>0</v>
      </c>
      <c r="T452" s="23">
        <v>0</v>
      </c>
      <c r="U452" s="24">
        <v>1326</v>
      </c>
      <c r="V452" s="23">
        <v>0</v>
      </c>
      <c r="W452" s="23">
        <v>1038.7</v>
      </c>
      <c r="X452" s="23">
        <v>0</v>
      </c>
      <c r="Y452" s="24">
        <v>1038.7</v>
      </c>
      <c r="Z452" s="24">
        <v>0</v>
      </c>
      <c r="AA452" s="24">
        <v>0</v>
      </c>
      <c r="AB452" s="23">
        <v>0</v>
      </c>
      <c r="AC452" s="24">
        <v>0</v>
      </c>
      <c r="AD452" s="23">
        <v>606.9566302250804</v>
      </c>
      <c r="AE452" s="24">
        <v>643.3740280385853</v>
      </c>
      <c r="AF452" s="23">
        <v>3008.0740280385853</v>
      </c>
      <c r="AG452" s="126"/>
      <c r="AI452" s="119">
        <v>72</v>
      </c>
    </row>
    <row r="453" spans="1:35" ht="15">
      <c r="A453" s="12">
        <v>425</v>
      </c>
      <c r="B453" s="13" t="s">
        <v>368</v>
      </c>
      <c r="C453" s="14" t="s">
        <v>44</v>
      </c>
      <c r="D453" s="15" t="s">
        <v>433</v>
      </c>
      <c r="E453" s="16" t="s">
        <v>434</v>
      </c>
      <c r="F453" s="16" t="s">
        <v>435</v>
      </c>
      <c r="G453" s="17">
        <v>709000</v>
      </c>
      <c r="H453" s="18">
        <v>1</v>
      </c>
      <c r="I453" s="15" t="s">
        <v>15</v>
      </c>
      <c r="J453" s="19">
        <v>1004</v>
      </c>
      <c r="K453" s="20">
        <v>181935</v>
      </c>
      <c r="L453" s="21">
        <v>0.005518454393052464</v>
      </c>
      <c r="M453" s="22">
        <v>1</v>
      </c>
      <c r="N453" s="23">
        <v>0</v>
      </c>
      <c r="O453" s="23">
        <v>0</v>
      </c>
      <c r="P453" s="23">
        <v>5522</v>
      </c>
      <c r="Q453" s="23">
        <v>0</v>
      </c>
      <c r="R453" s="23">
        <v>0</v>
      </c>
      <c r="S453" s="23">
        <v>0</v>
      </c>
      <c r="T453" s="23">
        <v>0</v>
      </c>
      <c r="U453" s="24">
        <v>5522</v>
      </c>
      <c r="V453" s="23">
        <v>0</v>
      </c>
      <c r="W453" s="23">
        <v>2359.4</v>
      </c>
      <c r="X453" s="23">
        <v>0</v>
      </c>
      <c r="Y453" s="24">
        <v>2359.4</v>
      </c>
      <c r="Z453" s="24">
        <v>0</v>
      </c>
      <c r="AA453" s="24">
        <v>0</v>
      </c>
      <c r="AB453" s="23">
        <v>0</v>
      </c>
      <c r="AC453" s="24">
        <v>0</v>
      </c>
      <c r="AD453" s="23">
        <v>1378.6978659411327</v>
      </c>
      <c r="AE453" s="24">
        <v>1461.4197378976007</v>
      </c>
      <c r="AF453" s="23">
        <v>9342.8197378976</v>
      </c>
      <c r="AG453" s="126"/>
      <c r="AI453" s="119">
        <v>72</v>
      </c>
    </row>
    <row r="454" spans="1:35" ht="15">
      <c r="A454" s="12">
        <v>503</v>
      </c>
      <c r="B454" s="13" t="s">
        <v>43</v>
      </c>
      <c r="C454" s="14" t="s">
        <v>44</v>
      </c>
      <c r="D454" s="15" t="s">
        <v>433</v>
      </c>
      <c r="E454" s="16" t="s">
        <v>434</v>
      </c>
      <c r="F454" s="16" t="s">
        <v>435</v>
      </c>
      <c r="G454" s="17">
        <v>709000</v>
      </c>
      <c r="H454" s="18">
        <v>3</v>
      </c>
      <c r="I454" s="15" t="s">
        <v>15</v>
      </c>
      <c r="J454" s="19">
        <v>3911</v>
      </c>
      <c r="K454" s="20">
        <v>201197</v>
      </c>
      <c r="L454" s="21">
        <v>0.019438659622161365</v>
      </c>
      <c r="M454" s="22">
        <v>1</v>
      </c>
      <c r="N454" s="23">
        <v>0</v>
      </c>
      <c r="O454" s="23">
        <v>0</v>
      </c>
      <c r="P454" s="23">
        <v>21510.5</v>
      </c>
      <c r="Q454" s="23">
        <v>0</v>
      </c>
      <c r="R454" s="23">
        <v>0</v>
      </c>
      <c r="S454" s="23">
        <v>0</v>
      </c>
      <c r="T454" s="23">
        <v>0</v>
      </c>
      <c r="U454" s="24">
        <v>21510.5</v>
      </c>
      <c r="V454" s="23">
        <v>9190.85</v>
      </c>
      <c r="W454" s="23">
        <v>0</v>
      </c>
      <c r="X454" s="23">
        <v>0</v>
      </c>
      <c r="Y454" s="24">
        <v>9190.85</v>
      </c>
      <c r="Z454" s="24">
        <v>54428.24694205182</v>
      </c>
      <c r="AA454" s="24">
        <v>0</v>
      </c>
      <c r="AB454" s="23">
        <v>66.09144271534863</v>
      </c>
      <c r="AC454" s="24">
        <v>70.05692927826955</v>
      </c>
      <c r="AD454" s="23">
        <v>6624.726495474584</v>
      </c>
      <c r="AE454" s="24">
        <v>7022.21008520306</v>
      </c>
      <c r="AF454" s="23">
        <v>92221.86395653315</v>
      </c>
      <c r="AG454" s="126"/>
      <c r="AI454" s="119">
        <v>72</v>
      </c>
    </row>
    <row r="455" spans="1:35" ht="15">
      <c r="A455" s="12">
        <v>503</v>
      </c>
      <c r="B455" s="13" t="s">
        <v>43</v>
      </c>
      <c r="C455" s="14" t="s">
        <v>44</v>
      </c>
      <c r="D455" s="15" t="s">
        <v>433</v>
      </c>
      <c r="E455" s="16" t="s">
        <v>434</v>
      </c>
      <c r="F455" s="16" t="s">
        <v>435</v>
      </c>
      <c r="G455" s="17">
        <v>709000</v>
      </c>
      <c r="H455" s="18">
        <v>4</v>
      </c>
      <c r="I455" s="15" t="s">
        <v>15</v>
      </c>
      <c r="J455" s="19">
        <v>6832</v>
      </c>
      <c r="K455" s="20">
        <v>201197</v>
      </c>
      <c r="L455" s="21">
        <v>0.033956768739096505</v>
      </c>
      <c r="M455" s="22">
        <v>1</v>
      </c>
      <c r="N455" s="23">
        <v>0</v>
      </c>
      <c r="O455" s="23">
        <v>0</v>
      </c>
      <c r="P455" s="23">
        <v>37576</v>
      </c>
      <c r="Q455" s="23">
        <v>0</v>
      </c>
      <c r="R455" s="23">
        <v>0</v>
      </c>
      <c r="S455" s="23">
        <v>0</v>
      </c>
      <c r="T455" s="23">
        <v>0</v>
      </c>
      <c r="U455" s="24">
        <v>37576</v>
      </c>
      <c r="V455" s="23">
        <v>16055.2</v>
      </c>
      <c r="W455" s="23">
        <v>0</v>
      </c>
      <c r="X455" s="23">
        <v>0</v>
      </c>
      <c r="Y455" s="24">
        <v>16055.2</v>
      </c>
      <c r="Z455" s="24">
        <v>95078.95246947021</v>
      </c>
      <c r="AA455" s="24">
        <v>0</v>
      </c>
      <c r="AB455" s="23">
        <v>115.45301371292811</v>
      </c>
      <c r="AC455" s="24">
        <v>122.38019453570381</v>
      </c>
      <c r="AD455" s="23">
        <v>11572.521456681758</v>
      </c>
      <c r="AE455" s="24">
        <v>12266.872744082664</v>
      </c>
      <c r="AF455" s="23">
        <v>161099.40540808858</v>
      </c>
      <c r="AG455" s="126"/>
      <c r="AI455" s="119">
        <v>72</v>
      </c>
    </row>
    <row r="456" spans="1:35" ht="15">
      <c r="A456" s="12">
        <v>503</v>
      </c>
      <c r="B456" s="13" t="s">
        <v>43</v>
      </c>
      <c r="C456" s="14" t="s">
        <v>44</v>
      </c>
      <c r="D456" s="15" t="s">
        <v>433</v>
      </c>
      <c r="E456" s="16" t="s">
        <v>434</v>
      </c>
      <c r="F456" s="16" t="s">
        <v>435</v>
      </c>
      <c r="G456" s="17">
        <v>709000</v>
      </c>
      <c r="H456" s="15" t="s">
        <v>68</v>
      </c>
      <c r="I456" s="15" t="s">
        <v>18</v>
      </c>
      <c r="J456" s="19">
        <v>5899</v>
      </c>
      <c r="K456" s="20">
        <v>201197</v>
      </c>
      <c r="L456" s="21">
        <v>0.029319522656898463</v>
      </c>
      <c r="M456" s="22">
        <v>1</v>
      </c>
      <c r="N456" s="23">
        <v>0</v>
      </c>
      <c r="O456" s="23">
        <v>0</v>
      </c>
      <c r="P456" s="23">
        <v>0</v>
      </c>
      <c r="Q456" s="23">
        <v>0</v>
      </c>
      <c r="R456" s="23">
        <v>0</v>
      </c>
      <c r="S456" s="23">
        <v>17697</v>
      </c>
      <c r="T456" s="23">
        <v>0</v>
      </c>
      <c r="U456" s="24">
        <v>17697</v>
      </c>
      <c r="V456" s="23">
        <v>13862.65</v>
      </c>
      <c r="W456" s="23">
        <v>0</v>
      </c>
      <c r="X456" s="23">
        <v>0</v>
      </c>
      <c r="Y456" s="24">
        <v>13862.65</v>
      </c>
      <c r="Z456" s="24">
        <v>82094.6634393157</v>
      </c>
      <c r="AA456" s="24">
        <v>0</v>
      </c>
      <c r="AB456" s="23">
        <v>99.68637703345478</v>
      </c>
      <c r="AC456" s="24">
        <v>105.66755965546207</v>
      </c>
      <c r="AD456" s="23">
        <v>9992.140525902474</v>
      </c>
      <c r="AE456" s="24">
        <v>10591.668957456623</v>
      </c>
      <c r="AF456" s="23">
        <v>124351.64995642778</v>
      </c>
      <c r="AG456" s="126"/>
      <c r="AI456" s="119">
        <v>72</v>
      </c>
    </row>
    <row r="457" spans="1:35" ht="15">
      <c r="A457" s="12">
        <v>601</v>
      </c>
      <c r="B457" s="13" t="s">
        <v>438</v>
      </c>
      <c r="C457" s="14" t="s">
        <v>44</v>
      </c>
      <c r="D457" s="15" t="s">
        <v>433</v>
      </c>
      <c r="E457" s="16" t="s">
        <v>434</v>
      </c>
      <c r="F457" s="16" t="s">
        <v>435</v>
      </c>
      <c r="G457" s="17">
        <v>709000</v>
      </c>
      <c r="H457" s="18">
        <v>4</v>
      </c>
      <c r="I457" s="15" t="s">
        <v>15</v>
      </c>
      <c r="J457" s="19">
        <v>93</v>
      </c>
      <c r="K457" s="20">
        <v>106629</v>
      </c>
      <c r="L457" s="21">
        <v>0.0008721829896182089</v>
      </c>
      <c r="M457" s="22">
        <v>1</v>
      </c>
      <c r="N457" s="23">
        <v>0</v>
      </c>
      <c r="O457" s="23">
        <v>0</v>
      </c>
      <c r="P457" s="23">
        <v>511.5</v>
      </c>
      <c r="Q457" s="23">
        <v>0</v>
      </c>
      <c r="R457" s="23">
        <v>0</v>
      </c>
      <c r="S457" s="23">
        <v>0</v>
      </c>
      <c r="T457" s="23">
        <v>0</v>
      </c>
      <c r="U457" s="24">
        <v>511.5</v>
      </c>
      <c r="V457" s="23">
        <v>218.55</v>
      </c>
      <c r="W457" s="23">
        <v>0</v>
      </c>
      <c r="X457" s="23">
        <v>0</v>
      </c>
      <c r="Y457" s="24">
        <v>218.55</v>
      </c>
      <c r="Z457" s="24">
        <v>0</v>
      </c>
      <c r="AA457" s="24">
        <v>0</v>
      </c>
      <c r="AB457" s="23">
        <v>0</v>
      </c>
      <c r="AC457" s="24">
        <v>0</v>
      </c>
      <c r="AD457" s="23">
        <v>154.43470331710884</v>
      </c>
      <c r="AE457" s="24">
        <v>163.70078551613537</v>
      </c>
      <c r="AF457" s="23">
        <v>893.7507855161354</v>
      </c>
      <c r="AG457" s="126"/>
      <c r="AI457" s="119">
        <v>72</v>
      </c>
    </row>
    <row r="458" spans="1:35" ht="15">
      <c r="A458" s="12">
        <v>601</v>
      </c>
      <c r="B458" s="13" t="s">
        <v>438</v>
      </c>
      <c r="C458" s="14" t="s">
        <v>44</v>
      </c>
      <c r="D458" s="15" t="s">
        <v>433</v>
      </c>
      <c r="E458" s="16" t="s">
        <v>434</v>
      </c>
      <c r="F458" s="16" t="s">
        <v>435</v>
      </c>
      <c r="G458" s="17">
        <v>709000</v>
      </c>
      <c r="H458" s="15" t="s">
        <v>103</v>
      </c>
      <c r="I458" s="15" t="s">
        <v>15</v>
      </c>
      <c r="J458" s="19">
        <v>3214</v>
      </c>
      <c r="K458" s="20">
        <v>106629</v>
      </c>
      <c r="L458" s="21">
        <v>0.030141893856267993</v>
      </c>
      <c r="M458" s="22">
        <v>1</v>
      </c>
      <c r="N458" s="23">
        <v>0</v>
      </c>
      <c r="O458" s="23">
        <v>0</v>
      </c>
      <c r="P458" s="23">
        <v>17677</v>
      </c>
      <c r="Q458" s="23">
        <v>0</v>
      </c>
      <c r="R458" s="23">
        <v>0</v>
      </c>
      <c r="S458" s="23">
        <v>0</v>
      </c>
      <c r="T458" s="23">
        <v>0</v>
      </c>
      <c r="U458" s="24">
        <v>17677</v>
      </c>
      <c r="V458" s="23">
        <v>7552.9</v>
      </c>
      <c r="W458" s="23">
        <v>0</v>
      </c>
      <c r="X458" s="23">
        <v>0</v>
      </c>
      <c r="Y458" s="24">
        <v>7552.9</v>
      </c>
      <c r="Z458" s="24">
        <v>0</v>
      </c>
      <c r="AA458" s="24">
        <v>0</v>
      </c>
      <c r="AB458" s="23">
        <v>0</v>
      </c>
      <c r="AC458" s="24">
        <v>0</v>
      </c>
      <c r="AD458" s="23">
        <v>5337.130499582665</v>
      </c>
      <c r="AE458" s="24">
        <v>5657.358329557625</v>
      </c>
      <c r="AF458" s="23">
        <v>30887.258329557626</v>
      </c>
      <c r="AG458" s="126"/>
      <c r="AI458" s="119">
        <v>72</v>
      </c>
    </row>
    <row r="459" spans="1:35" ht="15">
      <c r="A459" s="12">
        <v>607</v>
      </c>
      <c r="B459" s="13" t="s">
        <v>439</v>
      </c>
      <c r="C459" s="14" t="s">
        <v>44</v>
      </c>
      <c r="D459" s="15" t="s">
        <v>433</v>
      </c>
      <c r="E459" s="16" t="s">
        <v>434</v>
      </c>
      <c r="F459" s="16" t="s">
        <v>435</v>
      </c>
      <c r="G459" s="17">
        <v>709000</v>
      </c>
      <c r="H459" s="18">
        <v>1</v>
      </c>
      <c r="I459" s="15" t="s">
        <v>15</v>
      </c>
      <c r="J459" s="19">
        <v>79</v>
      </c>
      <c r="K459" s="20">
        <v>19306</v>
      </c>
      <c r="L459" s="21">
        <v>0.004091992126799959</v>
      </c>
      <c r="M459" s="22">
        <v>1</v>
      </c>
      <c r="N459" s="23">
        <v>0</v>
      </c>
      <c r="O459" s="23">
        <v>0</v>
      </c>
      <c r="P459" s="23">
        <v>434.5</v>
      </c>
      <c r="Q459" s="23">
        <v>0</v>
      </c>
      <c r="R459" s="23">
        <v>0</v>
      </c>
      <c r="S459" s="23">
        <v>0</v>
      </c>
      <c r="T459" s="23">
        <v>0</v>
      </c>
      <c r="U459" s="24">
        <v>434.5</v>
      </c>
      <c r="V459" s="23">
        <v>185.65</v>
      </c>
      <c r="W459" s="23">
        <v>0</v>
      </c>
      <c r="X459" s="23">
        <v>0</v>
      </c>
      <c r="Y459" s="24">
        <v>185.65</v>
      </c>
      <c r="Z459" s="24">
        <v>0</v>
      </c>
      <c r="AA459" s="24">
        <v>0</v>
      </c>
      <c r="AB459" s="23">
        <v>0</v>
      </c>
      <c r="AC459" s="24">
        <v>0</v>
      </c>
      <c r="AD459" s="23">
        <v>122.04562933802963</v>
      </c>
      <c r="AE459" s="24">
        <v>129.3683670983114</v>
      </c>
      <c r="AF459" s="23">
        <v>749.5183670983114</v>
      </c>
      <c r="AG459" s="126"/>
      <c r="AI459" s="119">
        <v>72</v>
      </c>
    </row>
    <row r="460" spans="1:35" s="35" customFormat="1" ht="15.75">
      <c r="A460" s="26"/>
      <c r="B460" s="27"/>
      <c r="C460" s="28"/>
      <c r="D460" s="29"/>
      <c r="E460" s="31" t="s">
        <v>440</v>
      </c>
      <c r="F460" s="31"/>
      <c r="G460" s="32"/>
      <c r="H460" s="33"/>
      <c r="I460" s="29"/>
      <c r="J460" s="34">
        <f aca="true" t="shared" si="15" ref="J460:AH460">SUM(J444:J459)</f>
        <v>50993.038</v>
      </c>
      <c r="K460" s="34">
        <f t="shared" si="15"/>
        <v>1970008</v>
      </c>
      <c r="L460" s="34">
        <f t="shared" si="15"/>
        <v>0.7101338431508706</v>
      </c>
      <c r="M460" s="34">
        <f t="shared" si="15"/>
        <v>14</v>
      </c>
      <c r="N460" s="34">
        <f t="shared" si="15"/>
        <v>0</v>
      </c>
      <c r="O460" s="34">
        <f t="shared" si="15"/>
        <v>0</v>
      </c>
      <c r="P460" s="34">
        <f t="shared" si="15"/>
        <v>194843.20899999997</v>
      </c>
      <c r="Q460" s="34">
        <f t="shared" si="15"/>
        <v>0</v>
      </c>
      <c r="R460" s="34">
        <f t="shared" si="15"/>
        <v>1326</v>
      </c>
      <c r="S460" s="34">
        <f t="shared" si="15"/>
        <v>17697</v>
      </c>
      <c r="T460" s="34">
        <f t="shared" si="15"/>
        <v>0</v>
      </c>
      <c r="U460" s="34">
        <f t="shared" si="15"/>
        <v>213866.20899999997</v>
      </c>
      <c r="V460" s="34">
        <f t="shared" si="15"/>
        <v>51056.100000000006</v>
      </c>
      <c r="W460" s="34">
        <f t="shared" si="15"/>
        <v>7860.75</v>
      </c>
      <c r="X460" s="34">
        <f t="shared" si="15"/>
        <v>39235.6893</v>
      </c>
      <c r="Y460" s="34">
        <f t="shared" si="15"/>
        <v>98152.53929999997</v>
      </c>
      <c r="Z460" s="34">
        <f t="shared" si="15"/>
        <v>247254.95600840135</v>
      </c>
      <c r="AA460" s="34">
        <f t="shared" si="15"/>
        <v>0.6779539072109917</v>
      </c>
      <c r="AB460" s="34">
        <f t="shared" si="15"/>
        <v>161437.44743534873</v>
      </c>
      <c r="AC460" s="34">
        <f t="shared" si="15"/>
        <v>171123.69428146968</v>
      </c>
      <c r="AD460" s="34">
        <f t="shared" si="15"/>
        <v>152683.44405716626</v>
      </c>
      <c r="AE460" s="34">
        <f t="shared" si="15"/>
        <v>161844.45070059624</v>
      </c>
      <c r="AF460" s="34">
        <f t="shared" si="15"/>
        <v>892242.5272443744</v>
      </c>
      <c r="AG460" s="135">
        <f t="shared" si="15"/>
        <v>0</v>
      </c>
      <c r="AH460" s="135">
        <f t="shared" si="15"/>
        <v>0</v>
      </c>
      <c r="AI460" s="135" t="s">
        <v>63</v>
      </c>
    </row>
    <row r="461" spans="1:35" s="35" customFormat="1" ht="15.75">
      <c r="A461" s="36"/>
      <c r="B461" s="37"/>
      <c r="C461" s="38"/>
      <c r="D461" s="39"/>
      <c r="E461" s="40" t="s">
        <v>441</v>
      </c>
      <c r="F461" s="40"/>
      <c r="G461" s="55"/>
      <c r="H461" s="41"/>
      <c r="I461" s="39"/>
      <c r="J461" s="42">
        <f aca="true" t="shared" si="16" ref="J461:AH461">J460+J443</f>
        <v>271936.038</v>
      </c>
      <c r="K461" s="42">
        <f t="shared" si="16"/>
        <v>7398167</v>
      </c>
      <c r="L461" s="42">
        <f t="shared" si="16"/>
        <v>10.67963731828994</v>
      </c>
      <c r="M461" s="42">
        <f t="shared" si="16"/>
        <v>47.01</v>
      </c>
      <c r="N461" s="42">
        <f t="shared" si="16"/>
        <v>0</v>
      </c>
      <c r="O461" s="42">
        <f t="shared" si="16"/>
        <v>0</v>
      </c>
      <c r="P461" s="42">
        <f t="shared" si="16"/>
        <v>684629.209</v>
      </c>
      <c r="Q461" s="42">
        <f t="shared" si="16"/>
        <v>0</v>
      </c>
      <c r="R461" s="42">
        <f t="shared" si="16"/>
        <v>272727</v>
      </c>
      <c r="S461" s="42">
        <f t="shared" si="16"/>
        <v>40518</v>
      </c>
      <c r="T461" s="42">
        <f t="shared" si="16"/>
        <v>0</v>
      </c>
      <c r="U461" s="42">
        <f t="shared" si="16"/>
        <v>997874.209</v>
      </c>
      <c r="V461" s="42">
        <f t="shared" si="16"/>
        <v>266219.75</v>
      </c>
      <c r="W461" s="42">
        <f t="shared" si="16"/>
        <v>227668</v>
      </c>
      <c r="X461" s="42">
        <f t="shared" si="16"/>
        <v>39235.6893</v>
      </c>
      <c r="Y461" s="42">
        <f t="shared" si="16"/>
        <v>533123.4393</v>
      </c>
      <c r="Z461" s="42">
        <f t="shared" si="16"/>
        <v>1521454.8695259984</v>
      </c>
      <c r="AA461" s="42">
        <f t="shared" si="16"/>
        <v>0.6779539072109917</v>
      </c>
      <c r="AB461" s="42">
        <f t="shared" si="16"/>
        <v>349818.6901874773</v>
      </c>
      <c r="AC461" s="42">
        <f t="shared" si="16"/>
        <v>370807.811598726</v>
      </c>
      <c r="AD461" s="42">
        <f t="shared" si="16"/>
        <v>484676.2430080995</v>
      </c>
      <c r="AE461" s="42">
        <f t="shared" si="16"/>
        <v>513756.8175885854</v>
      </c>
      <c r="AF461" s="42">
        <f t="shared" si="16"/>
        <v>3937590.224967217</v>
      </c>
      <c r="AG461" s="135">
        <f t="shared" si="16"/>
        <v>0</v>
      </c>
      <c r="AH461" s="135">
        <f t="shared" si="16"/>
        <v>0</v>
      </c>
      <c r="AI461" s="135" t="s">
        <v>63</v>
      </c>
    </row>
    <row r="462" spans="1:35" s="35" customFormat="1" ht="15.75">
      <c r="A462" s="43"/>
      <c r="B462" s="44"/>
      <c r="C462" s="45"/>
      <c r="D462" s="46"/>
      <c r="E462" s="47"/>
      <c r="F462" s="47"/>
      <c r="G462" s="61"/>
      <c r="H462" s="48"/>
      <c r="I462" s="46"/>
      <c r="J462" s="49"/>
      <c r="K462" s="50"/>
      <c r="L462" s="51"/>
      <c r="M462" s="52"/>
      <c r="N462" s="53"/>
      <c r="O462" s="53"/>
      <c r="P462" s="53"/>
      <c r="Q462" s="53"/>
      <c r="R462" s="53"/>
      <c r="S462" s="53"/>
      <c r="T462" s="53"/>
      <c r="U462" s="54"/>
      <c r="V462" s="53"/>
      <c r="W462" s="53"/>
      <c r="X462" s="53"/>
      <c r="Y462" s="54"/>
      <c r="Z462" s="54"/>
      <c r="AA462" s="54"/>
      <c r="AB462" s="53"/>
      <c r="AC462" s="54"/>
      <c r="AD462" s="53"/>
      <c r="AE462" s="54"/>
      <c r="AF462" s="53"/>
      <c r="AG462" s="129"/>
      <c r="AH462" s="130"/>
      <c r="AI462" s="132"/>
    </row>
    <row r="463" spans="1:35" ht="15">
      <c r="A463" s="12">
        <v>274</v>
      </c>
      <c r="B463" s="13" t="s">
        <v>150</v>
      </c>
      <c r="C463" s="14" t="s">
        <v>34</v>
      </c>
      <c r="D463" s="15" t="s">
        <v>442</v>
      </c>
      <c r="E463" s="16" t="s">
        <v>443</v>
      </c>
      <c r="F463" s="16" t="s">
        <v>444</v>
      </c>
      <c r="G463" s="17">
        <v>803420</v>
      </c>
      <c r="H463" s="18">
        <v>1</v>
      </c>
      <c r="I463" s="15" t="s">
        <v>18</v>
      </c>
      <c r="J463" s="19">
        <v>2895</v>
      </c>
      <c r="K463" s="20">
        <v>39650</v>
      </c>
      <c r="L463" s="21">
        <v>0.07301387137452711</v>
      </c>
      <c r="M463" s="22">
        <v>0</v>
      </c>
      <c r="N463" s="23">
        <v>0</v>
      </c>
      <c r="O463" s="23">
        <v>0</v>
      </c>
      <c r="P463" s="23">
        <v>0</v>
      </c>
      <c r="Q463" s="23">
        <v>0</v>
      </c>
      <c r="R463" s="23">
        <v>0</v>
      </c>
      <c r="S463" s="23">
        <v>0</v>
      </c>
      <c r="T463" s="23">
        <v>0</v>
      </c>
      <c r="U463" s="24">
        <v>0</v>
      </c>
      <c r="V463" s="23">
        <v>0</v>
      </c>
      <c r="W463" s="23">
        <v>0</v>
      </c>
      <c r="X463" s="23">
        <v>0</v>
      </c>
      <c r="Y463" s="24">
        <v>0</v>
      </c>
      <c r="Z463" s="24">
        <v>0</v>
      </c>
      <c r="AA463" s="24">
        <v>0</v>
      </c>
      <c r="AB463" s="23">
        <v>11046.268600252206</v>
      </c>
      <c r="AC463" s="24">
        <v>11709.044716267339</v>
      </c>
      <c r="AD463" s="23">
        <v>0</v>
      </c>
      <c r="AE463" s="24">
        <v>0</v>
      </c>
      <c r="AF463" s="23">
        <v>11709.044716267339</v>
      </c>
      <c r="AG463" s="126"/>
      <c r="AI463" s="119">
        <v>80</v>
      </c>
    </row>
    <row r="464" spans="1:35" ht="15">
      <c r="A464" s="12">
        <v>317</v>
      </c>
      <c r="B464" s="13" t="s">
        <v>436</v>
      </c>
      <c r="C464" s="14" t="s">
        <v>44</v>
      </c>
      <c r="D464" s="15" t="s">
        <v>442</v>
      </c>
      <c r="E464" s="16" t="s">
        <v>443</v>
      </c>
      <c r="F464" s="16" t="s">
        <v>445</v>
      </c>
      <c r="G464" s="17">
        <v>803420</v>
      </c>
      <c r="H464" s="18">
        <v>2</v>
      </c>
      <c r="I464" s="15" t="s">
        <v>15</v>
      </c>
      <c r="J464" s="19">
        <v>224</v>
      </c>
      <c r="K464" s="20">
        <v>35265</v>
      </c>
      <c r="L464" s="21">
        <v>0.006351906989933362</v>
      </c>
      <c r="M464" s="22">
        <v>1</v>
      </c>
      <c r="N464" s="23">
        <v>0</v>
      </c>
      <c r="O464" s="23">
        <v>0</v>
      </c>
      <c r="P464" s="23">
        <v>1232</v>
      </c>
      <c r="Q464" s="23">
        <v>0</v>
      </c>
      <c r="R464" s="23">
        <v>0</v>
      </c>
      <c r="S464" s="23">
        <v>0</v>
      </c>
      <c r="T464" s="23">
        <v>0</v>
      </c>
      <c r="U464" s="24">
        <v>1232</v>
      </c>
      <c r="V464" s="23">
        <v>0</v>
      </c>
      <c r="W464" s="23">
        <v>526.4</v>
      </c>
      <c r="X464" s="23">
        <v>0</v>
      </c>
      <c r="Y464" s="24">
        <v>526.4</v>
      </c>
      <c r="Z464" s="24">
        <v>0</v>
      </c>
      <c r="AA464" s="24">
        <v>0</v>
      </c>
      <c r="AB464" s="23">
        <v>0</v>
      </c>
      <c r="AC464" s="24">
        <v>0</v>
      </c>
      <c r="AD464" s="23">
        <v>377.5229241457536</v>
      </c>
      <c r="AE464" s="24">
        <v>400.17429959449885</v>
      </c>
      <c r="AF464" s="23">
        <v>2158.574299594499</v>
      </c>
      <c r="AG464" s="126"/>
      <c r="AI464" s="119">
        <v>80</v>
      </c>
    </row>
    <row r="465" spans="1:35" ht="15">
      <c r="A465" s="12">
        <v>317</v>
      </c>
      <c r="B465" s="13" t="s">
        <v>436</v>
      </c>
      <c r="C465" s="14" t="s">
        <v>44</v>
      </c>
      <c r="D465" s="15" t="s">
        <v>442</v>
      </c>
      <c r="E465" s="16" t="s">
        <v>443</v>
      </c>
      <c r="F465" s="16" t="s">
        <v>446</v>
      </c>
      <c r="G465" s="17">
        <v>803420</v>
      </c>
      <c r="H465" s="18">
        <v>2</v>
      </c>
      <c r="I465" s="15" t="s">
        <v>15</v>
      </c>
      <c r="J465" s="19">
        <v>327</v>
      </c>
      <c r="K465" s="20">
        <v>35265</v>
      </c>
      <c r="L465" s="21">
        <v>0.009272649936197364</v>
      </c>
      <c r="M465" s="22">
        <v>1</v>
      </c>
      <c r="N465" s="23">
        <v>0</v>
      </c>
      <c r="O465" s="23">
        <v>0</v>
      </c>
      <c r="P465" s="23">
        <v>1798.5</v>
      </c>
      <c r="Q465" s="23">
        <v>0</v>
      </c>
      <c r="R465" s="23">
        <v>0</v>
      </c>
      <c r="S465" s="23">
        <v>0</v>
      </c>
      <c r="T465" s="23">
        <v>0</v>
      </c>
      <c r="U465" s="24">
        <v>1798.5</v>
      </c>
      <c r="V465" s="23">
        <v>0</v>
      </c>
      <c r="W465" s="23">
        <v>768.45</v>
      </c>
      <c r="X465" s="23">
        <v>0</v>
      </c>
      <c r="Y465" s="24">
        <v>768.45</v>
      </c>
      <c r="Z465" s="24">
        <v>0</v>
      </c>
      <c r="AA465" s="24">
        <v>0</v>
      </c>
      <c r="AB465" s="23">
        <v>0</v>
      </c>
      <c r="AC465" s="24">
        <v>0</v>
      </c>
      <c r="AD465" s="23">
        <v>551.1160544449172</v>
      </c>
      <c r="AE465" s="24">
        <v>584.1830177116123</v>
      </c>
      <c r="AF465" s="23">
        <v>3151.1330177116124</v>
      </c>
      <c r="AG465" s="126"/>
      <c r="AI465" s="119">
        <v>80</v>
      </c>
    </row>
    <row r="466" spans="1:35" ht="15">
      <c r="A466" s="12">
        <v>317</v>
      </c>
      <c r="B466" s="13" t="s">
        <v>436</v>
      </c>
      <c r="C466" s="14" t="s">
        <v>44</v>
      </c>
      <c r="D466" s="15" t="s">
        <v>442</v>
      </c>
      <c r="E466" s="16" t="s">
        <v>443</v>
      </c>
      <c r="F466" s="16" t="s">
        <v>444</v>
      </c>
      <c r="G466" s="17">
        <v>803420</v>
      </c>
      <c r="H466" s="18">
        <v>2</v>
      </c>
      <c r="I466" s="15" t="s">
        <v>15</v>
      </c>
      <c r="J466" s="19">
        <v>13151</v>
      </c>
      <c r="K466" s="20">
        <v>35265</v>
      </c>
      <c r="L466" s="21">
        <v>0.3729193251098823</v>
      </c>
      <c r="M466" s="22">
        <v>1</v>
      </c>
      <c r="N466" s="23">
        <v>0</v>
      </c>
      <c r="O466" s="23">
        <v>0</v>
      </c>
      <c r="P466" s="23">
        <v>72330.5</v>
      </c>
      <c r="Q466" s="23">
        <v>0</v>
      </c>
      <c r="R466" s="23">
        <v>0</v>
      </c>
      <c r="S466" s="23">
        <v>0</v>
      </c>
      <c r="T466" s="23">
        <v>0</v>
      </c>
      <c r="U466" s="24">
        <v>72330.5</v>
      </c>
      <c r="V466" s="23">
        <v>0</v>
      </c>
      <c r="W466" s="23">
        <v>30904.85</v>
      </c>
      <c r="X466" s="23">
        <v>0</v>
      </c>
      <c r="Y466" s="24">
        <v>30904.85</v>
      </c>
      <c r="Z466" s="24">
        <v>0</v>
      </c>
      <c r="AA466" s="24">
        <v>0</v>
      </c>
      <c r="AB466" s="23">
        <v>0</v>
      </c>
      <c r="AC466" s="24">
        <v>0</v>
      </c>
      <c r="AD466" s="23">
        <v>22164.30346178931</v>
      </c>
      <c r="AE466" s="24">
        <v>23494.16166949667</v>
      </c>
      <c r="AF466" s="23">
        <v>126729.51166949667</v>
      </c>
      <c r="AG466" s="126"/>
      <c r="AI466" s="119">
        <v>80</v>
      </c>
    </row>
    <row r="467" spans="1:35" ht="15">
      <c r="A467" s="12">
        <v>317</v>
      </c>
      <c r="B467" s="13" t="s">
        <v>436</v>
      </c>
      <c r="C467" s="14" t="s">
        <v>44</v>
      </c>
      <c r="D467" s="15" t="s">
        <v>442</v>
      </c>
      <c r="E467" s="16" t="s">
        <v>443</v>
      </c>
      <c r="F467" s="16" t="s">
        <v>444</v>
      </c>
      <c r="G467" s="17">
        <v>803420</v>
      </c>
      <c r="H467" s="18">
        <v>1</v>
      </c>
      <c r="I467" s="15" t="s">
        <v>15</v>
      </c>
      <c r="J467" s="19">
        <v>21055</v>
      </c>
      <c r="K467" s="20">
        <v>35265</v>
      </c>
      <c r="L467" s="21">
        <v>0.5970509003261024</v>
      </c>
      <c r="M467" s="22">
        <v>1</v>
      </c>
      <c r="N467" s="23">
        <v>0</v>
      </c>
      <c r="O467" s="23">
        <v>0</v>
      </c>
      <c r="P467" s="23">
        <v>115802.5</v>
      </c>
      <c r="Q467" s="23">
        <v>0</v>
      </c>
      <c r="R467" s="23">
        <v>0</v>
      </c>
      <c r="S467" s="23">
        <v>0</v>
      </c>
      <c r="T467" s="23">
        <v>0</v>
      </c>
      <c r="U467" s="24">
        <v>115802.5</v>
      </c>
      <c r="V467" s="23">
        <v>0</v>
      </c>
      <c r="W467" s="23">
        <v>49479.25</v>
      </c>
      <c r="X467" s="23">
        <v>0</v>
      </c>
      <c r="Y467" s="24">
        <v>49479.25</v>
      </c>
      <c r="Z467" s="24">
        <v>0</v>
      </c>
      <c r="AA467" s="24">
        <v>0</v>
      </c>
      <c r="AB467" s="23">
        <v>0</v>
      </c>
      <c r="AC467" s="24">
        <v>0</v>
      </c>
      <c r="AD467" s="23">
        <v>35485.469499503764</v>
      </c>
      <c r="AE467" s="24">
        <v>37614.597669473995</v>
      </c>
      <c r="AF467" s="23">
        <v>202896.347669474</v>
      </c>
      <c r="AG467" s="126"/>
      <c r="AI467" s="119">
        <v>80</v>
      </c>
    </row>
    <row r="468" spans="1:35" ht="15">
      <c r="A468" s="12">
        <v>601</v>
      </c>
      <c r="B468" s="13" t="s">
        <v>438</v>
      </c>
      <c r="C468" s="14" t="s">
        <v>44</v>
      </c>
      <c r="D468" s="15" t="s">
        <v>447</v>
      </c>
      <c r="E468" s="16" t="s">
        <v>443</v>
      </c>
      <c r="F468" s="16" t="s">
        <v>448</v>
      </c>
      <c r="G468" s="13">
        <v>802000</v>
      </c>
      <c r="H468" s="18">
        <v>1</v>
      </c>
      <c r="I468" s="15" t="s">
        <v>15</v>
      </c>
      <c r="J468" s="19">
        <v>594</v>
      </c>
      <c r="K468" s="20">
        <v>106629</v>
      </c>
      <c r="L468" s="21">
        <v>0.005570717159496947</v>
      </c>
      <c r="M468" s="22">
        <v>1</v>
      </c>
      <c r="N468" s="23">
        <v>0</v>
      </c>
      <c r="O468" s="23">
        <v>0</v>
      </c>
      <c r="P468" s="23">
        <v>3267</v>
      </c>
      <c r="Q468" s="23">
        <v>0</v>
      </c>
      <c r="R468" s="23">
        <v>0</v>
      </c>
      <c r="S468" s="23">
        <v>0</v>
      </c>
      <c r="T468" s="23">
        <v>0</v>
      </c>
      <c r="U468" s="24">
        <v>3267</v>
      </c>
      <c r="V468" s="23">
        <v>1395.9</v>
      </c>
      <c r="W468" s="23">
        <v>0</v>
      </c>
      <c r="X468" s="23">
        <v>0</v>
      </c>
      <c r="Y468" s="24">
        <v>1395.9</v>
      </c>
      <c r="Z468" s="24">
        <v>0</v>
      </c>
      <c r="AA468" s="24">
        <v>0</v>
      </c>
      <c r="AB468" s="23">
        <v>0</v>
      </c>
      <c r="AC468" s="24">
        <v>0</v>
      </c>
      <c r="AD468" s="23">
        <v>986.3893953802435</v>
      </c>
      <c r="AE468" s="24">
        <v>1045.5727591030582</v>
      </c>
      <c r="AF468" s="23">
        <v>5708.472759103059</v>
      </c>
      <c r="AG468" s="126"/>
      <c r="AI468" s="119">
        <v>80</v>
      </c>
    </row>
    <row r="469" spans="1:35" ht="15">
      <c r="A469" s="12">
        <v>601</v>
      </c>
      <c r="B469" s="13" t="s">
        <v>438</v>
      </c>
      <c r="C469" s="14" t="s">
        <v>44</v>
      </c>
      <c r="D469" s="15" t="s">
        <v>447</v>
      </c>
      <c r="E469" s="16" t="s">
        <v>443</v>
      </c>
      <c r="F469" s="16" t="s">
        <v>444</v>
      </c>
      <c r="G469" s="17">
        <v>802000</v>
      </c>
      <c r="H469" s="18">
        <v>1</v>
      </c>
      <c r="I469" s="15" t="s">
        <v>16</v>
      </c>
      <c r="J469" s="19">
        <v>21809</v>
      </c>
      <c r="K469" s="20">
        <v>106629</v>
      </c>
      <c r="L469" s="21">
        <v>0.20453160022132816</v>
      </c>
      <c r="M469" s="22">
        <v>1</v>
      </c>
      <c r="N469" s="23">
        <v>0</v>
      </c>
      <c r="O469" s="23">
        <v>0</v>
      </c>
      <c r="P469" s="23">
        <v>0</v>
      </c>
      <c r="Q469" s="23">
        <v>127582.65</v>
      </c>
      <c r="R469" s="23">
        <v>0</v>
      </c>
      <c r="S469" s="23">
        <v>0</v>
      </c>
      <c r="T469" s="23">
        <v>0</v>
      </c>
      <c r="U469" s="24">
        <v>127582.65</v>
      </c>
      <c r="V469" s="23">
        <v>51251.15</v>
      </c>
      <c r="W469" s="23">
        <v>0</v>
      </c>
      <c r="X469" s="23">
        <v>0</v>
      </c>
      <c r="Y469" s="24">
        <v>51251.15</v>
      </c>
      <c r="Z469" s="24">
        <v>0</v>
      </c>
      <c r="AA469" s="24">
        <v>0</v>
      </c>
      <c r="AB469" s="23">
        <v>0</v>
      </c>
      <c r="AC469" s="24">
        <v>0</v>
      </c>
      <c r="AD469" s="23">
        <v>36215.76822196588</v>
      </c>
      <c r="AE469" s="24">
        <v>38388.71431528384</v>
      </c>
      <c r="AF469" s="23">
        <v>217222.51431528383</v>
      </c>
      <c r="AG469" s="126"/>
      <c r="AI469" s="119">
        <v>80</v>
      </c>
    </row>
    <row r="470" spans="1:35" ht="15">
      <c r="A470" s="12">
        <v>601</v>
      </c>
      <c r="B470" s="13" t="s">
        <v>438</v>
      </c>
      <c r="C470" s="14" t="s">
        <v>44</v>
      </c>
      <c r="D470" s="15" t="s">
        <v>447</v>
      </c>
      <c r="E470" s="16" t="s">
        <v>443</v>
      </c>
      <c r="F470" s="16" t="s">
        <v>444</v>
      </c>
      <c r="G470" s="17">
        <v>802000</v>
      </c>
      <c r="H470" s="18">
        <v>2</v>
      </c>
      <c r="I470" s="15" t="s">
        <v>16</v>
      </c>
      <c r="J470" s="19">
        <v>27593</v>
      </c>
      <c r="K470" s="20">
        <v>106629</v>
      </c>
      <c r="L470" s="21">
        <v>0.25877575518855095</v>
      </c>
      <c r="M470" s="22">
        <v>1</v>
      </c>
      <c r="N470" s="23">
        <v>0</v>
      </c>
      <c r="O470" s="23">
        <v>0</v>
      </c>
      <c r="P470" s="23">
        <v>0</v>
      </c>
      <c r="Q470" s="23">
        <v>161419.05</v>
      </c>
      <c r="R470" s="23">
        <v>0</v>
      </c>
      <c r="S470" s="23">
        <v>0</v>
      </c>
      <c r="T470" s="23">
        <v>0</v>
      </c>
      <c r="U470" s="24">
        <v>161419.05</v>
      </c>
      <c r="V470" s="23">
        <v>64843.55</v>
      </c>
      <c r="W470" s="23">
        <v>0</v>
      </c>
      <c r="X470" s="23">
        <v>0</v>
      </c>
      <c r="Y470" s="24">
        <v>64843.55</v>
      </c>
      <c r="Z470" s="24">
        <v>0</v>
      </c>
      <c r="AA470" s="24">
        <v>0</v>
      </c>
      <c r="AB470" s="23">
        <v>0</v>
      </c>
      <c r="AC470" s="24">
        <v>0</v>
      </c>
      <c r="AD470" s="23">
        <v>45820.61041536542</v>
      </c>
      <c r="AE470" s="24">
        <v>48569.84704028735</v>
      </c>
      <c r="AF470" s="23">
        <v>274832.4470402873</v>
      </c>
      <c r="AG470" s="126"/>
      <c r="AI470" s="119">
        <v>80</v>
      </c>
    </row>
    <row r="471" spans="1:35" ht="15">
      <c r="A471" s="12">
        <v>601</v>
      </c>
      <c r="B471" s="13" t="s">
        <v>438</v>
      </c>
      <c r="C471" s="14" t="s">
        <v>44</v>
      </c>
      <c r="D471" s="15" t="s">
        <v>447</v>
      </c>
      <c r="E471" s="16" t="s">
        <v>443</v>
      </c>
      <c r="F471" s="16" t="s">
        <v>444</v>
      </c>
      <c r="G471" s="17">
        <v>802000</v>
      </c>
      <c r="H471" s="18">
        <v>3</v>
      </c>
      <c r="I471" s="15" t="s">
        <v>16</v>
      </c>
      <c r="J471" s="19">
        <v>27605</v>
      </c>
      <c r="K471" s="20">
        <v>106629</v>
      </c>
      <c r="L471" s="21">
        <v>0.25888829492914683</v>
      </c>
      <c r="M471" s="22">
        <v>1</v>
      </c>
      <c r="N471" s="23">
        <v>0</v>
      </c>
      <c r="O471" s="23">
        <v>0</v>
      </c>
      <c r="P471" s="23">
        <v>0</v>
      </c>
      <c r="Q471" s="23">
        <v>161489.25</v>
      </c>
      <c r="R471" s="23">
        <v>0</v>
      </c>
      <c r="S471" s="23">
        <v>0</v>
      </c>
      <c r="T471" s="23">
        <v>0</v>
      </c>
      <c r="U471" s="24">
        <v>161489.25</v>
      </c>
      <c r="V471" s="23">
        <v>64871.75</v>
      </c>
      <c r="W471" s="23">
        <v>0</v>
      </c>
      <c r="X471" s="23">
        <v>0</v>
      </c>
      <c r="Y471" s="24">
        <v>64871.75</v>
      </c>
      <c r="Z471" s="24">
        <v>0</v>
      </c>
      <c r="AA471" s="24">
        <v>0</v>
      </c>
      <c r="AB471" s="23">
        <v>0</v>
      </c>
      <c r="AC471" s="24">
        <v>0</v>
      </c>
      <c r="AD471" s="23">
        <v>45840.53747385795</v>
      </c>
      <c r="AE471" s="24">
        <v>48590.969722289425</v>
      </c>
      <c r="AF471" s="23">
        <v>274951.9697222894</v>
      </c>
      <c r="AG471" s="126"/>
      <c r="AI471" s="119">
        <v>80</v>
      </c>
    </row>
    <row r="472" spans="1:35" ht="15">
      <c r="A472" s="12">
        <v>601</v>
      </c>
      <c r="B472" s="13" t="s">
        <v>438</v>
      </c>
      <c r="C472" s="14" t="s">
        <v>44</v>
      </c>
      <c r="D472" s="15" t="s">
        <v>447</v>
      </c>
      <c r="E472" s="16" t="s">
        <v>443</v>
      </c>
      <c r="F472" s="16" t="s">
        <v>444</v>
      </c>
      <c r="G472" s="17">
        <v>802000</v>
      </c>
      <c r="H472" s="18">
        <v>4</v>
      </c>
      <c r="I472" s="15" t="s">
        <v>16</v>
      </c>
      <c r="J472" s="19">
        <v>5453</v>
      </c>
      <c r="K472" s="20">
        <v>106629</v>
      </c>
      <c r="L472" s="21">
        <v>0.05113993378911928</v>
      </c>
      <c r="M472" s="22">
        <v>1</v>
      </c>
      <c r="N472" s="23">
        <v>0</v>
      </c>
      <c r="O472" s="23">
        <v>0</v>
      </c>
      <c r="P472" s="23">
        <v>0</v>
      </c>
      <c r="Q472" s="23">
        <v>31900.05</v>
      </c>
      <c r="R472" s="23">
        <v>0</v>
      </c>
      <c r="S472" s="23">
        <v>0</v>
      </c>
      <c r="T472" s="23">
        <v>0</v>
      </c>
      <c r="U472" s="24">
        <v>31900.05</v>
      </c>
      <c r="V472" s="23">
        <v>12814.55</v>
      </c>
      <c r="W472" s="23">
        <v>0</v>
      </c>
      <c r="X472" s="23">
        <v>0</v>
      </c>
      <c r="Y472" s="24">
        <v>12814.55</v>
      </c>
      <c r="Z472" s="24">
        <v>0</v>
      </c>
      <c r="AA472" s="24">
        <v>0</v>
      </c>
      <c r="AB472" s="23">
        <v>0</v>
      </c>
      <c r="AC472" s="24">
        <v>0</v>
      </c>
      <c r="AD472" s="23">
        <v>9055.187496647253</v>
      </c>
      <c r="AE472" s="24">
        <v>9598.498746446088</v>
      </c>
      <c r="AF472" s="23">
        <v>54313.09874644609</v>
      </c>
      <c r="AG472" s="126"/>
      <c r="AI472" s="119">
        <v>80</v>
      </c>
    </row>
    <row r="473" spans="1:35" ht="15">
      <c r="A473" s="12">
        <v>601</v>
      </c>
      <c r="B473" s="13" t="s">
        <v>438</v>
      </c>
      <c r="C473" s="14" t="s">
        <v>44</v>
      </c>
      <c r="D473" s="15" t="s">
        <v>447</v>
      </c>
      <c r="E473" s="16" t="s">
        <v>443</v>
      </c>
      <c r="F473" s="16" t="s">
        <v>444</v>
      </c>
      <c r="G473" s="17">
        <v>802000</v>
      </c>
      <c r="H473" s="18">
        <v>5</v>
      </c>
      <c r="I473" s="15" t="s">
        <v>16</v>
      </c>
      <c r="J473" s="19">
        <v>2572</v>
      </c>
      <c r="K473" s="20">
        <v>106629</v>
      </c>
      <c r="L473" s="21">
        <v>0.024121017734387455</v>
      </c>
      <c r="M473" s="22">
        <v>1</v>
      </c>
      <c r="N473" s="23">
        <v>0</v>
      </c>
      <c r="O473" s="23">
        <v>0</v>
      </c>
      <c r="P473" s="23">
        <v>0</v>
      </c>
      <c r="Q473" s="23">
        <v>15046.2</v>
      </c>
      <c r="R473" s="23">
        <v>0</v>
      </c>
      <c r="S473" s="23">
        <v>0</v>
      </c>
      <c r="T473" s="23">
        <v>0</v>
      </c>
      <c r="U473" s="24">
        <v>15046.2</v>
      </c>
      <c r="V473" s="23">
        <v>6044.2</v>
      </c>
      <c r="W473" s="23">
        <v>0</v>
      </c>
      <c r="X473" s="23">
        <v>0</v>
      </c>
      <c r="Y473" s="24">
        <v>6044.2</v>
      </c>
      <c r="Z473" s="24">
        <v>0</v>
      </c>
      <c r="AA473" s="24">
        <v>0</v>
      </c>
      <c r="AB473" s="23">
        <v>0</v>
      </c>
      <c r="AC473" s="24">
        <v>0</v>
      </c>
      <c r="AD473" s="23">
        <v>4271.0328702323</v>
      </c>
      <c r="AE473" s="24">
        <v>4527.294842446238</v>
      </c>
      <c r="AF473" s="23">
        <v>25617.69484244624</v>
      </c>
      <c r="AG473" s="126"/>
      <c r="AI473" s="119">
        <v>80</v>
      </c>
    </row>
    <row r="474" spans="1:35" ht="15">
      <c r="A474" s="12">
        <v>601</v>
      </c>
      <c r="B474" s="13" t="s">
        <v>438</v>
      </c>
      <c r="C474" s="14" t="s">
        <v>44</v>
      </c>
      <c r="D474" s="15" t="s">
        <v>447</v>
      </c>
      <c r="E474" s="16" t="s">
        <v>443</v>
      </c>
      <c r="F474" s="16" t="s">
        <v>444</v>
      </c>
      <c r="G474" s="17">
        <v>802000</v>
      </c>
      <c r="H474" s="15" t="s">
        <v>357</v>
      </c>
      <c r="I474" s="15" t="s">
        <v>16</v>
      </c>
      <c r="J474" s="19">
        <v>9327</v>
      </c>
      <c r="K474" s="20">
        <v>106629</v>
      </c>
      <c r="L474" s="21">
        <v>0.08747151337816167</v>
      </c>
      <c r="M474" s="22">
        <v>1</v>
      </c>
      <c r="N474" s="23">
        <v>0</v>
      </c>
      <c r="O474" s="23">
        <v>0</v>
      </c>
      <c r="P474" s="23">
        <v>0</v>
      </c>
      <c r="Q474" s="23">
        <v>54562.95</v>
      </c>
      <c r="R474" s="23">
        <v>0</v>
      </c>
      <c r="S474" s="23">
        <v>0</v>
      </c>
      <c r="T474" s="23">
        <v>0</v>
      </c>
      <c r="U474" s="24">
        <v>54562.95</v>
      </c>
      <c r="V474" s="23">
        <v>21918.45</v>
      </c>
      <c r="W474" s="23">
        <v>0</v>
      </c>
      <c r="X474" s="23">
        <v>0</v>
      </c>
      <c r="Y474" s="24">
        <v>21918.45</v>
      </c>
      <c r="Z474" s="24">
        <v>0</v>
      </c>
      <c r="AA474" s="24">
        <v>0</v>
      </c>
      <c r="AB474" s="23">
        <v>0</v>
      </c>
      <c r="AC474" s="24">
        <v>0</v>
      </c>
      <c r="AD474" s="23">
        <v>15488.306213319078</v>
      </c>
      <c r="AE474" s="24">
        <v>16417.604586118225</v>
      </c>
      <c r="AF474" s="23">
        <v>92899.00458611822</v>
      </c>
      <c r="AG474" s="126"/>
      <c r="AI474" s="119">
        <v>80</v>
      </c>
    </row>
    <row r="475" spans="1:35" ht="15">
      <c r="A475" s="12">
        <v>601</v>
      </c>
      <c r="B475" s="13" t="s">
        <v>438</v>
      </c>
      <c r="C475" s="14" t="s">
        <v>44</v>
      </c>
      <c r="D475" s="15" t="s">
        <v>447</v>
      </c>
      <c r="E475" s="16" t="s">
        <v>443</v>
      </c>
      <c r="F475" s="16" t="s">
        <v>444</v>
      </c>
      <c r="G475" s="17">
        <v>802000</v>
      </c>
      <c r="H475" s="15" t="s">
        <v>103</v>
      </c>
      <c r="I475" s="15" t="s">
        <v>16</v>
      </c>
      <c r="J475" s="19">
        <v>8369</v>
      </c>
      <c r="K475" s="20">
        <v>106629</v>
      </c>
      <c r="L475" s="21">
        <v>0.07848709075392248</v>
      </c>
      <c r="M475" s="22">
        <v>1</v>
      </c>
      <c r="N475" s="23">
        <v>0</v>
      </c>
      <c r="O475" s="23">
        <v>0</v>
      </c>
      <c r="P475" s="23">
        <v>0</v>
      </c>
      <c r="Q475" s="23">
        <v>48958.65</v>
      </c>
      <c r="R475" s="23">
        <v>0</v>
      </c>
      <c r="S475" s="23">
        <v>0</v>
      </c>
      <c r="T475" s="23">
        <v>0</v>
      </c>
      <c r="U475" s="24">
        <v>48958.65</v>
      </c>
      <c r="V475" s="23">
        <v>19667.15</v>
      </c>
      <c r="W475" s="23">
        <v>0</v>
      </c>
      <c r="X475" s="23">
        <v>0</v>
      </c>
      <c r="Y475" s="24">
        <v>19667.15</v>
      </c>
      <c r="Z475" s="24">
        <v>0</v>
      </c>
      <c r="AA475" s="24">
        <v>0</v>
      </c>
      <c r="AB475" s="23">
        <v>0</v>
      </c>
      <c r="AC475" s="24">
        <v>0</v>
      </c>
      <c r="AD475" s="23">
        <v>13897.462710332084</v>
      </c>
      <c r="AE475" s="24">
        <v>14731.31047295201</v>
      </c>
      <c r="AF475" s="23">
        <v>83357.110472952</v>
      </c>
      <c r="AG475" s="126"/>
      <c r="AI475" s="119">
        <v>80</v>
      </c>
    </row>
    <row r="476" spans="1:35" ht="15">
      <c r="A476" s="12">
        <v>602</v>
      </c>
      <c r="B476" s="13" t="s">
        <v>449</v>
      </c>
      <c r="C476" s="14" t="s">
        <v>34</v>
      </c>
      <c r="D476" s="15" t="s">
        <v>450</v>
      </c>
      <c r="E476" s="16" t="s">
        <v>443</v>
      </c>
      <c r="F476" s="16" t="s">
        <v>444</v>
      </c>
      <c r="G476" s="17">
        <v>805210</v>
      </c>
      <c r="H476" s="18">
        <v>1</v>
      </c>
      <c r="I476" s="15" t="s">
        <v>16</v>
      </c>
      <c r="J476" s="19">
        <v>3550</v>
      </c>
      <c r="K476" s="20">
        <v>3550</v>
      </c>
      <c r="L476" s="21">
        <v>1</v>
      </c>
      <c r="M476" s="22">
        <v>1</v>
      </c>
      <c r="N476" s="23">
        <v>0</v>
      </c>
      <c r="O476" s="23">
        <v>0</v>
      </c>
      <c r="P476" s="23">
        <v>0</v>
      </c>
      <c r="Q476" s="23">
        <v>20767.5</v>
      </c>
      <c r="R476" s="23">
        <v>0</v>
      </c>
      <c r="S476" s="23">
        <v>0</v>
      </c>
      <c r="T476" s="23">
        <v>0</v>
      </c>
      <c r="U476" s="24">
        <v>20767.5</v>
      </c>
      <c r="V476" s="23">
        <v>0</v>
      </c>
      <c r="W476" s="23">
        <v>0</v>
      </c>
      <c r="X476" s="23">
        <v>0</v>
      </c>
      <c r="Y476" s="24">
        <v>0</v>
      </c>
      <c r="Z476" s="24">
        <v>0</v>
      </c>
      <c r="AA476" s="24">
        <v>0</v>
      </c>
      <c r="AB476" s="23">
        <v>47707.32</v>
      </c>
      <c r="AC476" s="24">
        <v>50569.7592</v>
      </c>
      <c r="AD476" s="23">
        <v>10000</v>
      </c>
      <c r="AE476" s="24">
        <v>10600</v>
      </c>
      <c r="AF476" s="23">
        <v>81937.2592</v>
      </c>
      <c r="AG476" s="126"/>
      <c r="AI476" s="119">
        <v>80</v>
      </c>
    </row>
    <row r="477" spans="1:35" ht="15">
      <c r="A477" s="12">
        <v>603</v>
      </c>
      <c r="B477" s="13" t="s">
        <v>451</v>
      </c>
      <c r="C477" s="14" t="s">
        <v>44</v>
      </c>
      <c r="D477" s="15" t="s">
        <v>450</v>
      </c>
      <c r="E477" s="16" t="s">
        <v>443</v>
      </c>
      <c r="F477" s="16" t="s">
        <v>444</v>
      </c>
      <c r="G477" s="17">
        <v>805220</v>
      </c>
      <c r="H477" s="18">
        <v>1</v>
      </c>
      <c r="I477" s="15" t="s">
        <v>16</v>
      </c>
      <c r="J477" s="19">
        <v>5705</v>
      </c>
      <c r="K477" s="20">
        <v>6004</v>
      </c>
      <c r="L477" s="21">
        <v>0.9501998667554963</v>
      </c>
      <c r="M477" s="22">
        <v>1</v>
      </c>
      <c r="N477" s="23">
        <v>0</v>
      </c>
      <c r="O477" s="23">
        <v>0</v>
      </c>
      <c r="P477" s="23">
        <v>0</v>
      </c>
      <c r="Q477" s="23">
        <v>33374.25</v>
      </c>
      <c r="R477" s="23">
        <v>0</v>
      </c>
      <c r="S477" s="23">
        <v>0</v>
      </c>
      <c r="T477" s="23">
        <v>0</v>
      </c>
      <c r="U477" s="24">
        <v>33374.25</v>
      </c>
      <c r="V477" s="23">
        <v>13406.75</v>
      </c>
      <c r="W477" s="23">
        <v>0</v>
      </c>
      <c r="X477" s="23">
        <v>0</v>
      </c>
      <c r="Y477" s="24">
        <v>13406.75</v>
      </c>
      <c r="Z477" s="24">
        <v>0</v>
      </c>
      <c r="AA477" s="24">
        <v>0</v>
      </c>
      <c r="AB477" s="23">
        <v>0</v>
      </c>
      <c r="AC477" s="24">
        <v>0</v>
      </c>
      <c r="AD477" s="23">
        <v>17242.6308461026</v>
      </c>
      <c r="AE477" s="24">
        <v>18277.188696868754</v>
      </c>
      <c r="AF477" s="23">
        <v>65058.188696868754</v>
      </c>
      <c r="AG477" s="126"/>
      <c r="AI477" s="119">
        <v>80</v>
      </c>
    </row>
    <row r="478" spans="1:35" ht="15">
      <c r="A478" s="12">
        <v>603</v>
      </c>
      <c r="B478" s="13" t="s">
        <v>451</v>
      </c>
      <c r="C478" s="14" t="s">
        <v>44</v>
      </c>
      <c r="D478" s="15" t="s">
        <v>450</v>
      </c>
      <c r="E478" s="16" t="s">
        <v>443</v>
      </c>
      <c r="F478" s="16" t="s">
        <v>444</v>
      </c>
      <c r="G478" s="17">
        <v>805220</v>
      </c>
      <c r="H478" s="15" t="s">
        <v>68</v>
      </c>
      <c r="I478" s="15" t="s">
        <v>16</v>
      </c>
      <c r="J478" s="19">
        <v>299</v>
      </c>
      <c r="K478" s="20">
        <v>6004</v>
      </c>
      <c r="L478" s="21">
        <v>0.049800133244503664</v>
      </c>
      <c r="M478" s="22">
        <v>1</v>
      </c>
      <c r="N478" s="23">
        <v>0</v>
      </c>
      <c r="O478" s="23">
        <v>0</v>
      </c>
      <c r="P478" s="23">
        <v>0</v>
      </c>
      <c r="Q478" s="23">
        <v>1749.15</v>
      </c>
      <c r="R478" s="23">
        <v>0</v>
      </c>
      <c r="S478" s="23">
        <v>0</v>
      </c>
      <c r="T478" s="23">
        <v>0</v>
      </c>
      <c r="U478" s="24">
        <v>1749.15</v>
      </c>
      <c r="V478" s="23">
        <v>702.65</v>
      </c>
      <c r="W478" s="23">
        <v>0</v>
      </c>
      <c r="X478" s="23">
        <v>0</v>
      </c>
      <c r="Y478" s="24">
        <v>702.65</v>
      </c>
      <c r="Z478" s="24">
        <v>0</v>
      </c>
      <c r="AA478" s="24">
        <v>0</v>
      </c>
      <c r="AB478" s="23">
        <v>0</v>
      </c>
      <c r="AC478" s="24">
        <v>0</v>
      </c>
      <c r="AD478" s="23">
        <v>903.6891538974018</v>
      </c>
      <c r="AE478" s="24">
        <v>957.910503131246</v>
      </c>
      <c r="AF478" s="23">
        <v>3409.710503131246</v>
      </c>
      <c r="AG478" s="126"/>
      <c r="AI478" s="119">
        <v>80</v>
      </c>
    </row>
    <row r="479" spans="1:35" ht="15">
      <c r="A479" s="12">
        <v>605</v>
      </c>
      <c r="B479" s="13" t="s">
        <v>452</v>
      </c>
      <c r="C479" s="14" t="s">
        <v>44</v>
      </c>
      <c r="D479" s="15" t="s">
        <v>450</v>
      </c>
      <c r="E479" s="16" t="s">
        <v>443</v>
      </c>
      <c r="F479" s="16" t="s">
        <v>444</v>
      </c>
      <c r="G479" s="17">
        <v>805230</v>
      </c>
      <c r="H479" s="18">
        <v>1</v>
      </c>
      <c r="I479" s="15" t="s">
        <v>16</v>
      </c>
      <c r="J479" s="19">
        <v>6441</v>
      </c>
      <c r="K479" s="20">
        <v>6441</v>
      </c>
      <c r="L479" s="21">
        <v>1</v>
      </c>
      <c r="M479" s="22">
        <v>1</v>
      </c>
      <c r="N479" s="23">
        <v>0</v>
      </c>
      <c r="O479" s="23">
        <v>0</v>
      </c>
      <c r="P479" s="23">
        <v>0</v>
      </c>
      <c r="Q479" s="23">
        <v>37679.85</v>
      </c>
      <c r="R479" s="23">
        <v>0</v>
      </c>
      <c r="S479" s="23">
        <v>0</v>
      </c>
      <c r="T479" s="23">
        <v>0</v>
      </c>
      <c r="U479" s="24">
        <v>37679.85</v>
      </c>
      <c r="V479" s="23">
        <v>15136.35</v>
      </c>
      <c r="W479" s="23">
        <v>0</v>
      </c>
      <c r="X479" s="23">
        <v>0</v>
      </c>
      <c r="Y479" s="24">
        <v>15136.35</v>
      </c>
      <c r="Z479" s="24">
        <v>0</v>
      </c>
      <c r="AA479" s="24">
        <v>0</v>
      </c>
      <c r="AB479" s="23">
        <v>0</v>
      </c>
      <c r="AC479" s="24">
        <v>0</v>
      </c>
      <c r="AD479" s="23">
        <v>19171.99</v>
      </c>
      <c r="AE479" s="24">
        <v>20322.309400000002</v>
      </c>
      <c r="AF479" s="23">
        <v>73138.50940000001</v>
      </c>
      <c r="AG479" s="126"/>
      <c r="AI479" s="119">
        <v>80</v>
      </c>
    </row>
    <row r="480" spans="1:35" ht="15">
      <c r="A480" s="12">
        <v>606</v>
      </c>
      <c r="B480" s="13" t="s">
        <v>453</v>
      </c>
      <c r="C480" s="14" t="s">
        <v>44</v>
      </c>
      <c r="D480" s="15" t="s">
        <v>450</v>
      </c>
      <c r="E480" s="16" t="s">
        <v>443</v>
      </c>
      <c r="F480" s="16" t="s">
        <v>444</v>
      </c>
      <c r="G480" s="17">
        <v>805260</v>
      </c>
      <c r="H480" s="18">
        <v>1</v>
      </c>
      <c r="I480" s="15" t="s">
        <v>16</v>
      </c>
      <c r="J480" s="19">
        <v>5864</v>
      </c>
      <c r="K480" s="20">
        <v>5864</v>
      </c>
      <c r="L480" s="21">
        <v>1</v>
      </c>
      <c r="M480" s="22">
        <v>1</v>
      </c>
      <c r="N480" s="23">
        <v>0</v>
      </c>
      <c r="O480" s="23">
        <v>0</v>
      </c>
      <c r="P480" s="23">
        <v>0</v>
      </c>
      <c r="Q480" s="23">
        <v>34304.4</v>
      </c>
      <c r="R480" s="23">
        <v>0</v>
      </c>
      <c r="S480" s="23">
        <v>0</v>
      </c>
      <c r="T480" s="23">
        <v>0</v>
      </c>
      <c r="U480" s="24">
        <v>34304.4</v>
      </c>
      <c r="V480" s="23">
        <v>13780.4</v>
      </c>
      <c r="W480" s="23">
        <v>0</v>
      </c>
      <c r="X480" s="23">
        <v>0</v>
      </c>
      <c r="Y480" s="24">
        <v>13780.4</v>
      </c>
      <c r="Z480" s="24">
        <v>0</v>
      </c>
      <c r="AA480" s="24">
        <v>0</v>
      </c>
      <c r="AB480" s="23">
        <v>0</v>
      </c>
      <c r="AC480" s="24">
        <v>0</v>
      </c>
      <c r="AD480" s="23">
        <v>11965.13</v>
      </c>
      <c r="AE480" s="24">
        <v>12683.0378</v>
      </c>
      <c r="AF480" s="23">
        <v>60767.8378</v>
      </c>
      <c r="AG480" s="126"/>
      <c r="AI480" s="119">
        <v>80</v>
      </c>
    </row>
    <row r="481" spans="1:35" ht="15">
      <c r="A481" s="12">
        <v>607</v>
      </c>
      <c r="B481" s="13" t="s">
        <v>439</v>
      </c>
      <c r="C481" s="14" t="s">
        <v>44</v>
      </c>
      <c r="D481" s="15" t="s">
        <v>450</v>
      </c>
      <c r="E481" s="16" t="s">
        <v>443</v>
      </c>
      <c r="F481" s="16" t="s">
        <v>444</v>
      </c>
      <c r="G481" s="17">
        <v>805270</v>
      </c>
      <c r="H481" s="18">
        <v>1</v>
      </c>
      <c r="I481" s="15" t="s">
        <v>16</v>
      </c>
      <c r="J481" s="19">
        <v>19227</v>
      </c>
      <c r="K481" s="20">
        <v>19306</v>
      </c>
      <c r="L481" s="21">
        <v>0.9959080078732</v>
      </c>
      <c r="M481" s="22">
        <v>1</v>
      </c>
      <c r="N481" s="23">
        <v>0</v>
      </c>
      <c r="O481" s="23">
        <v>0</v>
      </c>
      <c r="P481" s="23">
        <v>0</v>
      </c>
      <c r="Q481" s="23">
        <v>112477.95</v>
      </c>
      <c r="R481" s="23">
        <v>0</v>
      </c>
      <c r="S481" s="23">
        <v>0</v>
      </c>
      <c r="T481" s="23">
        <v>0</v>
      </c>
      <c r="U481" s="24">
        <v>112477.95</v>
      </c>
      <c r="V481" s="23">
        <v>45183.45</v>
      </c>
      <c r="W481" s="23">
        <v>0</v>
      </c>
      <c r="X481" s="23">
        <v>0</v>
      </c>
      <c r="Y481" s="24">
        <v>45183.45</v>
      </c>
      <c r="Z481" s="24">
        <v>0</v>
      </c>
      <c r="AA481" s="24">
        <v>0</v>
      </c>
      <c r="AB481" s="23">
        <v>0</v>
      </c>
      <c r="AC481" s="24">
        <v>0</v>
      </c>
      <c r="AD481" s="23">
        <v>29703.43437066197</v>
      </c>
      <c r="AE481" s="24">
        <v>31485.640432901688</v>
      </c>
      <c r="AF481" s="23">
        <v>189147.0404329017</v>
      </c>
      <c r="AG481" s="126"/>
      <c r="AI481" s="119">
        <v>80</v>
      </c>
    </row>
    <row r="482" spans="1:35" ht="15">
      <c r="A482" s="12">
        <v>609</v>
      </c>
      <c r="B482" s="13" t="s">
        <v>454</v>
      </c>
      <c r="C482" s="14" t="s">
        <v>44</v>
      </c>
      <c r="D482" s="15" t="s">
        <v>450</v>
      </c>
      <c r="E482" s="16" t="s">
        <v>443</v>
      </c>
      <c r="F482" s="16" t="s">
        <v>444</v>
      </c>
      <c r="G482" s="17">
        <v>805290</v>
      </c>
      <c r="H482" s="18">
        <v>1</v>
      </c>
      <c r="I482" s="15" t="s">
        <v>16</v>
      </c>
      <c r="J482" s="19">
        <v>6441</v>
      </c>
      <c r="K482" s="20">
        <v>6441</v>
      </c>
      <c r="L482" s="21">
        <v>1</v>
      </c>
      <c r="M482" s="22">
        <v>1</v>
      </c>
      <c r="N482" s="23">
        <v>0</v>
      </c>
      <c r="O482" s="23">
        <v>0</v>
      </c>
      <c r="P482" s="23">
        <v>0</v>
      </c>
      <c r="Q482" s="23">
        <v>37679.85</v>
      </c>
      <c r="R482" s="23">
        <v>0</v>
      </c>
      <c r="S482" s="23">
        <v>0</v>
      </c>
      <c r="T482" s="23">
        <v>0</v>
      </c>
      <c r="U482" s="24">
        <v>37679.85</v>
      </c>
      <c r="V482" s="23">
        <v>15136.35</v>
      </c>
      <c r="W482" s="23">
        <v>0</v>
      </c>
      <c r="X482" s="23">
        <v>0</v>
      </c>
      <c r="Y482" s="24">
        <v>15136.35</v>
      </c>
      <c r="Z482" s="24">
        <v>0</v>
      </c>
      <c r="AA482" s="24">
        <v>0</v>
      </c>
      <c r="AB482" s="23">
        <v>0</v>
      </c>
      <c r="AC482" s="24">
        <v>0</v>
      </c>
      <c r="AD482" s="23">
        <v>22289.16</v>
      </c>
      <c r="AE482" s="24">
        <v>23626.5096</v>
      </c>
      <c r="AF482" s="23">
        <v>76442.7096</v>
      </c>
      <c r="AG482" s="126"/>
      <c r="AI482" s="119">
        <v>80</v>
      </c>
    </row>
    <row r="483" spans="1:35" ht="15">
      <c r="A483" s="12">
        <v>611</v>
      </c>
      <c r="B483" s="13" t="s">
        <v>455</v>
      </c>
      <c r="C483" s="14" t="s">
        <v>44</v>
      </c>
      <c r="D483" s="15" t="s">
        <v>450</v>
      </c>
      <c r="E483" s="16" t="s">
        <v>443</v>
      </c>
      <c r="F483" s="16" t="s">
        <v>444</v>
      </c>
      <c r="G483" s="17">
        <v>805310</v>
      </c>
      <c r="H483" s="18">
        <v>1</v>
      </c>
      <c r="I483" s="15" t="s">
        <v>16</v>
      </c>
      <c r="J483" s="19">
        <v>23954</v>
      </c>
      <c r="K483" s="20">
        <v>24579</v>
      </c>
      <c r="L483" s="21">
        <v>0.9745717889255056</v>
      </c>
      <c r="M483" s="22">
        <v>1</v>
      </c>
      <c r="N483" s="23">
        <v>0</v>
      </c>
      <c r="O483" s="23">
        <v>0</v>
      </c>
      <c r="P483" s="23">
        <v>0</v>
      </c>
      <c r="Q483" s="23">
        <v>140130.9</v>
      </c>
      <c r="R483" s="23">
        <v>0</v>
      </c>
      <c r="S483" s="23">
        <v>0</v>
      </c>
      <c r="T483" s="23">
        <v>0</v>
      </c>
      <c r="U483" s="24">
        <v>140130.9</v>
      </c>
      <c r="V483" s="23">
        <v>56291.9</v>
      </c>
      <c r="W483" s="23">
        <v>0</v>
      </c>
      <c r="X483" s="23">
        <v>0</v>
      </c>
      <c r="Y483" s="24">
        <v>56291.9</v>
      </c>
      <c r="Z483" s="24">
        <v>0</v>
      </c>
      <c r="AA483" s="24">
        <v>0</v>
      </c>
      <c r="AB483" s="23">
        <v>0</v>
      </c>
      <c r="AC483" s="24">
        <v>0</v>
      </c>
      <c r="AD483" s="23">
        <v>66941.7768664307</v>
      </c>
      <c r="AE483" s="24">
        <v>70958.28347841653</v>
      </c>
      <c r="AF483" s="23">
        <v>267381.08347841655</v>
      </c>
      <c r="AG483" s="126"/>
      <c r="AI483" s="119">
        <v>80</v>
      </c>
    </row>
    <row r="484" spans="1:35" ht="15">
      <c r="A484" s="12">
        <v>611</v>
      </c>
      <c r="B484" s="13" t="s">
        <v>455</v>
      </c>
      <c r="C484" s="14" t="s">
        <v>44</v>
      </c>
      <c r="D484" s="15" t="s">
        <v>450</v>
      </c>
      <c r="E484" s="16" t="s">
        <v>443</v>
      </c>
      <c r="F484" s="16" t="s">
        <v>444</v>
      </c>
      <c r="G484" s="17">
        <v>805310</v>
      </c>
      <c r="H484" s="15" t="s">
        <v>128</v>
      </c>
      <c r="I484" s="15" t="s">
        <v>16</v>
      </c>
      <c r="J484" s="19">
        <v>625</v>
      </c>
      <c r="K484" s="20">
        <v>24579</v>
      </c>
      <c r="L484" s="21">
        <v>0.025428211074494486</v>
      </c>
      <c r="M484" s="22">
        <v>1</v>
      </c>
      <c r="N484" s="23">
        <v>0</v>
      </c>
      <c r="O484" s="23">
        <v>0</v>
      </c>
      <c r="P484" s="23">
        <v>0</v>
      </c>
      <c r="Q484" s="23">
        <v>3656.25</v>
      </c>
      <c r="R484" s="23">
        <v>0</v>
      </c>
      <c r="S484" s="23">
        <v>0</v>
      </c>
      <c r="T484" s="23">
        <v>0</v>
      </c>
      <c r="U484" s="24">
        <v>3656.25</v>
      </c>
      <c r="V484" s="23">
        <v>1468.75</v>
      </c>
      <c r="W484" s="23">
        <v>0</v>
      </c>
      <c r="X484" s="23">
        <v>0</v>
      </c>
      <c r="Y484" s="24">
        <v>1468.75</v>
      </c>
      <c r="Z484" s="24">
        <v>0</v>
      </c>
      <c r="AA484" s="24">
        <v>0</v>
      </c>
      <c r="AB484" s="23">
        <v>0</v>
      </c>
      <c r="AC484" s="24">
        <v>0</v>
      </c>
      <c r="AD484" s="23">
        <v>1746.623133569307</v>
      </c>
      <c r="AE484" s="24">
        <v>1851.4205215834654</v>
      </c>
      <c r="AF484" s="23">
        <v>6976.420521583465</v>
      </c>
      <c r="AG484" s="126"/>
      <c r="AI484" s="119">
        <v>80</v>
      </c>
    </row>
    <row r="485" spans="1:35" ht="15">
      <c r="A485" s="12">
        <v>612</v>
      </c>
      <c r="B485" s="13" t="s">
        <v>456</v>
      </c>
      <c r="C485" s="14" t="s">
        <v>44</v>
      </c>
      <c r="D485" s="15" t="s">
        <v>450</v>
      </c>
      <c r="E485" s="16" t="s">
        <v>443</v>
      </c>
      <c r="F485" s="16" t="s">
        <v>444</v>
      </c>
      <c r="G485" s="17">
        <v>805320</v>
      </c>
      <c r="H485" s="18">
        <v>1</v>
      </c>
      <c r="I485" s="15" t="s">
        <v>16</v>
      </c>
      <c r="J485" s="19">
        <v>5141</v>
      </c>
      <c r="K485" s="20">
        <v>8828</v>
      </c>
      <c r="L485" s="21">
        <v>0.5823516085183507</v>
      </c>
      <c r="M485" s="22">
        <v>1</v>
      </c>
      <c r="N485" s="23">
        <v>0</v>
      </c>
      <c r="O485" s="23">
        <v>0</v>
      </c>
      <c r="P485" s="23">
        <v>0</v>
      </c>
      <c r="Q485" s="23">
        <v>30074.85</v>
      </c>
      <c r="R485" s="23">
        <v>0</v>
      </c>
      <c r="S485" s="23">
        <v>0</v>
      </c>
      <c r="T485" s="23">
        <v>0</v>
      </c>
      <c r="U485" s="24">
        <v>30074.85</v>
      </c>
      <c r="V485" s="23">
        <v>12081.35</v>
      </c>
      <c r="W485" s="23">
        <v>0</v>
      </c>
      <c r="X485" s="23">
        <v>0</v>
      </c>
      <c r="Y485" s="24">
        <v>12081.35</v>
      </c>
      <c r="Z485" s="24">
        <v>0</v>
      </c>
      <c r="AA485" s="24">
        <v>0</v>
      </c>
      <c r="AB485" s="23">
        <v>0</v>
      </c>
      <c r="AC485" s="24">
        <v>0</v>
      </c>
      <c r="AD485" s="23">
        <v>10247.111315133665</v>
      </c>
      <c r="AE485" s="24">
        <v>10861.937994041686</v>
      </c>
      <c r="AF485" s="23">
        <v>53018.13799404168</v>
      </c>
      <c r="AG485" s="126"/>
      <c r="AI485" s="119">
        <v>80</v>
      </c>
    </row>
    <row r="486" spans="1:35" ht="15">
      <c r="A486" s="12">
        <v>612</v>
      </c>
      <c r="B486" s="13" t="s">
        <v>456</v>
      </c>
      <c r="C486" s="14" t="s">
        <v>44</v>
      </c>
      <c r="D486" s="15" t="s">
        <v>450</v>
      </c>
      <c r="E486" s="16" t="s">
        <v>443</v>
      </c>
      <c r="F486" s="16" t="s">
        <v>444</v>
      </c>
      <c r="G486" s="17">
        <v>805320</v>
      </c>
      <c r="H486" s="18">
        <v>2</v>
      </c>
      <c r="I486" s="15" t="s">
        <v>16</v>
      </c>
      <c r="J486" s="19">
        <v>3687</v>
      </c>
      <c r="K486" s="20">
        <v>8828</v>
      </c>
      <c r="L486" s="21">
        <v>0.4176483914816493</v>
      </c>
      <c r="M486" s="22">
        <v>1</v>
      </c>
      <c r="N486" s="23">
        <v>0</v>
      </c>
      <c r="O486" s="23">
        <v>0</v>
      </c>
      <c r="P486" s="23">
        <v>0</v>
      </c>
      <c r="Q486" s="23">
        <v>21568.95</v>
      </c>
      <c r="R486" s="23">
        <v>0</v>
      </c>
      <c r="S486" s="23">
        <v>0</v>
      </c>
      <c r="T486" s="23">
        <v>0</v>
      </c>
      <c r="U486" s="24">
        <v>21568.95</v>
      </c>
      <c r="V486" s="23">
        <v>8664.45</v>
      </c>
      <c r="W486" s="23">
        <v>0</v>
      </c>
      <c r="X486" s="23">
        <v>0</v>
      </c>
      <c r="Y486" s="24">
        <v>8664.45</v>
      </c>
      <c r="Z486" s="24">
        <v>0</v>
      </c>
      <c r="AA486" s="24">
        <v>0</v>
      </c>
      <c r="AB486" s="23">
        <v>0</v>
      </c>
      <c r="AC486" s="24">
        <v>0</v>
      </c>
      <c r="AD486" s="23">
        <v>7348.978684866334</v>
      </c>
      <c r="AE486" s="24">
        <v>7789.917405958315</v>
      </c>
      <c r="AF486" s="23">
        <v>38023.31740595831</v>
      </c>
      <c r="AG486" s="126"/>
      <c r="AI486" s="119">
        <v>80</v>
      </c>
    </row>
    <row r="487" spans="1:35" ht="15">
      <c r="A487" s="12">
        <v>614</v>
      </c>
      <c r="B487" s="13" t="s">
        <v>457</v>
      </c>
      <c r="C487" s="14" t="s">
        <v>44</v>
      </c>
      <c r="D487" s="15" t="s">
        <v>450</v>
      </c>
      <c r="E487" s="16" t="s">
        <v>443</v>
      </c>
      <c r="F487" s="16" t="s">
        <v>444</v>
      </c>
      <c r="G487" s="17">
        <v>805350</v>
      </c>
      <c r="H487" s="18">
        <v>1</v>
      </c>
      <c r="I487" s="15" t="s">
        <v>16</v>
      </c>
      <c r="J487" s="19">
        <v>6331</v>
      </c>
      <c r="K487" s="20">
        <v>6331</v>
      </c>
      <c r="L487" s="21">
        <v>1</v>
      </c>
      <c r="M487" s="22">
        <v>1</v>
      </c>
      <c r="N487" s="23">
        <v>0</v>
      </c>
      <c r="O487" s="23">
        <v>0</v>
      </c>
      <c r="P487" s="23">
        <v>0</v>
      </c>
      <c r="Q487" s="23">
        <v>37036.35</v>
      </c>
      <c r="R487" s="23">
        <v>0</v>
      </c>
      <c r="S487" s="23">
        <v>0</v>
      </c>
      <c r="T487" s="23">
        <v>0</v>
      </c>
      <c r="U487" s="24">
        <v>37036.35</v>
      </c>
      <c r="V487" s="23">
        <v>14877.85</v>
      </c>
      <c r="W487" s="23">
        <v>0</v>
      </c>
      <c r="X487" s="23">
        <v>0</v>
      </c>
      <c r="Y487" s="24">
        <v>14877.85</v>
      </c>
      <c r="Z487" s="24">
        <v>0</v>
      </c>
      <c r="AA487" s="24">
        <v>0</v>
      </c>
      <c r="AB487" s="23">
        <v>0</v>
      </c>
      <c r="AC487" s="24">
        <v>0</v>
      </c>
      <c r="AD487" s="23">
        <v>16319.12</v>
      </c>
      <c r="AE487" s="24">
        <v>17298.267200000002</v>
      </c>
      <c r="AF487" s="23">
        <v>69212.4672</v>
      </c>
      <c r="AG487" s="126"/>
      <c r="AI487" s="119">
        <v>80</v>
      </c>
    </row>
    <row r="488" spans="1:35" ht="15">
      <c r="A488" s="12">
        <v>615</v>
      </c>
      <c r="B488" s="13" t="s">
        <v>458</v>
      </c>
      <c r="C488" s="14" t="s">
        <v>44</v>
      </c>
      <c r="D488" s="15" t="s">
        <v>450</v>
      </c>
      <c r="E488" s="16" t="s">
        <v>443</v>
      </c>
      <c r="F488" s="16" t="s">
        <v>444</v>
      </c>
      <c r="G488" s="17">
        <v>805360</v>
      </c>
      <c r="H488" s="18">
        <v>1</v>
      </c>
      <c r="I488" s="15" t="s">
        <v>16</v>
      </c>
      <c r="J488" s="19">
        <v>5582</v>
      </c>
      <c r="K488" s="20">
        <v>5582</v>
      </c>
      <c r="L488" s="21">
        <v>1</v>
      </c>
      <c r="M488" s="22">
        <v>1</v>
      </c>
      <c r="N488" s="23">
        <v>0</v>
      </c>
      <c r="O488" s="23">
        <v>0</v>
      </c>
      <c r="P488" s="23">
        <v>0</v>
      </c>
      <c r="Q488" s="23">
        <v>32654.7</v>
      </c>
      <c r="R488" s="23">
        <v>0</v>
      </c>
      <c r="S488" s="23">
        <v>0</v>
      </c>
      <c r="T488" s="23">
        <v>0</v>
      </c>
      <c r="U488" s="24">
        <v>32654.7</v>
      </c>
      <c r="V488" s="23">
        <v>13117.7</v>
      </c>
      <c r="W488" s="23">
        <v>0</v>
      </c>
      <c r="X488" s="23">
        <v>0</v>
      </c>
      <c r="Y488" s="24">
        <v>13117.7</v>
      </c>
      <c r="Z488" s="24">
        <v>0</v>
      </c>
      <c r="AA488" s="24">
        <v>0</v>
      </c>
      <c r="AB488" s="23">
        <v>0</v>
      </c>
      <c r="AC488" s="24">
        <v>0</v>
      </c>
      <c r="AD488" s="23">
        <v>14954</v>
      </c>
      <c r="AE488" s="24">
        <v>15851.24</v>
      </c>
      <c r="AF488" s="23">
        <v>61623.64</v>
      </c>
      <c r="AG488" s="126"/>
      <c r="AI488" s="119">
        <v>80</v>
      </c>
    </row>
    <row r="489" spans="1:35" ht="15">
      <c r="A489" s="12">
        <v>617</v>
      </c>
      <c r="B489" s="13" t="s">
        <v>459</v>
      </c>
      <c r="C489" s="14" t="s">
        <v>44</v>
      </c>
      <c r="D489" s="15" t="s">
        <v>442</v>
      </c>
      <c r="E489" s="16" t="s">
        <v>443</v>
      </c>
      <c r="F489" s="16" t="s">
        <v>459</v>
      </c>
      <c r="G489" s="17">
        <v>803420</v>
      </c>
      <c r="H489" s="18">
        <v>1</v>
      </c>
      <c r="I489" s="15" t="s">
        <v>16</v>
      </c>
      <c r="J489" s="19">
        <v>5305</v>
      </c>
      <c r="K489" s="20">
        <v>13409</v>
      </c>
      <c r="L489" s="21">
        <v>0.395629800880006</v>
      </c>
      <c r="M489" s="22">
        <v>1</v>
      </c>
      <c r="N489" s="23">
        <v>0</v>
      </c>
      <c r="O489" s="23">
        <v>0</v>
      </c>
      <c r="P489" s="23">
        <v>0</v>
      </c>
      <c r="Q489" s="23">
        <v>31034.25</v>
      </c>
      <c r="R489" s="23">
        <v>0</v>
      </c>
      <c r="S489" s="23">
        <v>0</v>
      </c>
      <c r="T489" s="23">
        <v>0</v>
      </c>
      <c r="U489" s="24">
        <v>31034.25</v>
      </c>
      <c r="V489" s="23">
        <v>0</v>
      </c>
      <c r="W489" s="23">
        <v>12466.75</v>
      </c>
      <c r="X489" s="23">
        <v>0</v>
      </c>
      <c r="Y489" s="24">
        <v>12466.75</v>
      </c>
      <c r="Z489" s="24">
        <v>0</v>
      </c>
      <c r="AA489" s="24">
        <v>0</v>
      </c>
      <c r="AB489" s="23">
        <v>0</v>
      </c>
      <c r="AC489" s="24">
        <v>0</v>
      </c>
      <c r="AD489" s="23">
        <v>0</v>
      </c>
      <c r="AE489" s="24">
        <v>0</v>
      </c>
      <c r="AF489" s="23">
        <v>43501</v>
      </c>
      <c r="AG489" s="126"/>
      <c r="AI489" s="119">
        <v>80</v>
      </c>
    </row>
    <row r="490" spans="1:35" ht="15">
      <c r="A490" s="12">
        <v>617</v>
      </c>
      <c r="B490" s="13" t="s">
        <v>459</v>
      </c>
      <c r="C490" s="14" t="s">
        <v>44</v>
      </c>
      <c r="D490" s="15" t="s">
        <v>442</v>
      </c>
      <c r="E490" s="16" t="s">
        <v>443</v>
      </c>
      <c r="F490" s="16" t="s">
        <v>459</v>
      </c>
      <c r="G490" s="17">
        <v>803420</v>
      </c>
      <c r="H490" s="15" t="s">
        <v>103</v>
      </c>
      <c r="I490" s="15" t="s">
        <v>18</v>
      </c>
      <c r="J490" s="19">
        <v>3106</v>
      </c>
      <c r="K490" s="20">
        <v>13409</v>
      </c>
      <c r="L490" s="21">
        <v>0.23163546871504215</v>
      </c>
      <c r="M490" s="22">
        <v>1</v>
      </c>
      <c r="N490" s="23">
        <v>0</v>
      </c>
      <c r="O490" s="23">
        <v>0</v>
      </c>
      <c r="P490" s="23">
        <v>0</v>
      </c>
      <c r="Q490" s="23">
        <v>0</v>
      </c>
      <c r="R490" s="23">
        <v>0</v>
      </c>
      <c r="S490" s="23">
        <v>9318</v>
      </c>
      <c r="T490" s="23">
        <v>0</v>
      </c>
      <c r="U490" s="24">
        <v>9318</v>
      </c>
      <c r="V490" s="23">
        <v>0</v>
      </c>
      <c r="W490" s="23">
        <v>7299.1</v>
      </c>
      <c r="X490" s="23">
        <v>0</v>
      </c>
      <c r="Y490" s="24">
        <v>7299.1</v>
      </c>
      <c r="Z490" s="24">
        <v>0</v>
      </c>
      <c r="AA490" s="24">
        <v>0</v>
      </c>
      <c r="AB490" s="23">
        <v>0</v>
      </c>
      <c r="AC490" s="24">
        <v>0</v>
      </c>
      <c r="AD490" s="23">
        <v>0</v>
      </c>
      <c r="AE490" s="24">
        <v>0</v>
      </c>
      <c r="AF490" s="23">
        <v>16617.1</v>
      </c>
      <c r="AG490" s="126"/>
      <c r="AI490" s="119">
        <v>80</v>
      </c>
    </row>
    <row r="491" spans="1:35" ht="15">
      <c r="A491" s="12">
        <v>617</v>
      </c>
      <c r="B491" s="13" t="s">
        <v>459</v>
      </c>
      <c r="C491" s="14" t="s">
        <v>44</v>
      </c>
      <c r="D491" s="15" t="s">
        <v>442</v>
      </c>
      <c r="E491" s="16" t="s">
        <v>443</v>
      </c>
      <c r="F491" s="16" t="s">
        <v>459</v>
      </c>
      <c r="G491" s="17">
        <v>803420</v>
      </c>
      <c r="H491" s="15" t="s">
        <v>349</v>
      </c>
      <c r="I491" s="15" t="s">
        <v>18</v>
      </c>
      <c r="J491" s="19">
        <v>4998</v>
      </c>
      <c r="K491" s="20">
        <v>13409</v>
      </c>
      <c r="L491" s="21">
        <v>0.3727347304049519</v>
      </c>
      <c r="M491" s="22">
        <v>1</v>
      </c>
      <c r="N491" s="23">
        <v>0</v>
      </c>
      <c r="O491" s="23">
        <v>0</v>
      </c>
      <c r="P491" s="23">
        <v>0</v>
      </c>
      <c r="Q491" s="23">
        <v>0</v>
      </c>
      <c r="R491" s="23">
        <v>0</v>
      </c>
      <c r="S491" s="23">
        <v>14994</v>
      </c>
      <c r="T491" s="23">
        <v>0</v>
      </c>
      <c r="U491" s="24">
        <v>14994</v>
      </c>
      <c r="V491" s="23">
        <v>0</v>
      </c>
      <c r="W491" s="23">
        <v>11745.3</v>
      </c>
      <c r="X491" s="23">
        <v>0</v>
      </c>
      <c r="Y491" s="24">
        <v>11745.3</v>
      </c>
      <c r="Z491" s="24">
        <v>0</v>
      </c>
      <c r="AA491" s="24">
        <v>0</v>
      </c>
      <c r="AB491" s="23">
        <v>0</v>
      </c>
      <c r="AC491" s="24">
        <v>0</v>
      </c>
      <c r="AD491" s="23">
        <v>0</v>
      </c>
      <c r="AE491" s="24">
        <v>0</v>
      </c>
      <c r="AF491" s="23">
        <v>26739.3</v>
      </c>
      <c r="AG491" s="126"/>
      <c r="AI491" s="119">
        <v>80</v>
      </c>
    </row>
    <row r="492" spans="1:35" ht="15">
      <c r="A492" s="12">
        <v>618</v>
      </c>
      <c r="B492" s="13" t="s">
        <v>460</v>
      </c>
      <c r="C492" s="14" t="s">
        <v>44</v>
      </c>
      <c r="D492" s="15" t="s">
        <v>450</v>
      </c>
      <c r="E492" s="16" t="s">
        <v>443</v>
      </c>
      <c r="F492" s="16" t="s">
        <v>444</v>
      </c>
      <c r="G492" s="17">
        <v>805380</v>
      </c>
      <c r="H492" s="18">
        <v>1</v>
      </c>
      <c r="I492" s="15" t="s">
        <v>16</v>
      </c>
      <c r="J492" s="19">
        <v>7066</v>
      </c>
      <c r="K492" s="20">
        <v>7066</v>
      </c>
      <c r="L492" s="21">
        <v>1</v>
      </c>
      <c r="M492" s="22">
        <v>1</v>
      </c>
      <c r="N492" s="23">
        <v>0</v>
      </c>
      <c r="O492" s="23">
        <v>0</v>
      </c>
      <c r="P492" s="23">
        <v>0</v>
      </c>
      <c r="Q492" s="23">
        <v>41336.1</v>
      </c>
      <c r="R492" s="23">
        <v>0</v>
      </c>
      <c r="S492" s="23">
        <v>0</v>
      </c>
      <c r="T492" s="23">
        <v>0</v>
      </c>
      <c r="U492" s="24">
        <v>41336.1</v>
      </c>
      <c r="V492" s="23">
        <v>16605.1</v>
      </c>
      <c r="W492" s="23">
        <v>0</v>
      </c>
      <c r="X492" s="23">
        <v>0</v>
      </c>
      <c r="Y492" s="24">
        <v>16605.1</v>
      </c>
      <c r="Z492" s="24">
        <v>0</v>
      </c>
      <c r="AA492" s="24">
        <v>0</v>
      </c>
      <c r="AB492" s="23">
        <v>0</v>
      </c>
      <c r="AC492" s="24">
        <v>0</v>
      </c>
      <c r="AD492" s="23">
        <v>17835.79</v>
      </c>
      <c r="AE492" s="24">
        <v>18905.937400000003</v>
      </c>
      <c r="AF492" s="23">
        <v>76847.1374</v>
      </c>
      <c r="AG492" s="126"/>
      <c r="AI492" s="119">
        <v>80</v>
      </c>
    </row>
    <row r="493" spans="1:35" ht="15">
      <c r="A493" s="12">
        <v>619</v>
      </c>
      <c r="B493" s="13" t="s">
        <v>461</v>
      </c>
      <c r="C493" s="14" t="s">
        <v>34</v>
      </c>
      <c r="D493" s="15" t="s">
        <v>450</v>
      </c>
      <c r="E493" s="16" t="s">
        <v>443</v>
      </c>
      <c r="F493" s="16" t="s">
        <v>444</v>
      </c>
      <c r="G493" s="17">
        <v>805330</v>
      </c>
      <c r="H493" s="18">
        <v>1</v>
      </c>
      <c r="I493" s="15" t="s">
        <v>16</v>
      </c>
      <c r="J493" s="19">
        <v>4639</v>
      </c>
      <c r="K493" s="20">
        <v>4639</v>
      </c>
      <c r="L493" s="21">
        <v>1</v>
      </c>
      <c r="M493" s="22">
        <v>1</v>
      </c>
      <c r="N493" s="23">
        <v>0</v>
      </c>
      <c r="O493" s="23">
        <v>0</v>
      </c>
      <c r="P493" s="23">
        <v>0</v>
      </c>
      <c r="Q493" s="23">
        <v>27138.15</v>
      </c>
      <c r="R493" s="23">
        <v>0</v>
      </c>
      <c r="S493" s="23">
        <v>0</v>
      </c>
      <c r="T493" s="23">
        <v>0</v>
      </c>
      <c r="U493" s="24">
        <v>27138.15</v>
      </c>
      <c r="V493" s="23">
        <v>0</v>
      </c>
      <c r="W493" s="23">
        <v>0</v>
      </c>
      <c r="X493" s="23">
        <v>0</v>
      </c>
      <c r="Y493" s="24">
        <v>0</v>
      </c>
      <c r="Z493" s="24">
        <v>0</v>
      </c>
      <c r="AA493" s="24">
        <v>0</v>
      </c>
      <c r="AB493" s="23">
        <v>131174.28</v>
      </c>
      <c r="AC493" s="24">
        <v>139044.7368</v>
      </c>
      <c r="AD493" s="23">
        <v>14841.91</v>
      </c>
      <c r="AE493" s="24">
        <v>15732.4246</v>
      </c>
      <c r="AF493" s="23">
        <v>181915.3114</v>
      </c>
      <c r="AG493" s="126"/>
      <c r="AI493" s="119">
        <v>80</v>
      </c>
    </row>
    <row r="494" spans="1:35" ht="15">
      <c r="A494" s="12">
        <v>621</v>
      </c>
      <c r="B494" s="13" t="s">
        <v>462</v>
      </c>
      <c r="C494" s="14" t="s">
        <v>34</v>
      </c>
      <c r="D494" s="15" t="s">
        <v>450</v>
      </c>
      <c r="E494" s="16" t="s">
        <v>443</v>
      </c>
      <c r="F494" s="16" t="s">
        <v>444</v>
      </c>
      <c r="G494" s="17">
        <v>805250</v>
      </c>
      <c r="H494" s="18">
        <v>1</v>
      </c>
      <c r="I494" s="15" t="s">
        <v>16</v>
      </c>
      <c r="J494" s="19">
        <v>3624</v>
      </c>
      <c r="K494" s="20">
        <v>3624</v>
      </c>
      <c r="L494" s="21">
        <v>1</v>
      </c>
      <c r="M494" s="22">
        <v>1</v>
      </c>
      <c r="N494" s="23">
        <v>0</v>
      </c>
      <c r="O494" s="23">
        <v>0</v>
      </c>
      <c r="P494" s="23">
        <v>0</v>
      </c>
      <c r="Q494" s="23">
        <v>21200.4</v>
      </c>
      <c r="R494" s="23">
        <v>0</v>
      </c>
      <c r="S494" s="23">
        <v>0</v>
      </c>
      <c r="T494" s="23">
        <v>0</v>
      </c>
      <c r="U494" s="24">
        <v>21200.4</v>
      </c>
      <c r="V494" s="23">
        <v>0</v>
      </c>
      <c r="W494" s="23">
        <v>0</v>
      </c>
      <c r="X494" s="23">
        <v>0</v>
      </c>
      <c r="Y494" s="24">
        <v>0</v>
      </c>
      <c r="Z494" s="24">
        <v>0</v>
      </c>
      <c r="AA494" s="24">
        <v>0</v>
      </c>
      <c r="AB494" s="23">
        <v>18000</v>
      </c>
      <c r="AC494" s="24">
        <v>19080</v>
      </c>
      <c r="AD494" s="23">
        <v>0</v>
      </c>
      <c r="AE494" s="24">
        <v>0</v>
      </c>
      <c r="AF494" s="23">
        <v>40280.4</v>
      </c>
      <c r="AG494" s="126"/>
      <c r="AI494" s="119">
        <v>80</v>
      </c>
    </row>
    <row r="495" spans="1:35" ht="15">
      <c r="A495" s="12">
        <v>622</v>
      </c>
      <c r="B495" s="13" t="s">
        <v>463</v>
      </c>
      <c r="C495" s="14" t="s">
        <v>44</v>
      </c>
      <c r="D495" s="15" t="s">
        <v>450</v>
      </c>
      <c r="E495" s="16" t="s">
        <v>443</v>
      </c>
      <c r="F495" s="16" t="s">
        <v>444</v>
      </c>
      <c r="G495" s="17">
        <v>805300</v>
      </c>
      <c r="H495" s="18">
        <v>1</v>
      </c>
      <c r="I495" s="15" t="s">
        <v>16</v>
      </c>
      <c r="J495" s="19">
        <v>13075</v>
      </c>
      <c r="K495" s="20">
        <v>13075</v>
      </c>
      <c r="L495" s="21">
        <v>1</v>
      </c>
      <c r="M495" s="22">
        <v>1</v>
      </c>
      <c r="N495" s="23">
        <v>0</v>
      </c>
      <c r="O495" s="23">
        <v>0</v>
      </c>
      <c r="P495" s="23">
        <v>0</v>
      </c>
      <c r="Q495" s="23">
        <v>76488.75</v>
      </c>
      <c r="R495" s="23">
        <v>0</v>
      </c>
      <c r="S495" s="23">
        <v>0</v>
      </c>
      <c r="T495" s="23">
        <v>0</v>
      </c>
      <c r="U495" s="24">
        <v>76488.75</v>
      </c>
      <c r="V495" s="23">
        <v>30726.25</v>
      </c>
      <c r="W495" s="23">
        <v>0</v>
      </c>
      <c r="X495" s="23">
        <v>0</v>
      </c>
      <c r="Y495" s="24">
        <v>30726.25</v>
      </c>
      <c r="Z495" s="24">
        <v>0</v>
      </c>
      <c r="AA495" s="24">
        <v>0</v>
      </c>
      <c r="AB495" s="23">
        <v>0</v>
      </c>
      <c r="AC495" s="24">
        <v>0</v>
      </c>
      <c r="AD495" s="23">
        <v>23309.92</v>
      </c>
      <c r="AE495" s="24">
        <v>24708.515199999998</v>
      </c>
      <c r="AF495" s="23">
        <v>131923.5152</v>
      </c>
      <c r="AG495" s="126"/>
      <c r="AI495" s="119">
        <v>80</v>
      </c>
    </row>
    <row r="496" spans="1:35" ht="15">
      <c r="A496" s="12">
        <v>623</v>
      </c>
      <c r="B496" s="13" t="s">
        <v>464</v>
      </c>
      <c r="C496" s="14" t="s">
        <v>44</v>
      </c>
      <c r="D496" s="15" t="s">
        <v>450</v>
      </c>
      <c r="E496" s="16" t="s">
        <v>443</v>
      </c>
      <c r="F496" s="16" t="s">
        <v>444</v>
      </c>
      <c r="G496" s="17">
        <v>805280</v>
      </c>
      <c r="H496" s="18">
        <v>1</v>
      </c>
      <c r="I496" s="15" t="s">
        <v>16</v>
      </c>
      <c r="J496" s="19">
        <v>10989</v>
      </c>
      <c r="K496" s="20">
        <v>22383</v>
      </c>
      <c r="L496" s="21">
        <v>0.49095295536791317</v>
      </c>
      <c r="M496" s="22">
        <v>1</v>
      </c>
      <c r="N496" s="23">
        <v>0</v>
      </c>
      <c r="O496" s="23">
        <v>0</v>
      </c>
      <c r="P496" s="23">
        <v>0</v>
      </c>
      <c r="Q496" s="23">
        <v>64285.65</v>
      </c>
      <c r="R496" s="23">
        <v>0</v>
      </c>
      <c r="S496" s="23">
        <v>0</v>
      </c>
      <c r="T496" s="23">
        <v>0</v>
      </c>
      <c r="U496" s="24">
        <v>64285.65</v>
      </c>
      <c r="V496" s="23">
        <v>25824.15</v>
      </c>
      <c r="W496" s="23">
        <v>0</v>
      </c>
      <c r="X496" s="23">
        <v>0</v>
      </c>
      <c r="Y496" s="24">
        <v>25824.15</v>
      </c>
      <c r="Z496" s="24">
        <v>0</v>
      </c>
      <c r="AA496" s="24">
        <v>0</v>
      </c>
      <c r="AB496" s="23">
        <v>0</v>
      </c>
      <c r="AC496" s="24">
        <v>0</v>
      </c>
      <c r="AD496" s="23">
        <v>15226.14984318456</v>
      </c>
      <c r="AE496" s="24">
        <v>16139.718833775634</v>
      </c>
      <c r="AF496" s="23">
        <v>106249.51883377563</v>
      </c>
      <c r="AG496" s="126"/>
      <c r="AI496" s="119">
        <v>80</v>
      </c>
    </row>
    <row r="497" spans="1:35" ht="15">
      <c r="A497" s="12">
        <v>623</v>
      </c>
      <c r="B497" s="13" t="s">
        <v>464</v>
      </c>
      <c r="C497" s="14" t="s">
        <v>44</v>
      </c>
      <c r="D497" s="15" t="s">
        <v>450</v>
      </c>
      <c r="E497" s="16" t="s">
        <v>443</v>
      </c>
      <c r="F497" s="16" t="s">
        <v>444</v>
      </c>
      <c r="G497" s="17">
        <v>805280</v>
      </c>
      <c r="H497" s="18">
        <v>0</v>
      </c>
      <c r="I497" s="15" t="s">
        <v>17</v>
      </c>
      <c r="J497" s="19">
        <v>11394</v>
      </c>
      <c r="K497" s="20">
        <v>22383</v>
      </c>
      <c r="L497" s="21">
        <v>0.5090470446320868</v>
      </c>
      <c r="M497" s="22">
        <v>1</v>
      </c>
      <c r="N497" s="23">
        <v>0</v>
      </c>
      <c r="O497" s="23">
        <v>0</v>
      </c>
      <c r="P497" s="23">
        <v>0</v>
      </c>
      <c r="Q497" s="23">
        <v>0</v>
      </c>
      <c r="R497" s="23">
        <v>34182</v>
      </c>
      <c r="S497" s="23">
        <v>0</v>
      </c>
      <c r="T497" s="23">
        <v>0</v>
      </c>
      <c r="U497" s="24">
        <v>34182</v>
      </c>
      <c r="V497" s="23">
        <v>26775.9</v>
      </c>
      <c r="W497" s="23">
        <v>0</v>
      </c>
      <c r="X497" s="23">
        <v>0</v>
      </c>
      <c r="Y497" s="24">
        <v>26775.9</v>
      </c>
      <c r="Z497" s="24">
        <v>0</v>
      </c>
      <c r="AA497" s="24">
        <v>0</v>
      </c>
      <c r="AB497" s="23">
        <v>0</v>
      </c>
      <c r="AC497" s="24">
        <v>0</v>
      </c>
      <c r="AD497" s="23">
        <v>15787.31015681544</v>
      </c>
      <c r="AE497" s="24">
        <v>16734.54876622437</v>
      </c>
      <c r="AF497" s="23">
        <v>77692.44876622438</v>
      </c>
      <c r="AG497" s="126"/>
      <c r="AI497" s="119">
        <v>80</v>
      </c>
    </row>
    <row r="498" spans="1:35" ht="15">
      <c r="A498" s="12">
        <v>625</v>
      </c>
      <c r="B498" s="13" t="s">
        <v>465</v>
      </c>
      <c r="C498" s="14" t="s">
        <v>34</v>
      </c>
      <c r="D498" s="15" t="s">
        <v>450</v>
      </c>
      <c r="E498" s="16" t="s">
        <v>443</v>
      </c>
      <c r="F498" s="16" t="s">
        <v>444</v>
      </c>
      <c r="G498" s="17">
        <v>805370</v>
      </c>
      <c r="H498" s="18">
        <v>1</v>
      </c>
      <c r="I498" s="15" t="s">
        <v>16</v>
      </c>
      <c r="J498" s="19">
        <v>4303</v>
      </c>
      <c r="K498" s="20">
        <v>4303</v>
      </c>
      <c r="L498" s="21">
        <v>1</v>
      </c>
      <c r="M498" s="22">
        <v>1</v>
      </c>
      <c r="N498" s="23">
        <v>0</v>
      </c>
      <c r="O498" s="23">
        <v>0</v>
      </c>
      <c r="P498" s="23">
        <v>0</v>
      </c>
      <c r="Q498" s="23">
        <v>25172.55</v>
      </c>
      <c r="R498" s="23">
        <v>0</v>
      </c>
      <c r="S498" s="23">
        <v>0</v>
      </c>
      <c r="T498" s="23">
        <v>0</v>
      </c>
      <c r="U498" s="24">
        <v>25172.55</v>
      </c>
      <c r="V498" s="23">
        <v>0</v>
      </c>
      <c r="W498" s="23">
        <v>0</v>
      </c>
      <c r="X498" s="23">
        <v>0</v>
      </c>
      <c r="Y498" s="24">
        <v>0</v>
      </c>
      <c r="Z498" s="24">
        <v>118096</v>
      </c>
      <c r="AA498" s="24">
        <v>0</v>
      </c>
      <c r="AB498" s="23">
        <v>93754.14</v>
      </c>
      <c r="AC498" s="24">
        <v>99379.38840000001</v>
      </c>
      <c r="AD498" s="23">
        <v>7296.48</v>
      </c>
      <c r="AE498" s="24">
        <v>7734.2688</v>
      </c>
      <c r="AF498" s="23">
        <v>250382.2072</v>
      </c>
      <c r="AG498" s="126"/>
      <c r="AI498" s="119">
        <v>80</v>
      </c>
    </row>
    <row r="499" spans="1:35" s="35" customFormat="1" ht="15.75">
      <c r="A499" s="36"/>
      <c r="B499" s="37"/>
      <c r="C499" s="38"/>
      <c r="D499" s="39"/>
      <c r="E499" s="40" t="s">
        <v>466</v>
      </c>
      <c r="F499" s="40"/>
      <c r="G499" s="55"/>
      <c r="H499" s="41"/>
      <c r="I499" s="39"/>
      <c r="J499" s="42">
        <f aca="true" t="shared" si="17" ref="J499:AH499">SUM(J463:J498)</f>
        <v>302320</v>
      </c>
      <c r="K499" s="42">
        <f t="shared" si="17"/>
        <v>1283779</v>
      </c>
      <c r="L499" s="42">
        <f t="shared" si="17"/>
        <v>19.023502584763957</v>
      </c>
      <c r="M499" s="42">
        <f t="shared" si="17"/>
        <v>35</v>
      </c>
      <c r="N499" s="42">
        <f t="shared" si="17"/>
        <v>0</v>
      </c>
      <c r="O499" s="42">
        <f t="shared" si="17"/>
        <v>0</v>
      </c>
      <c r="P499" s="42">
        <f t="shared" si="17"/>
        <v>194430.5</v>
      </c>
      <c r="Q499" s="42">
        <f t="shared" si="17"/>
        <v>1430769.5999999999</v>
      </c>
      <c r="R499" s="42">
        <f t="shared" si="17"/>
        <v>34182</v>
      </c>
      <c r="S499" s="42">
        <f t="shared" si="17"/>
        <v>24312</v>
      </c>
      <c r="T499" s="42">
        <f t="shared" si="17"/>
        <v>0</v>
      </c>
      <c r="U499" s="42">
        <f t="shared" si="17"/>
        <v>1683694.0999999999</v>
      </c>
      <c r="V499" s="42">
        <f t="shared" si="17"/>
        <v>552586.05</v>
      </c>
      <c r="W499" s="42">
        <f t="shared" si="17"/>
        <v>113190.1</v>
      </c>
      <c r="X499" s="42">
        <f t="shared" si="17"/>
        <v>0</v>
      </c>
      <c r="Y499" s="42">
        <f t="shared" si="17"/>
        <v>665776.15</v>
      </c>
      <c r="Z499" s="42">
        <f t="shared" si="17"/>
        <v>118096</v>
      </c>
      <c r="AA499" s="42">
        <f t="shared" si="17"/>
        <v>0</v>
      </c>
      <c r="AB499" s="42">
        <f t="shared" si="17"/>
        <v>301682.0086002522</v>
      </c>
      <c r="AC499" s="42">
        <f t="shared" si="17"/>
        <v>319782.92911626736</v>
      </c>
      <c r="AD499" s="42">
        <f t="shared" si="17"/>
        <v>553284.911107646</v>
      </c>
      <c r="AE499" s="42">
        <f t="shared" si="17"/>
        <v>586482.0057741047</v>
      </c>
      <c r="AF499" s="42">
        <f t="shared" si="17"/>
        <v>3373831.1848903713</v>
      </c>
      <c r="AG499" s="135">
        <f t="shared" si="17"/>
        <v>0</v>
      </c>
      <c r="AH499" s="135">
        <f t="shared" si="17"/>
        <v>0</v>
      </c>
      <c r="AI499" s="135" t="s">
        <v>63</v>
      </c>
    </row>
    <row r="500" spans="1:35" ht="15">
      <c r="A500" s="12">
        <v>324</v>
      </c>
      <c r="B500" s="13" t="s">
        <v>467</v>
      </c>
      <c r="C500" s="14" t="s">
        <v>44</v>
      </c>
      <c r="D500" s="15" t="s">
        <v>468</v>
      </c>
      <c r="E500" s="16" t="s">
        <v>469</v>
      </c>
      <c r="F500" s="16" t="s">
        <v>467</v>
      </c>
      <c r="G500" s="17">
        <v>903200</v>
      </c>
      <c r="H500" s="18">
        <v>1</v>
      </c>
      <c r="I500" s="15" t="s">
        <v>15</v>
      </c>
      <c r="J500" s="19">
        <v>6883</v>
      </c>
      <c r="K500" s="20">
        <v>13148</v>
      </c>
      <c r="L500" s="21">
        <v>0.5235016732582902</v>
      </c>
      <c r="M500" s="22">
        <v>1</v>
      </c>
      <c r="N500" s="23">
        <v>0</v>
      </c>
      <c r="O500" s="23">
        <v>0</v>
      </c>
      <c r="P500" s="23">
        <v>37856.5</v>
      </c>
      <c r="Q500" s="23">
        <v>0</v>
      </c>
      <c r="R500" s="23">
        <v>0</v>
      </c>
      <c r="S500" s="23">
        <v>0</v>
      </c>
      <c r="T500" s="23">
        <v>0</v>
      </c>
      <c r="U500" s="24">
        <v>37856.5</v>
      </c>
      <c r="V500" s="23">
        <v>0</v>
      </c>
      <c r="W500" s="23">
        <v>16175.05</v>
      </c>
      <c r="X500" s="23">
        <v>0</v>
      </c>
      <c r="Y500" s="24">
        <v>16175.05</v>
      </c>
      <c r="Z500" s="24">
        <v>7054.708548828719</v>
      </c>
      <c r="AA500" s="24">
        <v>44.49764222695467</v>
      </c>
      <c r="AB500" s="23">
        <v>0</v>
      </c>
      <c r="AC500" s="24">
        <v>0</v>
      </c>
      <c r="AD500" s="23">
        <v>83266.51141314268</v>
      </c>
      <c r="AE500" s="24">
        <v>88262.50209793125</v>
      </c>
      <c r="AF500" s="23">
        <v>149393.25828898692</v>
      </c>
      <c r="AG500" s="126"/>
      <c r="AI500" s="119">
        <v>91</v>
      </c>
    </row>
    <row r="501" spans="1:35" ht="15">
      <c r="A501" s="12">
        <v>324</v>
      </c>
      <c r="B501" s="13" t="s">
        <v>467</v>
      </c>
      <c r="C501" s="14" t="s">
        <v>44</v>
      </c>
      <c r="D501" s="15" t="s">
        <v>468</v>
      </c>
      <c r="E501" s="16" t="s">
        <v>469</v>
      </c>
      <c r="F501" s="16" t="s">
        <v>467</v>
      </c>
      <c r="G501" s="17">
        <v>903200</v>
      </c>
      <c r="H501" s="18">
        <v>1</v>
      </c>
      <c r="I501" s="15" t="s">
        <v>17</v>
      </c>
      <c r="J501" s="19">
        <v>5774</v>
      </c>
      <c r="K501" s="20">
        <v>13148</v>
      </c>
      <c r="L501" s="21">
        <v>0.4391542439914816</v>
      </c>
      <c r="M501" s="22">
        <v>1</v>
      </c>
      <c r="N501" s="23">
        <v>0</v>
      </c>
      <c r="O501" s="23">
        <v>0</v>
      </c>
      <c r="P501" s="23">
        <v>0</v>
      </c>
      <c r="Q501" s="23">
        <v>0</v>
      </c>
      <c r="R501" s="23">
        <v>17322</v>
      </c>
      <c r="S501" s="23">
        <v>0</v>
      </c>
      <c r="T501" s="23">
        <v>0</v>
      </c>
      <c r="U501" s="24">
        <v>17322</v>
      </c>
      <c r="V501" s="23">
        <v>0</v>
      </c>
      <c r="W501" s="23">
        <v>13568.9</v>
      </c>
      <c r="X501" s="23">
        <v>0</v>
      </c>
      <c r="Y501" s="24">
        <v>13568.9</v>
      </c>
      <c r="Z501" s="24">
        <v>5918.042592029206</v>
      </c>
      <c r="AA501" s="24">
        <v>37.328110739275935</v>
      </c>
      <c r="AB501" s="23">
        <v>0</v>
      </c>
      <c r="AC501" s="24">
        <v>0</v>
      </c>
      <c r="AD501" s="23">
        <v>69850.47753878917</v>
      </c>
      <c r="AE501" s="24">
        <v>74041.50619111652</v>
      </c>
      <c r="AF501" s="23">
        <v>110887.776893885</v>
      </c>
      <c r="AG501" s="126"/>
      <c r="AI501" s="119">
        <v>91</v>
      </c>
    </row>
    <row r="502" spans="1:35" ht="15">
      <c r="A502" s="12">
        <v>324</v>
      </c>
      <c r="B502" s="13" t="s">
        <v>467</v>
      </c>
      <c r="C502" s="14" t="s">
        <v>44</v>
      </c>
      <c r="D502" s="15" t="s">
        <v>468</v>
      </c>
      <c r="E502" s="16" t="s">
        <v>469</v>
      </c>
      <c r="F502" s="16" t="s">
        <v>467</v>
      </c>
      <c r="G502" s="17">
        <v>903200</v>
      </c>
      <c r="H502" s="18">
        <v>1</v>
      </c>
      <c r="I502" s="15" t="s">
        <v>18</v>
      </c>
      <c r="J502" s="19">
        <v>491</v>
      </c>
      <c r="K502" s="20">
        <v>13148</v>
      </c>
      <c r="L502" s="21">
        <v>0.03734408275022817</v>
      </c>
      <c r="M502" s="22">
        <v>1</v>
      </c>
      <c r="N502" s="23">
        <v>0</v>
      </c>
      <c r="O502" s="23">
        <v>0</v>
      </c>
      <c r="P502" s="23">
        <v>0</v>
      </c>
      <c r="Q502" s="23">
        <v>0</v>
      </c>
      <c r="R502" s="23">
        <v>0</v>
      </c>
      <c r="S502" s="23">
        <v>1473</v>
      </c>
      <c r="T502" s="23">
        <v>0</v>
      </c>
      <c r="U502" s="24">
        <v>1473</v>
      </c>
      <c r="V502" s="23">
        <v>0</v>
      </c>
      <c r="W502" s="23">
        <v>1153.85</v>
      </c>
      <c r="X502" s="23">
        <v>0</v>
      </c>
      <c r="Y502" s="24">
        <v>1153.85</v>
      </c>
      <c r="Z502" s="24">
        <v>503.2488591420748</v>
      </c>
      <c r="AA502" s="24">
        <v>3.1742470337693947</v>
      </c>
      <c r="AB502" s="23">
        <v>0</v>
      </c>
      <c r="AC502" s="24">
        <v>0</v>
      </c>
      <c r="AD502" s="23">
        <v>5939.8310480681475</v>
      </c>
      <c r="AE502" s="24">
        <v>6296.220910952236</v>
      </c>
      <c r="AF502" s="23">
        <v>9429.494017128081</v>
      </c>
      <c r="AG502" s="126"/>
      <c r="AI502" s="119">
        <v>91</v>
      </c>
    </row>
    <row r="503" spans="1:35" ht="15">
      <c r="A503" s="12">
        <v>371</v>
      </c>
      <c r="B503" s="13" t="s">
        <v>470</v>
      </c>
      <c r="C503" s="14" t="s">
        <v>44</v>
      </c>
      <c r="D503" s="15" t="s">
        <v>468</v>
      </c>
      <c r="E503" s="16" t="s">
        <v>469</v>
      </c>
      <c r="F503" s="16" t="s">
        <v>467</v>
      </c>
      <c r="G503" s="17">
        <v>903200</v>
      </c>
      <c r="H503" s="18">
        <v>1</v>
      </c>
      <c r="I503" s="15" t="s">
        <v>15</v>
      </c>
      <c r="J503" s="19">
        <v>734</v>
      </c>
      <c r="K503" s="20">
        <v>734</v>
      </c>
      <c r="L503" s="21">
        <v>1</v>
      </c>
      <c r="M503" s="22">
        <v>1</v>
      </c>
      <c r="N503" s="23">
        <v>0</v>
      </c>
      <c r="O503" s="23">
        <v>0</v>
      </c>
      <c r="P503" s="23">
        <v>4037</v>
      </c>
      <c r="Q503" s="23">
        <v>0</v>
      </c>
      <c r="R503" s="23">
        <v>0</v>
      </c>
      <c r="S503" s="23">
        <v>0</v>
      </c>
      <c r="T503" s="23">
        <v>0</v>
      </c>
      <c r="U503" s="24">
        <v>4037</v>
      </c>
      <c r="V503" s="23">
        <v>0</v>
      </c>
      <c r="W503" s="23">
        <v>0</v>
      </c>
      <c r="X503" s="23">
        <v>0</v>
      </c>
      <c r="Y503" s="24">
        <v>0</v>
      </c>
      <c r="Z503" s="24">
        <v>0</v>
      </c>
      <c r="AA503" s="24">
        <v>0</v>
      </c>
      <c r="AB503" s="23">
        <v>0</v>
      </c>
      <c r="AC503" s="24">
        <v>0</v>
      </c>
      <c r="AD503" s="23">
        <v>0</v>
      </c>
      <c r="AE503" s="24">
        <v>0</v>
      </c>
      <c r="AF503" s="23">
        <v>4037</v>
      </c>
      <c r="AG503" s="126"/>
      <c r="AI503" s="119">
        <v>91</v>
      </c>
    </row>
    <row r="504" spans="1:35" ht="15">
      <c r="A504" s="12">
        <v>414</v>
      </c>
      <c r="B504" s="13" t="s">
        <v>471</v>
      </c>
      <c r="C504" s="14" t="s">
        <v>44</v>
      </c>
      <c r="D504" s="15" t="s">
        <v>472</v>
      </c>
      <c r="E504" s="16" t="s">
        <v>469</v>
      </c>
      <c r="F504" s="16" t="s">
        <v>473</v>
      </c>
      <c r="G504" s="17">
        <v>908000</v>
      </c>
      <c r="H504" s="18">
        <v>1</v>
      </c>
      <c r="I504" s="15" t="s">
        <v>15</v>
      </c>
      <c r="J504" s="19">
        <v>13897</v>
      </c>
      <c r="K504" s="20">
        <v>41250</v>
      </c>
      <c r="L504" s="21">
        <v>0.3368969696969697</v>
      </c>
      <c r="M504" s="22">
        <v>1</v>
      </c>
      <c r="N504" s="23">
        <v>0</v>
      </c>
      <c r="O504" s="23">
        <v>0</v>
      </c>
      <c r="P504" s="23">
        <v>76433.5</v>
      </c>
      <c r="Q504" s="23">
        <v>0</v>
      </c>
      <c r="R504" s="23">
        <v>0</v>
      </c>
      <c r="S504" s="23">
        <v>0</v>
      </c>
      <c r="T504" s="23">
        <v>0</v>
      </c>
      <c r="U504" s="24">
        <v>76433.5</v>
      </c>
      <c r="V504" s="23">
        <v>32657.95</v>
      </c>
      <c r="W504" s="23">
        <v>0</v>
      </c>
      <c r="X504" s="23">
        <v>0</v>
      </c>
      <c r="Y504" s="24">
        <v>32657.95</v>
      </c>
      <c r="Z504" s="24">
        <v>0</v>
      </c>
      <c r="AA504" s="24">
        <v>0</v>
      </c>
      <c r="AB504" s="23">
        <v>0</v>
      </c>
      <c r="AC504" s="24">
        <v>0</v>
      </c>
      <c r="AD504" s="23">
        <v>15625.416213333334</v>
      </c>
      <c r="AE504" s="24">
        <v>16562.941186133336</v>
      </c>
      <c r="AF504" s="23">
        <v>125654.39118613333</v>
      </c>
      <c r="AG504" s="126"/>
      <c r="AI504" s="119">
        <v>91</v>
      </c>
    </row>
    <row r="505" spans="1:35" ht="15">
      <c r="A505" s="12">
        <v>414</v>
      </c>
      <c r="B505" s="13" t="s">
        <v>471</v>
      </c>
      <c r="C505" s="14" t="s">
        <v>44</v>
      </c>
      <c r="D505" s="15" t="s">
        <v>472</v>
      </c>
      <c r="E505" s="16" t="s">
        <v>469</v>
      </c>
      <c r="F505" s="16" t="s">
        <v>473</v>
      </c>
      <c r="G505" s="17">
        <v>908000</v>
      </c>
      <c r="H505" s="18">
        <v>1</v>
      </c>
      <c r="I505" s="15" t="s">
        <v>18</v>
      </c>
      <c r="J505" s="19">
        <v>3952</v>
      </c>
      <c r="K505" s="20">
        <v>41250</v>
      </c>
      <c r="L505" s="21">
        <v>0.0958060606060606</v>
      </c>
      <c r="M505" s="22">
        <v>1</v>
      </c>
      <c r="N505" s="23">
        <v>0</v>
      </c>
      <c r="O505" s="23">
        <v>0</v>
      </c>
      <c r="P505" s="23">
        <v>0</v>
      </c>
      <c r="Q505" s="23">
        <v>0</v>
      </c>
      <c r="R505" s="23">
        <v>0</v>
      </c>
      <c r="S505" s="23">
        <v>11856</v>
      </c>
      <c r="T505" s="23">
        <v>0</v>
      </c>
      <c r="U505" s="24">
        <v>11856</v>
      </c>
      <c r="V505" s="23">
        <v>9287.2</v>
      </c>
      <c r="W505" s="23">
        <v>0</v>
      </c>
      <c r="X505" s="23">
        <v>0</v>
      </c>
      <c r="Y505" s="24">
        <v>9287.2</v>
      </c>
      <c r="Z505" s="24">
        <v>0</v>
      </c>
      <c r="AA505" s="24">
        <v>0</v>
      </c>
      <c r="AB505" s="23">
        <v>0</v>
      </c>
      <c r="AC505" s="24">
        <v>0</v>
      </c>
      <c r="AD505" s="23">
        <v>4443.523413333333</v>
      </c>
      <c r="AE505" s="24">
        <v>4710.134818133333</v>
      </c>
      <c r="AF505" s="23">
        <v>25853.334818133335</v>
      </c>
      <c r="AG505" s="126"/>
      <c r="AI505" s="119">
        <v>91</v>
      </c>
    </row>
    <row r="506" spans="1:35" ht="15">
      <c r="A506" s="12">
        <v>414</v>
      </c>
      <c r="B506" s="13" t="s">
        <v>471</v>
      </c>
      <c r="C506" s="14" t="s">
        <v>44</v>
      </c>
      <c r="D506" s="15" t="s">
        <v>472</v>
      </c>
      <c r="E506" s="16" t="s">
        <v>469</v>
      </c>
      <c r="F506" s="16" t="s">
        <v>473</v>
      </c>
      <c r="G506" s="17">
        <v>908000</v>
      </c>
      <c r="H506" s="15" t="s">
        <v>128</v>
      </c>
      <c r="I506" s="15" t="s">
        <v>15</v>
      </c>
      <c r="J506" s="19">
        <v>4591</v>
      </c>
      <c r="K506" s="20">
        <v>41250</v>
      </c>
      <c r="L506" s="21">
        <v>0.1112969696969697</v>
      </c>
      <c r="M506" s="22">
        <v>1</v>
      </c>
      <c r="N506" s="23">
        <v>0</v>
      </c>
      <c r="O506" s="23">
        <v>0</v>
      </c>
      <c r="P506" s="23">
        <v>25250.5</v>
      </c>
      <c r="Q506" s="23">
        <v>0</v>
      </c>
      <c r="R506" s="23">
        <v>0</v>
      </c>
      <c r="S506" s="23">
        <v>0</v>
      </c>
      <c r="T506" s="23">
        <v>0</v>
      </c>
      <c r="U506" s="24">
        <v>25250.5</v>
      </c>
      <c r="V506" s="23">
        <v>10788.85</v>
      </c>
      <c r="W506" s="23">
        <v>0</v>
      </c>
      <c r="X506" s="23">
        <v>0</v>
      </c>
      <c r="Y506" s="24">
        <v>10788.85</v>
      </c>
      <c r="Z506" s="24">
        <v>0</v>
      </c>
      <c r="AA506" s="24">
        <v>0</v>
      </c>
      <c r="AB506" s="23">
        <v>0</v>
      </c>
      <c r="AC506" s="24">
        <v>0</v>
      </c>
      <c r="AD506" s="23">
        <v>5161.997973333334</v>
      </c>
      <c r="AE506" s="24">
        <v>5471.717851733334</v>
      </c>
      <c r="AF506" s="23">
        <v>41511.067851733336</v>
      </c>
      <c r="AG506" s="126"/>
      <c r="AI506" s="119">
        <v>91</v>
      </c>
    </row>
    <row r="507" spans="1:35" ht="15">
      <c r="A507" s="12">
        <v>414</v>
      </c>
      <c r="B507" s="13" t="s">
        <v>471</v>
      </c>
      <c r="C507" s="14" t="s">
        <v>44</v>
      </c>
      <c r="D507" s="15" t="s">
        <v>472</v>
      </c>
      <c r="E507" s="16" t="s">
        <v>469</v>
      </c>
      <c r="F507" s="16" t="s">
        <v>473</v>
      </c>
      <c r="G507" s="17">
        <v>908000</v>
      </c>
      <c r="H507" s="15" t="s">
        <v>68</v>
      </c>
      <c r="I507" s="15" t="s">
        <v>15</v>
      </c>
      <c r="J507" s="19">
        <v>2238</v>
      </c>
      <c r="K507" s="20">
        <v>41250</v>
      </c>
      <c r="L507" s="21">
        <v>0.05425454545454545</v>
      </c>
      <c r="M507" s="22">
        <v>1</v>
      </c>
      <c r="N507" s="23">
        <v>0</v>
      </c>
      <c r="O507" s="23">
        <v>0</v>
      </c>
      <c r="P507" s="23">
        <v>12309</v>
      </c>
      <c r="Q507" s="23">
        <v>0</v>
      </c>
      <c r="R507" s="23">
        <v>0</v>
      </c>
      <c r="S507" s="23">
        <v>0</v>
      </c>
      <c r="T507" s="23">
        <v>0</v>
      </c>
      <c r="U507" s="24">
        <v>12309</v>
      </c>
      <c r="V507" s="23">
        <v>5259.3</v>
      </c>
      <c r="W507" s="23">
        <v>0</v>
      </c>
      <c r="X507" s="23">
        <v>0</v>
      </c>
      <c r="Y507" s="24">
        <v>5259.3</v>
      </c>
      <c r="Z507" s="24">
        <v>0</v>
      </c>
      <c r="AA507" s="24">
        <v>0</v>
      </c>
      <c r="AB507" s="23">
        <v>0</v>
      </c>
      <c r="AC507" s="24">
        <v>0</v>
      </c>
      <c r="AD507" s="23">
        <v>2516.34752</v>
      </c>
      <c r="AE507" s="24">
        <v>2667.3283711999998</v>
      </c>
      <c r="AF507" s="23">
        <v>20235.6283712</v>
      </c>
      <c r="AG507" s="126"/>
      <c r="AI507" s="119">
        <v>91</v>
      </c>
    </row>
    <row r="508" spans="1:35" ht="15">
      <c r="A508" s="12">
        <v>414</v>
      </c>
      <c r="B508" s="13" t="s">
        <v>471</v>
      </c>
      <c r="C508" s="14" t="s">
        <v>44</v>
      </c>
      <c r="D508" s="15" t="s">
        <v>472</v>
      </c>
      <c r="E508" s="16" t="s">
        <v>469</v>
      </c>
      <c r="F508" s="16" t="s">
        <v>473</v>
      </c>
      <c r="G508" s="17">
        <v>908000</v>
      </c>
      <c r="H508" s="15" t="s">
        <v>68</v>
      </c>
      <c r="I508" s="15" t="s">
        <v>18</v>
      </c>
      <c r="J508" s="19">
        <v>16572</v>
      </c>
      <c r="K508" s="20">
        <v>41250</v>
      </c>
      <c r="L508" s="21">
        <v>0.40174545454545457</v>
      </c>
      <c r="M508" s="22">
        <v>1</v>
      </c>
      <c r="N508" s="23">
        <v>0</v>
      </c>
      <c r="O508" s="23">
        <v>0</v>
      </c>
      <c r="P508" s="23">
        <v>0</v>
      </c>
      <c r="Q508" s="23">
        <v>0</v>
      </c>
      <c r="R508" s="23">
        <v>0</v>
      </c>
      <c r="S508" s="23">
        <v>49716</v>
      </c>
      <c r="T508" s="23">
        <v>0</v>
      </c>
      <c r="U508" s="24">
        <v>49716</v>
      </c>
      <c r="V508" s="23">
        <v>38944.2</v>
      </c>
      <c r="W508" s="23">
        <v>0</v>
      </c>
      <c r="X508" s="23">
        <v>0</v>
      </c>
      <c r="Y508" s="24">
        <v>38944.2</v>
      </c>
      <c r="Z508" s="24">
        <v>0</v>
      </c>
      <c r="AA508" s="24">
        <v>0</v>
      </c>
      <c r="AB508" s="23">
        <v>0</v>
      </c>
      <c r="AC508" s="24">
        <v>0</v>
      </c>
      <c r="AD508" s="23">
        <v>18633.11488</v>
      </c>
      <c r="AE508" s="24">
        <v>19751.1017728</v>
      </c>
      <c r="AF508" s="23">
        <v>108411.30177280001</v>
      </c>
      <c r="AG508" s="126"/>
      <c r="AI508" s="119">
        <v>91</v>
      </c>
    </row>
    <row r="509" spans="1:35" ht="15">
      <c r="A509" s="12">
        <v>425</v>
      </c>
      <c r="B509" s="13" t="s">
        <v>368</v>
      </c>
      <c r="C509" s="14" t="s">
        <v>44</v>
      </c>
      <c r="D509" s="15" t="s">
        <v>474</v>
      </c>
      <c r="E509" s="16" t="s">
        <v>469</v>
      </c>
      <c r="F509" s="16" t="s">
        <v>475</v>
      </c>
      <c r="G509" s="17">
        <v>901000</v>
      </c>
      <c r="H509" s="15" t="s">
        <v>68</v>
      </c>
      <c r="I509" s="15" t="s">
        <v>17</v>
      </c>
      <c r="J509" s="19">
        <v>303</v>
      </c>
      <c r="K509" s="20">
        <v>181935</v>
      </c>
      <c r="L509" s="21">
        <v>0.001665429961249897</v>
      </c>
      <c r="M509" s="22">
        <v>1</v>
      </c>
      <c r="N509" s="23">
        <v>0</v>
      </c>
      <c r="O509" s="23">
        <v>0</v>
      </c>
      <c r="P509" s="23">
        <v>0</v>
      </c>
      <c r="Q509" s="23">
        <v>0</v>
      </c>
      <c r="R509" s="23">
        <v>909</v>
      </c>
      <c r="S509" s="23">
        <v>0</v>
      </c>
      <c r="T509" s="23">
        <v>0</v>
      </c>
      <c r="U509" s="24">
        <v>909</v>
      </c>
      <c r="V509" s="23">
        <v>0</v>
      </c>
      <c r="W509" s="23">
        <v>712.05</v>
      </c>
      <c r="X509" s="23">
        <v>0</v>
      </c>
      <c r="Y509" s="24">
        <v>712.05</v>
      </c>
      <c r="Z509" s="24">
        <v>0</v>
      </c>
      <c r="AA509" s="24">
        <v>0</v>
      </c>
      <c r="AB509" s="23">
        <v>0</v>
      </c>
      <c r="AC509" s="24">
        <v>0</v>
      </c>
      <c r="AD509" s="23">
        <v>416.0811288647044</v>
      </c>
      <c r="AE509" s="24">
        <v>441.0459965965867</v>
      </c>
      <c r="AF509" s="23">
        <v>2062.0959965965867</v>
      </c>
      <c r="AG509" s="126"/>
      <c r="AI509" s="119">
        <v>91</v>
      </c>
    </row>
    <row r="510" spans="1:35" ht="15">
      <c r="A510" s="12">
        <v>455</v>
      </c>
      <c r="B510" s="13" t="s">
        <v>476</v>
      </c>
      <c r="C510" s="14" t="s">
        <v>44</v>
      </c>
      <c r="D510" s="15" t="s">
        <v>477</v>
      </c>
      <c r="E510" s="16" t="s">
        <v>469</v>
      </c>
      <c r="F510" s="16" t="s">
        <v>189</v>
      </c>
      <c r="G510" s="17">
        <v>700000</v>
      </c>
      <c r="H510" s="18">
        <v>2</v>
      </c>
      <c r="I510" s="15" t="s">
        <v>15</v>
      </c>
      <c r="J510" s="19">
        <v>2232</v>
      </c>
      <c r="K510" s="20">
        <v>21629</v>
      </c>
      <c r="L510" s="21">
        <v>0.10319478477969393</v>
      </c>
      <c r="M510" s="22">
        <v>1</v>
      </c>
      <c r="N510" s="23">
        <v>0</v>
      </c>
      <c r="O510" s="23">
        <v>0</v>
      </c>
      <c r="P510" s="23">
        <v>12276</v>
      </c>
      <c r="Q510" s="23">
        <v>0</v>
      </c>
      <c r="R510" s="23">
        <v>0</v>
      </c>
      <c r="S510" s="23">
        <v>0</v>
      </c>
      <c r="T510" s="23">
        <v>0</v>
      </c>
      <c r="U510" s="24">
        <v>12276</v>
      </c>
      <c r="V510" s="23">
        <v>5245.2</v>
      </c>
      <c r="W510" s="23">
        <v>0</v>
      </c>
      <c r="X510" s="23">
        <v>0</v>
      </c>
      <c r="Y510" s="24">
        <v>5245.2</v>
      </c>
      <c r="Z510" s="24">
        <v>43135.42003791207</v>
      </c>
      <c r="AA510" s="24">
        <v>0</v>
      </c>
      <c r="AB510" s="23">
        <v>0</v>
      </c>
      <c r="AC510" s="24">
        <v>0</v>
      </c>
      <c r="AD510" s="23">
        <v>3855.16315317398</v>
      </c>
      <c r="AE510" s="24">
        <v>4086.472942364419</v>
      </c>
      <c r="AF510" s="23">
        <v>64743.09298027648</v>
      </c>
      <c r="AG510" s="126"/>
      <c r="AI510" s="119">
        <v>91</v>
      </c>
    </row>
    <row r="511" spans="1:35" ht="15">
      <c r="A511" s="12">
        <v>455</v>
      </c>
      <c r="B511" s="13" t="s">
        <v>476</v>
      </c>
      <c r="C511" s="14" t="s">
        <v>44</v>
      </c>
      <c r="D511" s="15" t="s">
        <v>474</v>
      </c>
      <c r="E511" s="16" t="s">
        <v>469</v>
      </c>
      <c r="F511" s="16" t="s">
        <v>475</v>
      </c>
      <c r="G511" s="17">
        <v>901000</v>
      </c>
      <c r="H511" s="18">
        <v>1</v>
      </c>
      <c r="I511" s="15" t="s">
        <v>15</v>
      </c>
      <c r="J511" s="19">
        <v>6121</v>
      </c>
      <c r="K511" s="20">
        <v>21629</v>
      </c>
      <c r="L511" s="21">
        <v>0.282999676360442</v>
      </c>
      <c r="M511" s="22">
        <v>1</v>
      </c>
      <c r="N511" s="23">
        <v>0</v>
      </c>
      <c r="O511" s="23">
        <v>0</v>
      </c>
      <c r="P511" s="23">
        <v>33665.5</v>
      </c>
      <c r="Q511" s="23">
        <v>0</v>
      </c>
      <c r="R511" s="23">
        <v>0</v>
      </c>
      <c r="S511" s="23">
        <v>0</v>
      </c>
      <c r="T511" s="23">
        <v>0</v>
      </c>
      <c r="U511" s="24">
        <v>33665.5</v>
      </c>
      <c r="V511" s="23">
        <v>14384.35</v>
      </c>
      <c r="W511" s="23">
        <v>0</v>
      </c>
      <c r="X511" s="23">
        <v>0</v>
      </c>
      <c r="Y511" s="24">
        <v>14384.35</v>
      </c>
      <c r="Z511" s="24">
        <v>118293.86471866476</v>
      </c>
      <c r="AA511" s="24">
        <v>0</v>
      </c>
      <c r="AB511" s="23">
        <v>0</v>
      </c>
      <c r="AC511" s="24">
        <v>0</v>
      </c>
      <c r="AD511" s="23">
        <v>10572.335869434555</v>
      </c>
      <c r="AE511" s="24">
        <v>11206.67602160063</v>
      </c>
      <c r="AF511" s="23">
        <v>177550.3907402654</v>
      </c>
      <c r="AG511" s="126"/>
      <c r="AI511" s="119">
        <v>91</v>
      </c>
    </row>
    <row r="512" spans="1:35" ht="15">
      <c r="A512" s="12">
        <v>455</v>
      </c>
      <c r="B512" s="13" t="s">
        <v>476</v>
      </c>
      <c r="C512" s="14" t="s">
        <v>44</v>
      </c>
      <c r="D512" s="15" t="s">
        <v>478</v>
      </c>
      <c r="E512" s="16" t="s">
        <v>469</v>
      </c>
      <c r="F512" s="16" t="s">
        <v>479</v>
      </c>
      <c r="G512" s="17">
        <v>900050</v>
      </c>
      <c r="H512" s="18">
        <v>1</v>
      </c>
      <c r="I512" s="15" t="s">
        <v>15</v>
      </c>
      <c r="J512" s="19">
        <v>377</v>
      </c>
      <c r="K512" s="20">
        <v>21629</v>
      </c>
      <c r="L512" s="21">
        <v>0.01743030190947339</v>
      </c>
      <c r="M512" s="22">
        <v>1</v>
      </c>
      <c r="N512" s="23">
        <v>0</v>
      </c>
      <c r="O512" s="23">
        <v>0</v>
      </c>
      <c r="P512" s="23">
        <v>2073.5</v>
      </c>
      <c r="Q512" s="23">
        <v>0</v>
      </c>
      <c r="R512" s="23">
        <v>0</v>
      </c>
      <c r="S512" s="23">
        <v>0</v>
      </c>
      <c r="T512" s="23">
        <v>0</v>
      </c>
      <c r="U512" s="24">
        <v>2073.5</v>
      </c>
      <c r="V512" s="23">
        <v>885.95</v>
      </c>
      <c r="W512" s="23">
        <v>0</v>
      </c>
      <c r="X512" s="23">
        <v>0</v>
      </c>
      <c r="Y512" s="24">
        <v>885.95</v>
      </c>
      <c r="Z512" s="24">
        <v>7285.866198159877</v>
      </c>
      <c r="AA512" s="24">
        <v>0</v>
      </c>
      <c r="AB512" s="23">
        <v>0</v>
      </c>
      <c r="AC512" s="24">
        <v>0</v>
      </c>
      <c r="AD512" s="23">
        <v>651.1633103703361</v>
      </c>
      <c r="AE512" s="24">
        <v>690.2331089925564</v>
      </c>
      <c r="AF512" s="23">
        <v>10935.549307152434</v>
      </c>
      <c r="AG512" s="126"/>
      <c r="AI512" s="119">
        <v>91</v>
      </c>
    </row>
    <row r="513" spans="1:35" ht="15">
      <c r="A513" s="12">
        <v>503</v>
      </c>
      <c r="B513" s="13" t="s">
        <v>43</v>
      </c>
      <c r="C513" s="14" t="s">
        <v>44</v>
      </c>
      <c r="D513" s="15" t="s">
        <v>480</v>
      </c>
      <c r="E513" s="16" t="s">
        <v>469</v>
      </c>
      <c r="F513" s="16" t="s">
        <v>481</v>
      </c>
      <c r="G513" s="17">
        <v>906400</v>
      </c>
      <c r="H513" s="18">
        <v>3</v>
      </c>
      <c r="I513" s="15" t="s">
        <v>15</v>
      </c>
      <c r="J513" s="19">
        <v>640</v>
      </c>
      <c r="K513" s="20">
        <v>201197</v>
      </c>
      <c r="L513" s="21">
        <v>0.0031809619427725067</v>
      </c>
      <c r="M513" s="22">
        <v>1</v>
      </c>
      <c r="N513" s="23">
        <v>0</v>
      </c>
      <c r="O513" s="23">
        <v>0</v>
      </c>
      <c r="P513" s="23">
        <v>3520</v>
      </c>
      <c r="Q513" s="23">
        <v>0</v>
      </c>
      <c r="R513" s="23">
        <v>0</v>
      </c>
      <c r="S513" s="23">
        <v>0</v>
      </c>
      <c r="T513" s="23">
        <v>0</v>
      </c>
      <c r="U513" s="24">
        <v>3520</v>
      </c>
      <c r="V513" s="23">
        <v>1504</v>
      </c>
      <c r="W513" s="23">
        <v>0</v>
      </c>
      <c r="X513" s="23">
        <v>0</v>
      </c>
      <c r="Y513" s="24">
        <v>1504</v>
      </c>
      <c r="Z513" s="24">
        <v>8906.69343976302</v>
      </c>
      <c r="AA513" s="24">
        <v>0</v>
      </c>
      <c r="AB513" s="23">
        <v>10.815270605426523</v>
      </c>
      <c r="AC513" s="24">
        <v>11.464186841752115</v>
      </c>
      <c r="AD513" s="23">
        <v>1084.076951445598</v>
      </c>
      <c r="AE513" s="24">
        <v>1149.121568532334</v>
      </c>
      <c r="AF513" s="23">
        <v>15091.279195137105</v>
      </c>
      <c r="AG513" s="126"/>
      <c r="AI513" s="119">
        <v>91</v>
      </c>
    </row>
    <row r="514" spans="1:35" ht="15">
      <c r="A514" s="12">
        <v>503</v>
      </c>
      <c r="B514" s="13" t="s">
        <v>43</v>
      </c>
      <c r="C514" s="14" t="s">
        <v>44</v>
      </c>
      <c r="D514" s="15" t="s">
        <v>477</v>
      </c>
      <c r="E514" s="16" t="s">
        <v>469</v>
      </c>
      <c r="F514" s="16" t="s">
        <v>482</v>
      </c>
      <c r="G514" s="17">
        <v>700000</v>
      </c>
      <c r="H514" s="18">
        <v>4</v>
      </c>
      <c r="I514" s="15" t="s">
        <v>15</v>
      </c>
      <c r="J514" s="19">
        <v>344</v>
      </c>
      <c r="K514" s="20">
        <v>201197</v>
      </c>
      <c r="L514" s="21">
        <v>0.0017097670442402222</v>
      </c>
      <c r="M514" s="22">
        <v>1</v>
      </c>
      <c r="N514" s="23">
        <v>0</v>
      </c>
      <c r="O514" s="23">
        <v>0</v>
      </c>
      <c r="P514" s="23">
        <v>1892</v>
      </c>
      <c r="Q514" s="23">
        <v>0</v>
      </c>
      <c r="R514" s="23">
        <v>0</v>
      </c>
      <c r="S514" s="23">
        <v>0</v>
      </c>
      <c r="T514" s="23">
        <v>0</v>
      </c>
      <c r="U514" s="24">
        <v>1892</v>
      </c>
      <c r="V514" s="23">
        <v>808.4</v>
      </c>
      <c r="W514" s="23">
        <v>0</v>
      </c>
      <c r="X514" s="23">
        <v>0</v>
      </c>
      <c r="Y514" s="24">
        <v>808.4</v>
      </c>
      <c r="Z514" s="24">
        <v>4787.347723872622</v>
      </c>
      <c r="AA514" s="24">
        <v>0</v>
      </c>
      <c r="AB514" s="23">
        <v>5.813207950416755</v>
      </c>
      <c r="AC514" s="24">
        <v>6.162000427441761</v>
      </c>
      <c r="AD514" s="23">
        <v>582.691361402009</v>
      </c>
      <c r="AE514" s="24">
        <v>617.6528430861296</v>
      </c>
      <c r="AF514" s="23">
        <v>8111.562567386192</v>
      </c>
      <c r="AG514" s="126"/>
      <c r="AI514" s="119">
        <v>91</v>
      </c>
    </row>
    <row r="515" spans="1:35" ht="15">
      <c r="A515" s="12">
        <v>503</v>
      </c>
      <c r="B515" s="13" t="s">
        <v>43</v>
      </c>
      <c r="C515" s="14" t="s">
        <v>44</v>
      </c>
      <c r="D515" s="15" t="s">
        <v>483</v>
      </c>
      <c r="E515" s="16" t="s">
        <v>469</v>
      </c>
      <c r="F515" s="16" t="s">
        <v>484</v>
      </c>
      <c r="G515" s="17">
        <v>703001</v>
      </c>
      <c r="H515" s="15" t="s">
        <v>68</v>
      </c>
      <c r="I515" s="15" t="s">
        <v>18</v>
      </c>
      <c r="J515" s="19">
        <v>2074</v>
      </c>
      <c r="K515" s="20">
        <v>201197</v>
      </c>
      <c r="L515" s="21">
        <v>0.010308304795797155</v>
      </c>
      <c r="M515" s="22">
        <v>1</v>
      </c>
      <c r="N515" s="23">
        <v>0</v>
      </c>
      <c r="O515" s="23">
        <v>0</v>
      </c>
      <c r="P515" s="23">
        <v>0</v>
      </c>
      <c r="Q515" s="23">
        <v>0</v>
      </c>
      <c r="R515" s="23">
        <v>0</v>
      </c>
      <c r="S515" s="23">
        <v>6222</v>
      </c>
      <c r="T515" s="23">
        <v>0</v>
      </c>
      <c r="U515" s="24">
        <v>6222</v>
      </c>
      <c r="V515" s="23">
        <v>4873.9</v>
      </c>
      <c r="W515" s="23">
        <v>0</v>
      </c>
      <c r="X515" s="23">
        <v>0</v>
      </c>
      <c r="Y515" s="24">
        <v>4873.9</v>
      </c>
      <c r="Z515" s="24">
        <v>28863.253428232034</v>
      </c>
      <c r="AA515" s="24">
        <v>0</v>
      </c>
      <c r="AB515" s="23">
        <v>35.048236305710326</v>
      </c>
      <c r="AC515" s="24">
        <v>37.15113048405295</v>
      </c>
      <c r="AD515" s="23">
        <v>3513.0868707783916</v>
      </c>
      <c r="AE515" s="24">
        <v>3723.8720830250954</v>
      </c>
      <c r="AF515" s="23">
        <v>43720.176641741185</v>
      </c>
      <c r="AG515" s="126"/>
      <c r="AI515" s="119">
        <v>91</v>
      </c>
    </row>
    <row r="516" spans="1:35" s="35" customFormat="1" ht="15.75">
      <c r="A516" s="26"/>
      <c r="B516" s="27"/>
      <c r="C516" s="28"/>
      <c r="D516" s="29"/>
      <c r="E516" s="31" t="s">
        <v>485</v>
      </c>
      <c r="F516" s="31"/>
      <c r="G516" s="32"/>
      <c r="H516" s="29"/>
      <c r="I516" s="29"/>
      <c r="J516" s="34">
        <f aca="true" t="shared" si="18" ref="J516:AH516">SUM(J500:J515)</f>
        <v>67223</v>
      </c>
      <c r="K516" s="34">
        <f t="shared" si="18"/>
        <v>1096841</v>
      </c>
      <c r="L516" s="34">
        <f t="shared" si="18"/>
        <v>3.420489226793669</v>
      </c>
      <c r="M516" s="34">
        <f t="shared" si="18"/>
        <v>16</v>
      </c>
      <c r="N516" s="34">
        <f t="shared" si="18"/>
        <v>0</v>
      </c>
      <c r="O516" s="34">
        <f t="shared" si="18"/>
        <v>0</v>
      </c>
      <c r="P516" s="34">
        <f t="shared" si="18"/>
        <v>209313.5</v>
      </c>
      <c r="Q516" s="34">
        <f t="shared" si="18"/>
        <v>0</v>
      </c>
      <c r="R516" s="34">
        <f t="shared" si="18"/>
        <v>18231</v>
      </c>
      <c r="S516" s="34">
        <f t="shared" si="18"/>
        <v>69267</v>
      </c>
      <c r="T516" s="34">
        <f t="shared" si="18"/>
        <v>0</v>
      </c>
      <c r="U516" s="34">
        <f t="shared" si="18"/>
        <v>296811.5</v>
      </c>
      <c r="V516" s="34">
        <f t="shared" si="18"/>
        <v>124639.29999999999</v>
      </c>
      <c r="W516" s="34">
        <f t="shared" si="18"/>
        <v>31609.849999999995</v>
      </c>
      <c r="X516" s="34">
        <f t="shared" si="18"/>
        <v>0</v>
      </c>
      <c r="Y516" s="34">
        <f t="shared" si="18"/>
        <v>156249.15000000002</v>
      </c>
      <c r="Z516" s="34">
        <f t="shared" si="18"/>
        <v>224748.44554660437</v>
      </c>
      <c r="AA516" s="34">
        <f t="shared" si="18"/>
        <v>84.99999999999999</v>
      </c>
      <c r="AB516" s="34">
        <f t="shared" si="18"/>
        <v>51.676714861553606</v>
      </c>
      <c r="AC516" s="34">
        <f t="shared" si="18"/>
        <v>54.77731775324683</v>
      </c>
      <c r="AD516" s="34">
        <f t="shared" si="18"/>
        <v>226111.81864546964</v>
      </c>
      <c r="AE516" s="34">
        <f t="shared" si="18"/>
        <v>239678.5277641978</v>
      </c>
      <c r="AF516" s="34">
        <f t="shared" si="18"/>
        <v>917627.4006285553</v>
      </c>
      <c r="AG516" s="135">
        <f t="shared" si="18"/>
        <v>0</v>
      </c>
      <c r="AH516" s="135">
        <f t="shared" si="18"/>
        <v>0</v>
      </c>
      <c r="AI516" s="135" t="s">
        <v>63</v>
      </c>
    </row>
    <row r="517" spans="1:35" ht="15">
      <c r="A517" s="12">
        <v>227</v>
      </c>
      <c r="B517" s="13" t="s">
        <v>486</v>
      </c>
      <c r="C517" s="14" t="s">
        <v>34</v>
      </c>
      <c r="D517" s="15" t="s">
        <v>487</v>
      </c>
      <c r="E517" s="16" t="s">
        <v>488</v>
      </c>
      <c r="F517" s="16" t="s">
        <v>489</v>
      </c>
      <c r="G517" s="17"/>
      <c r="H517" s="18">
        <v>1</v>
      </c>
      <c r="I517" s="15" t="s">
        <v>15</v>
      </c>
      <c r="J517" s="19">
        <v>896</v>
      </c>
      <c r="K517" s="20">
        <v>896</v>
      </c>
      <c r="L517" s="21">
        <v>1</v>
      </c>
      <c r="M517" s="22">
        <v>0</v>
      </c>
      <c r="N517" s="23">
        <v>0</v>
      </c>
      <c r="O517" s="23">
        <v>0</v>
      </c>
      <c r="P517" s="23">
        <v>0</v>
      </c>
      <c r="Q517" s="23">
        <v>0</v>
      </c>
      <c r="R517" s="23">
        <v>0</v>
      </c>
      <c r="S517" s="23">
        <v>0</v>
      </c>
      <c r="T517" s="23">
        <v>0</v>
      </c>
      <c r="U517" s="24">
        <v>0</v>
      </c>
      <c r="V517" s="23">
        <v>0</v>
      </c>
      <c r="W517" s="23">
        <v>0</v>
      </c>
      <c r="X517" s="23">
        <v>0</v>
      </c>
      <c r="Y517" s="24">
        <v>0</v>
      </c>
      <c r="Z517" s="24">
        <v>0</v>
      </c>
      <c r="AA517" s="24">
        <v>0</v>
      </c>
      <c r="AB517" s="23">
        <v>0</v>
      </c>
      <c r="AC517" s="24">
        <v>0</v>
      </c>
      <c r="AD517" s="23">
        <v>0</v>
      </c>
      <c r="AE517" s="24">
        <v>0</v>
      </c>
      <c r="AF517" s="23">
        <v>0</v>
      </c>
      <c r="AG517" s="126"/>
      <c r="AI517" s="119">
        <v>91</v>
      </c>
    </row>
    <row r="518" spans="1:35" ht="15">
      <c r="A518" s="12">
        <v>424</v>
      </c>
      <c r="B518" s="63" t="s">
        <v>490</v>
      </c>
      <c r="C518" s="14" t="s">
        <v>44</v>
      </c>
      <c r="D518" s="15" t="s">
        <v>487</v>
      </c>
      <c r="E518" s="16" t="s">
        <v>488</v>
      </c>
      <c r="F518" s="16" t="s">
        <v>491</v>
      </c>
      <c r="G518" s="13" t="s">
        <v>492</v>
      </c>
      <c r="H518" s="18">
        <v>1</v>
      </c>
      <c r="I518" s="15" t="s">
        <v>15</v>
      </c>
      <c r="J518" s="19">
        <v>96</v>
      </c>
      <c r="K518" s="20">
        <v>4141</v>
      </c>
      <c r="L518" s="21">
        <v>0.023182806085486597</v>
      </c>
      <c r="M518" s="22">
        <v>1</v>
      </c>
      <c r="N518" s="23">
        <v>0</v>
      </c>
      <c r="O518" s="23">
        <v>0</v>
      </c>
      <c r="P518" s="23">
        <v>528</v>
      </c>
      <c r="Q518" s="23">
        <v>0</v>
      </c>
      <c r="R518" s="23">
        <v>0</v>
      </c>
      <c r="S518" s="23">
        <v>0</v>
      </c>
      <c r="T518" s="23">
        <v>0</v>
      </c>
      <c r="U518" s="24">
        <v>528</v>
      </c>
      <c r="V518" s="23">
        <v>0</v>
      </c>
      <c r="W518" s="23">
        <v>225.6</v>
      </c>
      <c r="X518" s="23">
        <v>0</v>
      </c>
      <c r="Y518" s="24">
        <v>225.6</v>
      </c>
      <c r="Z518" s="24">
        <v>0</v>
      </c>
      <c r="AA518" s="24">
        <v>0</v>
      </c>
      <c r="AB518" s="23">
        <v>0</v>
      </c>
      <c r="AC518" s="24">
        <v>0</v>
      </c>
      <c r="AD518" s="23">
        <v>357.65691378893985</v>
      </c>
      <c r="AE518" s="24">
        <v>379.11632861627623</v>
      </c>
      <c r="AF518" s="23">
        <v>1132.7163286162763</v>
      </c>
      <c r="AG518" s="126"/>
      <c r="AI518" s="119">
        <v>91</v>
      </c>
    </row>
    <row r="519" spans="1:35" ht="15">
      <c r="A519" s="12">
        <v>424</v>
      </c>
      <c r="B519" s="63" t="s">
        <v>490</v>
      </c>
      <c r="C519" s="14" t="s">
        <v>44</v>
      </c>
      <c r="D519" s="15" t="s">
        <v>487</v>
      </c>
      <c r="E519" s="16" t="s">
        <v>488</v>
      </c>
      <c r="F519" s="16" t="s">
        <v>491</v>
      </c>
      <c r="G519" s="13" t="s">
        <v>492</v>
      </c>
      <c r="H519" s="18">
        <v>1</v>
      </c>
      <c r="I519" s="15" t="s">
        <v>17</v>
      </c>
      <c r="J519" s="19">
        <v>3084</v>
      </c>
      <c r="K519" s="20">
        <v>4141</v>
      </c>
      <c r="L519" s="21">
        <v>0.7447476454962569</v>
      </c>
      <c r="M519" s="22">
        <v>1</v>
      </c>
      <c r="N519" s="23">
        <v>0</v>
      </c>
      <c r="O519" s="23">
        <v>0</v>
      </c>
      <c r="P519" s="23">
        <v>0</v>
      </c>
      <c r="Q519" s="23">
        <v>0</v>
      </c>
      <c r="R519" s="23">
        <v>9252</v>
      </c>
      <c r="S519" s="23">
        <v>0</v>
      </c>
      <c r="T519" s="23">
        <v>0</v>
      </c>
      <c r="U519" s="24">
        <v>9252</v>
      </c>
      <c r="V519" s="23">
        <v>0</v>
      </c>
      <c r="W519" s="23">
        <v>7247.4</v>
      </c>
      <c r="X519" s="23">
        <v>0</v>
      </c>
      <c r="Y519" s="24">
        <v>7247.4</v>
      </c>
      <c r="Z519" s="24">
        <v>0</v>
      </c>
      <c r="AA519" s="24">
        <v>0</v>
      </c>
      <c r="AB519" s="23">
        <v>0</v>
      </c>
      <c r="AC519" s="24">
        <v>0</v>
      </c>
      <c r="AD519" s="23">
        <v>11489.728355469693</v>
      </c>
      <c r="AE519" s="24">
        <v>12179.112056797876</v>
      </c>
      <c r="AF519" s="23">
        <v>28678.512056797877</v>
      </c>
      <c r="AG519" s="126"/>
      <c r="AI519" s="119">
        <v>91</v>
      </c>
    </row>
    <row r="520" spans="1:35" ht="15">
      <c r="A520" s="12">
        <v>424</v>
      </c>
      <c r="B520" s="63" t="s">
        <v>490</v>
      </c>
      <c r="C520" s="14" t="s">
        <v>44</v>
      </c>
      <c r="D520" s="15" t="s">
        <v>487</v>
      </c>
      <c r="E520" s="16" t="s">
        <v>488</v>
      </c>
      <c r="F520" s="16" t="s">
        <v>491</v>
      </c>
      <c r="G520" s="13" t="s">
        <v>492</v>
      </c>
      <c r="H520" s="18">
        <v>2</v>
      </c>
      <c r="I520" s="15" t="s">
        <v>17</v>
      </c>
      <c r="J520" s="19">
        <v>961</v>
      </c>
      <c r="K520" s="20">
        <v>4141</v>
      </c>
      <c r="L520" s="21">
        <v>0.23206954841825647</v>
      </c>
      <c r="M520" s="22">
        <v>1</v>
      </c>
      <c r="N520" s="23">
        <v>0</v>
      </c>
      <c r="O520" s="23">
        <v>0</v>
      </c>
      <c r="P520" s="23">
        <v>0</v>
      </c>
      <c r="Q520" s="23">
        <v>0</v>
      </c>
      <c r="R520" s="23">
        <v>2883</v>
      </c>
      <c r="S520" s="23">
        <v>0</v>
      </c>
      <c r="T520" s="23">
        <v>0</v>
      </c>
      <c r="U520" s="24">
        <v>2883</v>
      </c>
      <c r="V520" s="23">
        <v>0</v>
      </c>
      <c r="W520" s="23">
        <v>2258.35</v>
      </c>
      <c r="X520" s="23">
        <v>0</v>
      </c>
      <c r="Y520" s="24">
        <v>2258.35</v>
      </c>
      <c r="Z520" s="24">
        <v>0</v>
      </c>
      <c r="AA520" s="24">
        <v>0</v>
      </c>
      <c r="AB520" s="23">
        <v>0</v>
      </c>
      <c r="AC520" s="24">
        <v>0</v>
      </c>
      <c r="AD520" s="23">
        <v>3580.294730741367</v>
      </c>
      <c r="AE520" s="24">
        <v>3795.1124145858494</v>
      </c>
      <c r="AF520" s="23">
        <v>8936.462414585849</v>
      </c>
      <c r="AG520" s="126"/>
      <c r="AI520" s="119">
        <v>91</v>
      </c>
    </row>
    <row r="521" spans="1:35" ht="15">
      <c r="A521" s="12">
        <v>425</v>
      </c>
      <c r="B521" s="63" t="s">
        <v>368</v>
      </c>
      <c r="C521" s="14" t="s">
        <v>44</v>
      </c>
      <c r="D521" s="15" t="s">
        <v>487</v>
      </c>
      <c r="E521" s="16" t="s">
        <v>488</v>
      </c>
      <c r="F521" s="16" t="s">
        <v>493</v>
      </c>
      <c r="G521" s="13" t="s">
        <v>494</v>
      </c>
      <c r="H521" s="18">
        <v>1</v>
      </c>
      <c r="I521" s="15" t="s">
        <v>15</v>
      </c>
      <c r="J521" s="19">
        <v>585</v>
      </c>
      <c r="K521" s="20">
        <v>181935</v>
      </c>
      <c r="L521" s="21">
        <v>0.003215434083601286</v>
      </c>
      <c r="M521" s="22">
        <v>1</v>
      </c>
      <c r="N521" s="23">
        <v>0</v>
      </c>
      <c r="O521" s="23">
        <v>0</v>
      </c>
      <c r="P521" s="23">
        <v>3217.5</v>
      </c>
      <c r="Q521" s="23">
        <v>0</v>
      </c>
      <c r="R521" s="23">
        <v>0</v>
      </c>
      <c r="S521" s="23">
        <v>0</v>
      </c>
      <c r="T521" s="23">
        <v>0</v>
      </c>
      <c r="U521" s="24">
        <v>3217.5</v>
      </c>
      <c r="V521" s="23">
        <v>0</v>
      </c>
      <c r="W521" s="23">
        <v>1374.75</v>
      </c>
      <c r="X521" s="23">
        <v>0</v>
      </c>
      <c r="Y521" s="24">
        <v>1374.75</v>
      </c>
      <c r="Z521" s="24">
        <v>0</v>
      </c>
      <c r="AA521" s="24">
        <v>0</v>
      </c>
      <c r="AB521" s="23">
        <v>0</v>
      </c>
      <c r="AC521" s="24">
        <v>0</v>
      </c>
      <c r="AD521" s="23">
        <v>803.3249517684887</v>
      </c>
      <c r="AE521" s="24">
        <v>851.5244488745981</v>
      </c>
      <c r="AF521" s="23">
        <v>5443.7744488745975</v>
      </c>
      <c r="AG521" s="126"/>
      <c r="AI521" s="119">
        <v>91</v>
      </c>
    </row>
    <row r="522" spans="1:35" ht="15">
      <c r="A522" s="12">
        <v>425</v>
      </c>
      <c r="B522" s="63" t="s">
        <v>368</v>
      </c>
      <c r="C522" s="14" t="s">
        <v>44</v>
      </c>
      <c r="D522" s="15" t="s">
        <v>487</v>
      </c>
      <c r="E522" s="16" t="s">
        <v>488</v>
      </c>
      <c r="F522" s="16" t="s">
        <v>493</v>
      </c>
      <c r="G522" s="13" t="s">
        <v>494</v>
      </c>
      <c r="H522" s="15" t="s">
        <v>68</v>
      </c>
      <c r="I522" s="15" t="s">
        <v>17</v>
      </c>
      <c r="J522" s="19">
        <v>673</v>
      </c>
      <c r="K522" s="20">
        <v>181935</v>
      </c>
      <c r="L522" s="21">
        <v>0.003699123313271223</v>
      </c>
      <c r="M522" s="22">
        <v>1</v>
      </c>
      <c r="N522" s="23">
        <v>0</v>
      </c>
      <c r="O522" s="23">
        <v>0</v>
      </c>
      <c r="P522" s="23">
        <v>0</v>
      </c>
      <c r="Q522" s="23">
        <v>0</v>
      </c>
      <c r="R522" s="23">
        <v>2019</v>
      </c>
      <c r="S522" s="23">
        <v>0</v>
      </c>
      <c r="T522" s="23">
        <v>0</v>
      </c>
      <c r="U522" s="24">
        <v>2019</v>
      </c>
      <c r="V522" s="23">
        <v>0</v>
      </c>
      <c r="W522" s="23">
        <v>1581.55</v>
      </c>
      <c r="X522" s="23">
        <v>0</v>
      </c>
      <c r="Y522" s="24">
        <v>1581.55</v>
      </c>
      <c r="Z522" s="24">
        <v>0</v>
      </c>
      <c r="AA522" s="24">
        <v>0</v>
      </c>
      <c r="AB522" s="23">
        <v>0</v>
      </c>
      <c r="AC522" s="24">
        <v>0</v>
      </c>
      <c r="AD522" s="23">
        <v>924.1669957952015</v>
      </c>
      <c r="AE522" s="24">
        <v>979.6170155429137</v>
      </c>
      <c r="AF522" s="23">
        <v>4580.167015542914</v>
      </c>
      <c r="AG522" s="126"/>
      <c r="AI522" s="119">
        <v>91</v>
      </c>
    </row>
    <row r="523" spans="1:35" ht="15">
      <c r="A523" s="12">
        <v>425</v>
      </c>
      <c r="B523" s="63" t="s">
        <v>368</v>
      </c>
      <c r="C523" s="14" t="s">
        <v>44</v>
      </c>
      <c r="D523" s="15" t="s">
        <v>487</v>
      </c>
      <c r="E523" s="16" t="s">
        <v>488</v>
      </c>
      <c r="F523" s="16" t="s">
        <v>495</v>
      </c>
      <c r="G523" s="13" t="s">
        <v>496</v>
      </c>
      <c r="H523" s="18">
        <v>2</v>
      </c>
      <c r="I523" s="15" t="s">
        <v>15</v>
      </c>
      <c r="J523" s="19">
        <v>1843</v>
      </c>
      <c r="K523" s="20">
        <v>181935</v>
      </c>
      <c r="L523" s="21">
        <v>0.010129991480473796</v>
      </c>
      <c r="M523" s="22">
        <v>1</v>
      </c>
      <c r="N523" s="23">
        <v>0</v>
      </c>
      <c r="O523" s="23">
        <v>0</v>
      </c>
      <c r="P523" s="23">
        <v>10136.5</v>
      </c>
      <c r="Q523" s="23">
        <v>0</v>
      </c>
      <c r="R523" s="23">
        <v>0</v>
      </c>
      <c r="S523" s="23">
        <v>0</v>
      </c>
      <c r="T523" s="23">
        <v>0</v>
      </c>
      <c r="U523" s="24">
        <v>10136.5</v>
      </c>
      <c r="V523" s="23">
        <v>0</v>
      </c>
      <c r="W523" s="23">
        <v>4331.05</v>
      </c>
      <c r="X523" s="23">
        <v>0</v>
      </c>
      <c r="Y523" s="24">
        <v>4331.05</v>
      </c>
      <c r="Z523" s="24">
        <v>0</v>
      </c>
      <c r="AA523" s="24">
        <v>0</v>
      </c>
      <c r="AB523" s="23">
        <v>0</v>
      </c>
      <c r="AC523" s="24">
        <v>0</v>
      </c>
      <c r="AD523" s="23">
        <v>2530.816899332179</v>
      </c>
      <c r="AE523" s="24">
        <v>2682.66591329211</v>
      </c>
      <c r="AF523" s="23">
        <v>17150.215913292108</v>
      </c>
      <c r="AG523" s="126"/>
      <c r="AI523" s="119">
        <v>91</v>
      </c>
    </row>
    <row r="524" spans="1:35" ht="15">
      <c r="A524" s="12">
        <v>425</v>
      </c>
      <c r="B524" s="63" t="s">
        <v>368</v>
      </c>
      <c r="C524" s="14" t="s">
        <v>44</v>
      </c>
      <c r="D524" s="15" t="s">
        <v>487</v>
      </c>
      <c r="E524" s="16" t="s">
        <v>488</v>
      </c>
      <c r="F524" s="16" t="s">
        <v>495</v>
      </c>
      <c r="G524" s="13" t="s">
        <v>496</v>
      </c>
      <c r="H524" s="15" t="s">
        <v>68</v>
      </c>
      <c r="I524" s="15" t="s">
        <v>17</v>
      </c>
      <c r="J524" s="19">
        <v>27263</v>
      </c>
      <c r="K524" s="20">
        <v>181935</v>
      </c>
      <c r="L524" s="21">
        <v>0.14985022123285788</v>
      </c>
      <c r="M524" s="22">
        <v>1</v>
      </c>
      <c r="N524" s="23">
        <v>0</v>
      </c>
      <c r="O524" s="23">
        <v>0</v>
      </c>
      <c r="P524" s="23">
        <v>0</v>
      </c>
      <c r="Q524" s="23">
        <v>0</v>
      </c>
      <c r="R524" s="23">
        <v>81789</v>
      </c>
      <c r="S524" s="23">
        <v>0</v>
      </c>
      <c r="T524" s="23">
        <v>0</v>
      </c>
      <c r="U524" s="24">
        <v>81789</v>
      </c>
      <c r="V524" s="23">
        <v>0</v>
      </c>
      <c r="W524" s="23">
        <v>64068.05</v>
      </c>
      <c r="X524" s="23">
        <v>0</v>
      </c>
      <c r="Y524" s="24">
        <v>64068.05</v>
      </c>
      <c r="Z524" s="24">
        <v>0</v>
      </c>
      <c r="AA524" s="24">
        <v>0</v>
      </c>
      <c r="AB524" s="23">
        <v>0</v>
      </c>
      <c r="AC524" s="24">
        <v>0</v>
      </c>
      <c r="AD524" s="23">
        <v>37437.68916250309</v>
      </c>
      <c r="AE524" s="24">
        <v>39683.95051225328</v>
      </c>
      <c r="AF524" s="23">
        <v>185541.0005122533</v>
      </c>
      <c r="AG524" s="126"/>
      <c r="AI524" s="119">
        <v>91</v>
      </c>
    </row>
    <row r="525" spans="1:35" ht="15">
      <c r="A525" s="12">
        <v>425</v>
      </c>
      <c r="B525" s="13" t="s">
        <v>368</v>
      </c>
      <c r="C525" s="14" t="s">
        <v>44</v>
      </c>
      <c r="D525" s="15" t="s">
        <v>497</v>
      </c>
      <c r="E525" s="56" t="s">
        <v>488</v>
      </c>
      <c r="F525" s="16" t="s">
        <v>498</v>
      </c>
      <c r="G525" s="13" t="s">
        <v>499</v>
      </c>
      <c r="H525" s="18">
        <v>2</v>
      </c>
      <c r="I525" s="15" t="s">
        <v>15</v>
      </c>
      <c r="J525" s="19">
        <v>1229</v>
      </c>
      <c r="K525" s="20">
        <v>181935</v>
      </c>
      <c r="L525" s="21">
        <v>0.0067551598098221895</v>
      </c>
      <c r="M525" s="22">
        <v>1</v>
      </c>
      <c r="N525" s="23">
        <v>0</v>
      </c>
      <c r="O525" s="23">
        <v>0</v>
      </c>
      <c r="P525" s="23">
        <v>6759.5</v>
      </c>
      <c r="Q525" s="23">
        <v>0</v>
      </c>
      <c r="R525" s="23">
        <v>0</v>
      </c>
      <c r="S525" s="23">
        <v>0</v>
      </c>
      <c r="T525" s="23">
        <v>0</v>
      </c>
      <c r="U525" s="24">
        <v>6759.5</v>
      </c>
      <c r="V525" s="23">
        <v>0</v>
      </c>
      <c r="W525" s="23">
        <v>2888.15</v>
      </c>
      <c r="X525" s="23">
        <v>0</v>
      </c>
      <c r="Y525" s="24">
        <v>2888.15</v>
      </c>
      <c r="Z525" s="24">
        <v>0</v>
      </c>
      <c r="AA525" s="24">
        <v>0</v>
      </c>
      <c r="AB525" s="23">
        <v>0</v>
      </c>
      <c r="AC525" s="24">
        <v>0</v>
      </c>
      <c r="AD525" s="23">
        <v>1687.6690012367055</v>
      </c>
      <c r="AE525" s="24">
        <v>1788.9291413109079</v>
      </c>
      <c r="AF525" s="23">
        <v>11436.579141310907</v>
      </c>
      <c r="AG525" s="126"/>
      <c r="AI525" s="119">
        <v>91</v>
      </c>
    </row>
    <row r="526" spans="1:35" ht="15">
      <c r="A526" s="12">
        <v>425</v>
      </c>
      <c r="B526" s="63" t="s">
        <v>368</v>
      </c>
      <c r="C526" s="14" t="s">
        <v>44</v>
      </c>
      <c r="D526" s="15" t="s">
        <v>487</v>
      </c>
      <c r="E526" s="16" t="s">
        <v>488</v>
      </c>
      <c r="F526" s="16" t="s">
        <v>500</v>
      </c>
      <c r="G526" s="13" t="s">
        <v>501</v>
      </c>
      <c r="H526" s="18">
        <v>1</v>
      </c>
      <c r="I526" s="15" t="s">
        <v>15</v>
      </c>
      <c r="J526" s="19">
        <v>1035</v>
      </c>
      <c r="K526" s="20">
        <v>181935</v>
      </c>
      <c r="L526" s="21">
        <v>0.005688844917140737</v>
      </c>
      <c r="M526" s="22">
        <v>1</v>
      </c>
      <c r="N526" s="23">
        <v>0</v>
      </c>
      <c r="O526" s="23">
        <v>0</v>
      </c>
      <c r="P526" s="23">
        <v>5692.5</v>
      </c>
      <c r="Q526" s="23">
        <v>0</v>
      </c>
      <c r="R526" s="23">
        <v>0</v>
      </c>
      <c r="S526" s="23">
        <v>0</v>
      </c>
      <c r="T526" s="23">
        <v>0</v>
      </c>
      <c r="U526" s="24">
        <v>5692.5</v>
      </c>
      <c r="V526" s="23">
        <v>0</v>
      </c>
      <c r="W526" s="23">
        <v>2432.25</v>
      </c>
      <c r="X526" s="23">
        <v>0</v>
      </c>
      <c r="Y526" s="24">
        <v>2432.25</v>
      </c>
      <c r="Z526" s="24">
        <v>0</v>
      </c>
      <c r="AA526" s="24">
        <v>0</v>
      </c>
      <c r="AB526" s="23">
        <v>0</v>
      </c>
      <c r="AC526" s="24">
        <v>0</v>
      </c>
      <c r="AD526" s="23">
        <v>1421.267222359634</v>
      </c>
      <c r="AE526" s="24">
        <v>1506.543255701212</v>
      </c>
      <c r="AF526" s="23">
        <v>9631.293255701212</v>
      </c>
      <c r="AG526" s="126"/>
      <c r="AI526" s="119">
        <v>91</v>
      </c>
    </row>
    <row r="527" spans="1:35" ht="15">
      <c r="A527" s="12">
        <v>425</v>
      </c>
      <c r="B527" s="63" t="s">
        <v>368</v>
      </c>
      <c r="C527" s="14" t="s">
        <v>44</v>
      </c>
      <c r="D527" s="15" t="s">
        <v>487</v>
      </c>
      <c r="E527" s="16" t="s">
        <v>488</v>
      </c>
      <c r="F527" s="16" t="s">
        <v>500</v>
      </c>
      <c r="G527" s="13" t="s">
        <v>501</v>
      </c>
      <c r="H527" s="18">
        <v>1</v>
      </c>
      <c r="I527" s="15" t="s">
        <v>18</v>
      </c>
      <c r="J527" s="19">
        <v>10349</v>
      </c>
      <c r="K527" s="20">
        <v>181935</v>
      </c>
      <c r="L527" s="21">
        <v>0.056882952702888394</v>
      </c>
      <c r="M527" s="22">
        <v>1</v>
      </c>
      <c r="N527" s="23">
        <v>0</v>
      </c>
      <c r="O527" s="23">
        <v>0</v>
      </c>
      <c r="P527" s="23">
        <v>0</v>
      </c>
      <c r="Q527" s="23">
        <v>0</v>
      </c>
      <c r="R527" s="23">
        <v>0</v>
      </c>
      <c r="S527" s="23">
        <v>31047</v>
      </c>
      <c r="T527" s="23">
        <v>0</v>
      </c>
      <c r="U527" s="24">
        <v>31047</v>
      </c>
      <c r="V527" s="23">
        <v>0</v>
      </c>
      <c r="W527" s="23">
        <v>24320.15</v>
      </c>
      <c r="X527" s="23">
        <v>0</v>
      </c>
      <c r="Y527" s="24">
        <v>24320.15</v>
      </c>
      <c r="Z527" s="24">
        <v>0</v>
      </c>
      <c r="AA527" s="24">
        <v>0</v>
      </c>
      <c r="AB527" s="23">
        <v>0</v>
      </c>
      <c r="AC527" s="24">
        <v>0</v>
      </c>
      <c r="AD527" s="23">
        <v>14211.29901855058</v>
      </c>
      <c r="AE527" s="24">
        <v>15063.976959663616</v>
      </c>
      <c r="AF527" s="23">
        <v>70431.12695966361</v>
      </c>
      <c r="AG527" s="126"/>
      <c r="AI527" s="119">
        <v>91</v>
      </c>
    </row>
    <row r="528" spans="1:35" ht="15">
      <c r="A528" s="12">
        <v>425</v>
      </c>
      <c r="B528" s="63" t="s">
        <v>368</v>
      </c>
      <c r="C528" s="14" t="s">
        <v>44</v>
      </c>
      <c r="D528" s="15" t="s">
        <v>487</v>
      </c>
      <c r="E528" s="16" t="s">
        <v>488</v>
      </c>
      <c r="F528" s="16" t="s">
        <v>500</v>
      </c>
      <c r="G528" s="13" t="s">
        <v>501</v>
      </c>
      <c r="H528" s="15" t="s">
        <v>68</v>
      </c>
      <c r="I528" s="15" t="s">
        <v>17</v>
      </c>
      <c r="J528" s="19">
        <v>16215</v>
      </c>
      <c r="K528" s="20">
        <v>181935</v>
      </c>
      <c r="L528" s="21">
        <v>0.08912523703520488</v>
      </c>
      <c r="M528" s="22">
        <v>1</v>
      </c>
      <c r="N528" s="23">
        <v>0</v>
      </c>
      <c r="O528" s="23">
        <v>0</v>
      </c>
      <c r="P528" s="23">
        <v>0</v>
      </c>
      <c r="Q528" s="23">
        <v>0</v>
      </c>
      <c r="R528" s="23">
        <v>48645</v>
      </c>
      <c r="S528" s="23">
        <v>0</v>
      </c>
      <c r="T528" s="23">
        <v>0</v>
      </c>
      <c r="U528" s="24">
        <v>48645</v>
      </c>
      <c r="V528" s="23">
        <v>0</v>
      </c>
      <c r="W528" s="23">
        <v>38105.25</v>
      </c>
      <c r="X528" s="23">
        <v>0</v>
      </c>
      <c r="Y528" s="24">
        <v>38105.25</v>
      </c>
      <c r="Z528" s="24">
        <v>0</v>
      </c>
      <c r="AA528" s="24">
        <v>0</v>
      </c>
      <c r="AB528" s="23">
        <v>0</v>
      </c>
      <c r="AC528" s="24">
        <v>0</v>
      </c>
      <c r="AD528" s="23">
        <v>22266.519816967597</v>
      </c>
      <c r="AE528" s="24">
        <v>23602.511005985652</v>
      </c>
      <c r="AF528" s="23">
        <v>110352.76100598565</v>
      </c>
      <c r="AG528" s="126"/>
      <c r="AI528" s="119">
        <v>91</v>
      </c>
    </row>
    <row r="529" spans="1:35" ht="15">
      <c r="A529" s="12">
        <v>425</v>
      </c>
      <c r="B529" s="63" t="s">
        <v>368</v>
      </c>
      <c r="C529" s="14" t="s">
        <v>44</v>
      </c>
      <c r="D529" s="15" t="s">
        <v>487</v>
      </c>
      <c r="E529" s="16" t="s">
        <v>488</v>
      </c>
      <c r="F529" s="16" t="s">
        <v>502</v>
      </c>
      <c r="G529" s="13" t="s">
        <v>503</v>
      </c>
      <c r="H529" s="15" t="s">
        <v>68</v>
      </c>
      <c r="I529" s="15" t="s">
        <v>17</v>
      </c>
      <c r="J529" s="19">
        <v>2568</v>
      </c>
      <c r="K529" s="20">
        <v>181935</v>
      </c>
      <c r="L529" s="21">
        <v>0.0141149311567318</v>
      </c>
      <c r="M529" s="22">
        <v>1</v>
      </c>
      <c r="N529" s="23">
        <v>0</v>
      </c>
      <c r="O529" s="23">
        <v>0</v>
      </c>
      <c r="P529" s="23">
        <v>0</v>
      </c>
      <c r="Q529" s="23">
        <v>0</v>
      </c>
      <c r="R529" s="23">
        <v>7704</v>
      </c>
      <c r="S529" s="23">
        <v>0</v>
      </c>
      <c r="T529" s="23">
        <v>0</v>
      </c>
      <c r="U529" s="24">
        <v>7704</v>
      </c>
      <c r="V529" s="23">
        <v>0</v>
      </c>
      <c r="W529" s="23">
        <v>6034.8</v>
      </c>
      <c r="X529" s="23">
        <v>0</v>
      </c>
      <c r="Y529" s="24">
        <v>6034.8</v>
      </c>
      <c r="Z529" s="24">
        <v>0</v>
      </c>
      <c r="AA529" s="24">
        <v>0</v>
      </c>
      <c r="AB529" s="23">
        <v>0</v>
      </c>
      <c r="AC529" s="24">
        <v>0</v>
      </c>
      <c r="AD529" s="23">
        <v>3526.390557506802</v>
      </c>
      <c r="AE529" s="24">
        <v>3737.9739909572104</v>
      </c>
      <c r="AF529" s="23">
        <v>17476.773990957212</v>
      </c>
      <c r="AG529" s="126"/>
      <c r="AI529" s="119">
        <v>91</v>
      </c>
    </row>
    <row r="530" spans="1:35" ht="15">
      <c r="A530" s="12">
        <v>425</v>
      </c>
      <c r="B530" s="63" t="s">
        <v>368</v>
      </c>
      <c r="C530" s="14" t="s">
        <v>44</v>
      </c>
      <c r="D530" s="15" t="s">
        <v>487</v>
      </c>
      <c r="E530" s="16" t="s">
        <v>488</v>
      </c>
      <c r="F530" s="16" t="s">
        <v>504</v>
      </c>
      <c r="G530" s="13" t="s">
        <v>505</v>
      </c>
      <c r="H530" s="18">
        <v>1</v>
      </c>
      <c r="I530" s="15" t="s">
        <v>15</v>
      </c>
      <c r="J530" s="19">
        <v>1552</v>
      </c>
      <c r="K530" s="20">
        <v>181935</v>
      </c>
      <c r="L530" s="21">
        <v>0.008530519141451618</v>
      </c>
      <c r="M530" s="22">
        <v>1</v>
      </c>
      <c r="N530" s="23">
        <v>0</v>
      </c>
      <c r="O530" s="23">
        <v>0</v>
      </c>
      <c r="P530" s="23">
        <v>8536</v>
      </c>
      <c r="Q530" s="23">
        <v>0</v>
      </c>
      <c r="R530" s="23">
        <v>0</v>
      </c>
      <c r="S530" s="23">
        <v>0</v>
      </c>
      <c r="T530" s="23">
        <v>0</v>
      </c>
      <c r="U530" s="24">
        <v>8536</v>
      </c>
      <c r="V530" s="23">
        <v>0</v>
      </c>
      <c r="W530" s="23">
        <v>3647.2</v>
      </c>
      <c r="X530" s="23">
        <v>0</v>
      </c>
      <c r="Y530" s="24">
        <v>3647.2</v>
      </c>
      <c r="Z530" s="24">
        <v>0</v>
      </c>
      <c r="AA530" s="24">
        <v>0</v>
      </c>
      <c r="AB530" s="23">
        <v>0</v>
      </c>
      <c r="AC530" s="24">
        <v>0</v>
      </c>
      <c r="AD530" s="23">
        <v>2131.214231016572</v>
      </c>
      <c r="AE530" s="24">
        <v>2259.087084877566</v>
      </c>
      <c r="AF530" s="23">
        <v>14442.287084877567</v>
      </c>
      <c r="AG530" s="126"/>
      <c r="AI530" s="119">
        <v>91</v>
      </c>
    </row>
    <row r="531" spans="1:35" ht="15">
      <c r="A531" s="12">
        <v>425</v>
      </c>
      <c r="B531" s="63" t="s">
        <v>368</v>
      </c>
      <c r="C531" s="14" t="s">
        <v>44</v>
      </c>
      <c r="D531" s="15" t="s">
        <v>487</v>
      </c>
      <c r="E531" s="16" t="s">
        <v>488</v>
      </c>
      <c r="F531" s="16" t="s">
        <v>504</v>
      </c>
      <c r="G531" s="13" t="s">
        <v>505</v>
      </c>
      <c r="H531" s="18">
        <v>1</v>
      </c>
      <c r="I531" s="15" t="s">
        <v>17</v>
      </c>
      <c r="J531" s="19">
        <v>7902</v>
      </c>
      <c r="K531" s="20">
        <v>181935</v>
      </c>
      <c r="L531" s="21">
        <v>0.043433094236952755</v>
      </c>
      <c r="M531" s="22">
        <v>1</v>
      </c>
      <c r="N531" s="23">
        <v>0</v>
      </c>
      <c r="O531" s="23">
        <v>0</v>
      </c>
      <c r="P531" s="23">
        <v>0</v>
      </c>
      <c r="Q531" s="23">
        <v>0</v>
      </c>
      <c r="R531" s="23">
        <v>23706</v>
      </c>
      <c r="S531" s="23">
        <v>0</v>
      </c>
      <c r="T531" s="23">
        <v>0</v>
      </c>
      <c r="U531" s="24">
        <v>23706</v>
      </c>
      <c r="V531" s="23">
        <v>0</v>
      </c>
      <c r="W531" s="23">
        <v>18569.7</v>
      </c>
      <c r="X531" s="23">
        <v>0</v>
      </c>
      <c r="Y531" s="24">
        <v>18569.7</v>
      </c>
      <c r="Z531" s="24">
        <v>0</v>
      </c>
      <c r="AA531" s="24">
        <v>0</v>
      </c>
      <c r="AB531" s="23">
        <v>0</v>
      </c>
      <c r="AC531" s="24">
        <v>0</v>
      </c>
      <c r="AD531" s="23">
        <v>10851.066271580508</v>
      </c>
      <c r="AE531" s="24">
        <v>11502.130247875339</v>
      </c>
      <c r="AF531" s="23">
        <v>53777.83024787534</v>
      </c>
      <c r="AG531" s="126"/>
      <c r="AI531" s="119">
        <v>91</v>
      </c>
    </row>
    <row r="532" spans="1:35" ht="15">
      <c r="A532" s="12">
        <v>425</v>
      </c>
      <c r="B532" s="63" t="s">
        <v>368</v>
      </c>
      <c r="C532" s="14" t="s">
        <v>44</v>
      </c>
      <c r="D532" s="15" t="s">
        <v>487</v>
      </c>
      <c r="E532" s="16" t="s">
        <v>488</v>
      </c>
      <c r="F532" s="16" t="s">
        <v>504</v>
      </c>
      <c r="G532" s="13" t="s">
        <v>505</v>
      </c>
      <c r="H532" s="18">
        <v>2</v>
      </c>
      <c r="I532" s="15" t="s">
        <v>15</v>
      </c>
      <c r="J532" s="19">
        <v>156</v>
      </c>
      <c r="K532" s="20">
        <v>181935</v>
      </c>
      <c r="L532" s="21">
        <v>0.0008574490889603429</v>
      </c>
      <c r="M532" s="22">
        <v>1</v>
      </c>
      <c r="N532" s="23">
        <v>0</v>
      </c>
      <c r="O532" s="23">
        <v>0</v>
      </c>
      <c r="P532" s="23">
        <v>858</v>
      </c>
      <c r="Q532" s="23">
        <v>0</v>
      </c>
      <c r="R532" s="23">
        <v>0</v>
      </c>
      <c r="S532" s="23">
        <v>0</v>
      </c>
      <c r="T532" s="23">
        <v>0</v>
      </c>
      <c r="U532" s="24">
        <v>858</v>
      </c>
      <c r="V532" s="23">
        <v>0</v>
      </c>
      <c r="W532" s="23">
        <v>366.6</v>
      </c>
      <c r="X532" s="23">
        <v>0</v>
      </c>
      <c r="Y532" s="24">
        <v>366.6</v>
      </c>
      <c r="Z532" s="24">
        <v>0</v>
      </c>
      <c r="AA532" s="24">
        <v>0</v>
      </c>
      <c r="AB532" s="23">
        <v>0</v>
      </c>
      <c r="AC532" s="24">
        <v>0</v>
      </c>
      <c r="AD532" s="23">
        <v>214.21998713826366</v>
      </c>
      <c r="AE532" s="24">
        <v>227.0731863665595</v>
      </c>
      <c r="AF532" s="23">
        <v>1451.6731863665595</v>
      </c>
      <c r="AG532" s="126"/>
      <c r="AI532" s="119">
        <v>91</v>
      </c>
    </row>
    <row r="533" spans="1:35" ht="15">
      <c r="A533" s="12">
        <v>425</v>
      </c>
      <c r="B533" s="63" t="s">
        <v>368</v>
      </c>
      <c r="C533" s="14" t="s">
        <v>44</v>
      </c>
      <c r="D533" s="15" t="s">
        <v>487</v>
      </c>
      <c r="E533" s="16" t="s">
        <v>488</v>
      </c>
      <c r="F533" s="16" t="s">
        <v>504</v>
      </c>
      <c r="G533" s="13" t="s">
        <v>505</v>
      </c>
      <c r="H533" s="15" t="s">
        <v>68</v>
      </c>
      <c r="I533" s="15" t="s">
        <v>15</v>
      </c>
      <c r="J533" s="19">
        <v>877</v>
      </c>
      <c r="K533" s="20">
        <v>181935</v>
      </c>
      <c r="L533" s="21">
        <v>0.004820402891142441</v>
      </c>
      <c r="M533" s="22">
        <v>1</v>
      </c>
      <c r="N533" s="23">
        <v>0</v>
      </c>
      <c r="O533" s="23">
        <v>0</v>
      </c>
      <c r="P533" s="23">
        <v>4823.5</v>
      </c>
      <c r="Q533" s="23">
        <v>0</v>
      </c>
      <c r="R533" s="23">
        <v>0</v>
      </c>
      <c r="S533" s="23">
        <v>0</v>
      </c>
      <c r="T533" s="23">
        <v>0</v>
      </c>
      <c r="U533" s="24">
        <v>4823.5</v>
      </c>
      <c r="V533" s="23">
        <v>0</v>
      </c>
      <c r="W533" s="23">
        <v>2060.95</v>
      </c>
      <c r="X533" s="23">
        <v>0</v>
      </c>
      <c r="Y533" s="24">
        <v>2060.95</v>
      </c>
      <c r="Z533" s="24">
        <v>0</v>
      </c>
      <c r="AA533" s="24">
        <v>0</v>
      </c>
      <c r="AB533" s="23">
        <v>0</v>
      </c>
      <c r="AC533" s="24">
        <v>0</v>
      </c>
      <c r="AD533" s="23">
        <v>1204.300825129854</v>
      </c>
      <c r="AE533" s="24">
        <v>1276.5588746376454</v>
      </c>
      <c r="AF533" s="23">
        <v>8161.008874637646</v>
      </c>
      <c r="AG533" s="126"/>
      <c r="AI533" s="119">
        <v>91</v>
      </c>
    </row>
    <row r="534" spans="1:35" ht="15">
      <c r="A534" s="12">
        <v>427</v>
      </c>
      <c r="B534" s="63" t="s">
        <v>506</v>
      </c>
      <c r="C534" s="14" t="s">
        <v>44</v>
      </c>
      <c r="D534" s="15" t="s">
        <v>487</v>
      </c>
      <c r="E534" s="16" t="s">
        <v>488</v>
      </c>
      <c r="F534" s="16" t="s">
        <v>491</v>
      </c>
      <c r="G534" s="13" t="s">
        <v>507</v>
      </c>
      <c r="H534" s="18">
        <v>1</v>
      </c>
      <c r="I534" s="15" t="s">
        <v>15</v>
      </c>
      <c r="J534" s="19">
        <v>328</v>
      </c>
      <c r="K534" s="20">
        <v>4117</v>
      </c>
      <c r="L534" s="21">
        <v>0.07966966237551615</v>
      </c>
      <c r="M534" s="22">
        <v>1</v>
      </c>
      <c r="N534" s="23">
        <v>0</v>
      </c>
      <c r="O534" s="23">
        <v>0</v>
      </c>
      <c r="P534" s="23">
        <v>1804</v>
      </c>
      <c r="Q534" s="23">
        <v>0</v>
      </c>
      <c r="R534" s="23">
        <v>0</v>
      </c>
      <c r="S534" s="23">
        <v>0</v>
      </c>
      <c r="T534" s="23">
        <v>0</v>
      </c>
      <c r="U534" s="24">
        <v>1804</v>
      </c>
      <c r="V534" s="23">
        <v>0</v>
      </c>
      <c r="W534" s="23">
        <v>770.8</v>
      </c>
      <c r="X534" s="23">
        <v>0</v>
      </c>
      <c r="Y534" s="24">
        <v>770.8</v>
      </c>
      <c r="Z534" s="24">
        <v>0</v>
      </c>
      <c r="AA534" s="24">
        <v>0</v>
      </c>
      <c r="AB534" s="23">
        <v>0</v>
      </c>
      <c r="AC534" s="24">
        <v>0</v>
      </c>
      <c r="AD534" s="23">
        <v>917.6670391061451</v>
      </c>
      <c r="AE534" s="24">
        <v>972.7270614525139</v>
      </c>
      <c r="AF534" s="23">
        <v>3547.527061452514</v>
      </c>
      <c r="AG534" s="126"/>
      <c r="AI534" s="119">
        <v>91</v>
      </c>
    </row>
    <row r="535" spans="1:35" ht="15">
      <c r="A535" s="12">
        <v>427</v>
      </c>
      <c r="B535" s="63" t="s">
        <v>506</v>
      </c>
      <c r="C535" s="14" t="s">
        <v>44</v>
      </c>
      <c r="D535" s="15" t="s">
        <v>487</v>
      </c>
      <c r="E535" s="16" t="s">
        <v>488</v>
      </c>
      <c r="F535" s="16" t="s">
        <v>491</v>
      </c>
      <c r="G535" s="13" t="s">
        <v>507</v>
      </c>
      <c r="H535" s="18">
        <v>1</v>
      </c>
      <c r="I535" s="15" t="s">
        <v>17</v>
      </c>
      <c r="J535" s="19">
        <v>2703</v>
      </c>
      <c r="K535" s="20">
        <v>4117</v>
      </c>
      <c r="L535" s="21">
        <v>0.6565460286616468</v>
      </c>
      <c r="M535" s="22">
        <v>1</v>
      </c>
      <c r="N535" s="23">
        <v>0</v>
      </c>
      <c r="O535" s="23">
        <v>0</v>
      </c>
      <c r="P535" s="23">
        <v>0</v>
      </c>
      <c r="Q535" s="23">
        <v>0</v>
      </c>
      <c r="R535" s="23">
        <v>8109</v>
      </c>
      <c r="S535" s="23">
        <v>0</v>
      </c>
      <c r="T535" s="23">
        <v>0</v>
      </c>
      <c r="U535" s="24">
        <v>8109</v>
      </c>
      <c r="V535" s="23">
        <v>0</v>
      </c>
      <c r="W535" s="23">
        <v>6352.05</v>
      </c>
      <c r="X535" s="23">
        <v>0</v>
      </c>
      <c r="Y535" s="24">
        <v>6352.05</v>
      </c>
      <c r="Z535" s="24">
        <v>0</v>
      </c>
      <c r="AA535" s="24">
        <v>0</v>
      </c>
      <c r="AB535" s="23">
        <v>0</v>
      </c>
      <c r="AC535" s="24">
        <v>0</v>
      </c>
      <c r="AD535" s="23">
        <v>7562.359776536312</v>
      </c>
      <c r="AE535" s="24">
        <v>8016.101363128491</v>
      </c>
      <c r="AF535" s="23">
        <v>22477.15136312849</v>
      </c>
      <c r="AG535" s="126"/>
      <c r="AI535" s="119">
        <v>91</v>
      </c>
    </row>
    <row r="536" spans="1:35" ht="15">
      <c r="A536" s="12">
        <v>427</v>
      </c>
      <c r="B536" s="63" t="s">
        <v>506</v>
      </c>
      <c r="C536" s="14" t="s">
        <v>44</v>
      </c>
      <c r="D536" s="15" t="s">
        <v>487</v>
      </c>
      <c r="E536" s="16" t="s">
        <v>488</v>
      </c>
      <c r="F536" s="16" t="s">
        <v>491</v>
      </c>
      <c r="G536" s="13" t="s">
        <v>507</v>
      </c>
      <c r="H536" s="18">
        <v>1</v>
      </c>
      <c r="I536" s="15" t="s">
        <v>18</v>
      </c>
      <c r="J536" s="19">
        <v>91</v>
      </c>
      <c r="K536" s="20">
        <v>4117</v>
      </c>
      <c r="L536" s="21">
        <v>0.022103473402963324</v>
      </c>
      <c r="M536" s="22">
        <v>1</v>
      </c>
      <c r="N536" s="23">
        <v>0</v>
      </c>
      <c r="O536" s="23">
        <v>0</v>
      </c>
      <c r="P536" s="23">
        <v>0</v>
      </c>
      <c r="Q536" s="23">
        <v>0</v>
      </c>
      <c r="R536" s="23">
        <v>0</v>
      </c>
      <c r="S536" s="23">
        <v>273</v>
      </c>
      <c r="T536" s="23">
        <v>0</v>
      </c>
      <c r="U536" s="24">
        <v>273</v>
      </c>
      <c r="V536" s="23">
        <v>0</v>
      </c>
      <c r="W536" s="23">
        <v>213.85</v>
      </c>
      <c r="X536" s="23">
        <v>0</v>
      </c>
      <c r="Y536" s="24">
        <v>213.85</v>
      </c>
      <c r="Z536" s="24">
        <v>0</v>
      </c>
      <c r="AA536" s="24">
        <v>0</v>
      </c>
      <c r="AB536" s="23">
        <v>0</v>
      </c>
      <c r="AC536" s="24">
        <v>0</v>
      </c>
      <c r="AD536" s="23">
        <v>254.59664804469276</v>
      </c>
      <c r="AE536" s="24">
        <v>269.8724469273743</v>
      </c>
      <c r="AF536" s="23">
        <v>756.7224469273743</v>
      </c>
      <c r="AG536" s="126"/>
      <c r="AI536" s="119">
        <v>91</v>
      </c>
    </row>
    <row r="537" spans="1:35" ht="15">
      <c r="A537" s="12">
        <v>427</v>
      </c>
      <c r="B537" s="63" t="s">
        <v>506</v>
      </c>
      <c r="C537" s="14" t="s">
        <v>44</v>
      </c>
      <c r="D537" s="15" t="s">
        <v>487</v>
      </c>
      <c r="E537" s="16" t="s">
        <v>488</v>
      </c>
      <c r="F537" s="16" t="s">
        <v>491</v>
      </c>
      <c r="G537" s="13" t="s">
        <v>507</v>
      </c>
      <c r="H537" s="18">
        <v>2</v>
      </c>
      <c r="I537" s="15" t="s">
        <v>18</v>
      </c>
      <c r="J537" s="19">
        <v>995</v>
      </c>
      <c r="K537" s="20">
        <v>4117</v>
      </c>
      <c r="L537" s="21">
        <v>0.24168083555987369</v>
      </c>
      <c r="M537" s="22">
        <v>1</v>
      </c>
      <c r="N537" s="23">
        <v>0</v>
      </c>
      <c r="O537" s="23">
        <v>0</v>
      </c>
      <c r="P537" s="23">
        <v>0</v>
      </c>
      <c r="Q537" s="23">
        <v>0</v>
      </c>
      <c r="R537" s="23">
        <v>0</v>
      </c>
      <c r="S537" s="23">
        <v>2985</v>
      </c>
      <c r="T537" s="23">
        <v>0</v>
      </c>
      <c r="U537" s="24">
        <v>2985</v>
      </c>
      <c r="V537" s="23">
        <v>0</v>
      </c>
      <c r="W537" s="23">
        <v>2338.25</v>
      </c>
      <c r="X537" s="23">
        <v>0</v>
      </c>
      <c r="Y537" s="24">
        <v>2338.25</v>
      </c>
      <c r="Z537" s="24">
        <v>0</v>
      </c>
      <c r="AA537" s="24">
        <v>0</v>
      </c>
      <c r="AB537" s="23">
        <v>0</v>
      </c>
      <c r="AC537" s="24">
        <v>0</v>
      </c>
      <c r="AD537" s="23">
        <v>2783.7765363128487</v>
      </c>
      <c r="AE537" s="24">
        <v>2950.8031284916196</v>
      </c>
      <c r="AF537" s="23">
        <v>8274.05312849162</v>
      </c>
      <c r="AG537" s="126"/>
      <c r="AI537" s="119">
        <v>91</v>
      </c>
    </row>
    <row r="538" spans="1:35" ht="15">
      <c r="A538" s="12">
        <v>432</v>
      </c>
      <c r="B538" s="63" t="s">
        <v>508</v>
      </c>
      <c r="C538" s="14" t="s">
        <v>44</v>
      </c>
      <c r="D538" s="15" t="s">
        <v>487</v>
      </c>
      <c r="E538" s="16" t="s">
        <v>488</v>
      </c>
      <c r="F538" s="16" t="s">
        <v>491</v>
      </c>
      <c r="G538" s="13" t="s">
        <v>509</v>
      </c>
      <c r="H538" s="18">
        <v>1</v>
      </c>
      <c r="I538" s="15" t="s">
        <v>15</v>
      </c>
      <c r="J538" s="19">
        <v>350</v>
      </c>
      <c r="K538" s="20">
        <v>4620</v>
      </c>
      <c r="L538" s="21">
        <v>0.07575757575757576</v>
      </c>
      <c r="M538" s="22">
        <v>1</v>
      </c>
      <c r="N538" s="23">
        <v>0</v>
      </c>
      <c r="O538" s="23">
        <v>0</v>
      </c>
      <c r="P538" s="23">
        <v>1925</v>
      </c>
      <c r="Q538" s="23">
        <v>0</v>
      </c>
      <c r="R538" s="23">
        <v>0</v>
      </c>
      <c r="S538" s="23">
        <v>0</v>
      </c>
      <c r="T538" s="23">
        <v>0</v>
      </c>
      <c r="U538" s="24">
        <v>1925</v>
      </c>
      <c r="V538" s="23">
        <v>0</v>
      </c>
      <c r="W538" s="23">
        <v>822.5</v>
      </c>
      <c r="X538" s="23">
        <v>0</v>
      </c>
      <c r="Y538" s="24">
        <v>822.5</v>
      </c>
      <c r="Z538" s="24">
        <v>0</v>
      </c>
      <c r="AA538" s="24">
        <v>0</v>
      </c>
      <c r="AB538" s="23">
        <v>0</v>
      </c>
      <c r="AC538" s="24">
        <v>0</v>
      </c>
      <c r="AD538" s="23">
        <v>1010.2590909090909</v>
      </c>
      <c r="AE538" s="24">
        <v>1070.8746363636365</v>
      </c>
      <c r="AF538" s="23">
        <v>3818.3746363636365</v>
      </c>
      <c r="AG538" s="126"/>
      <c r="AI538" s="119">
        <v>91</v>
      </c>
    </row>
    <row r="539" spans="1:35" ht="15">
      <c r="A539" s="12">
        <v>432</v>
      </c>
      <c r="B539" s="63" t="s">
        <v>508</v>
      </c>
      <c r="C539" s="14" t="s">
        <v>44</v>
      </c>
      <c r="D539" s="15" t="s">
        <v>487</v>
      </c>
      <c r="E539" s="16" t="s">
        <v>488</v>
      </c>
      <c r="F539" s="16" t="s">
        <v>491</v>
      </c>
      <c r="G539" s="13" t="s">
        <v>509</v>
      </c>
      <c r="H539" s="18">
        <v>1</v>
      </c>
      <c r="I539" s="15" t="s">
        <v>17</v>
      </c>
      <c r="J539" s="19">
        <v>2491</v>
      </c>
      <c r="K539" s="20">
        <v>4620</v>
      </c>
      <c r="L539" s="21">
        <v>0.5391774891774892</v>
      </c>
      <c r="M539" s="22">
        <v>1</v>
      </c>
      <c r="N539" s="23">
        <v>0</v>
      </c>
      <c r="O539" s="23">
        <v>0</v>
      </c>
      <c r="P539" s="23">
        <v>0</v>
      </c>
      <c r="Q539" s="23">
        <v>0</v>
      </c>
      <c r="R539" s="23">
        <v>7473</v>
      </c>
      <c r="S539" s="23">
        <v>0</v>
      </c>
      <c r="T539" s="23">
        <v>0</v>
      </c>
      <c r="U539" s="24">
        <v>7473</v>
      </c>
      <c r="V539" s="23">
        <v>0</v>
      </c>
      <c r="W539" s="23">
        <v>5853.85</v>
      </c>
      <c r="X539" s="23">
        <v>0</v>
      </c>
      <c r="Y539" s="24">
        <v>5853.85</v>
      </c>
      <c r="Z539" s="24">
        <v>0</v>
      </c>
      <c r="AA539" s="24">
        <v>0</v>
      </c>
      <c r="AB539" s="23">
        <v>0</v>
      </c>
      <c r="AC539" s="24">
        <v>0</v>
      </c>
      <c r="AD539" s="23">
        <v>7190.1582727272735</v>
      </c>
      <c r="AE539" s="24">
        <v>7621.567769090911</v>
      </c>
      <c r="AF539" s="23">
        <v>20948.417769090913</v>
      </c>
      <c r="AG539" s="126"/>
      <c r="AI539" s="119">
        <v>91</v>
      </c>
    </row>
    <row r="540" spans="1:35" ht="15">
      <c r="A540" s="12">
        <v>432</v>
      </c>
      <c r="B540" s="63" t="s">
        <v>508</v>
      </c>
      <c r="C540" s="14" t="s">
        <v>44</v>
      </c>
      <c r="D540" s="15" t="s">
        <v>487</v>
      </c>
      <c r="E540" s="16" t="s">
        <v>488</v>
      </c>
      <c r="F540" s="16" t="s">
        <v>491</v>
      </c>
      <c r="G540" s="13" t="s">
        <v>509</v>
      </c>
      <c r="H540" s="18">
        <v>1</v>
      </c>
      <c r="I540" s="15" t="s">
        <v>18</v>
      </c>
      <c r="J540" s="19">
        <v>484</v>
      </c>
      <c r="K540" s="20">
        <v>4620</v>
      </c>
      <c r="L540" s="21">
        <v>0.10476190476190476</v>
      </c>
      <c r="M540" s="22">
        <v>1</v>
      </c>
      <c r="N540" s="23">
        <v>0</v>
      </c>
      <c r="O540" s="23">
        <v>0</v>
      </c>
      <c r="P540" s="23">
        <v>0</v>
      </c>
      <c r="Q540" s="23">
        <v>0</v>
      </c>
      <c r="R540" s="23">
        <v>0</v>
      </c>
      <c r="S540" s="23">
        <v>1452</v>
      </c>
      <c r="T540" s="23">
        <v>0</v>
      </c>
      <c r="U540" s="24">
        <v>1452</v>
      </c>
      <c r="V540" s="23">
        <v>0</v>
      </c>
      <c r="W540" s="23">
        <v>1137.4</v>
      </c>
      <c r="X540" s="23">
        <v>0</v>
      </c>
      <c r="Y540" s="24">
        <v>1137.4</v>
      </c>
      <c r="Z540" s="24">
        <v>0</v>
      </c>
      <c r="AA540" s="24">
        <v>0</v>
      </c>
      <c r="AB540" s="23">
        <v>0</v>
      </c>
      <c r="AC540" s="24">
        <v>0</v>
      </c>
      <c r="AD540" s="23">
        <v>1397.044</v>
      </c>
      <c r="AE540" s="24">
        <v>1480.8666400000002</v>
      </c>
      <c r="AF540" s="23">
        <v>4070.2666400000003</v>
      </c>
      <c r="AG540" s="126"/>
      <c r="AI540" s="119">
        <v>91</v>
      </c>
    </row>
    <row r="541" spans="1:35" ht="15">
      <c r="A541" s="12">
        <v>432</v>
      </c>
      <c r="B541" s="63" t="s">
        <v>508</v>
      </c>
      <c r="C541" s="14" t="s">
        <v>44</v>
      </c>
      <c r="D541" s="15" t="s">
        <v>487</v>
      </c>
      <c r="E541" s="16" t="s">
        <v>488</v>
      </c>
      <c r="F541" s="16" t="s">
        <v>491</v>
      </c>
      <c r="G541" s="13" t="s">
        <v>509</v>
      </c>
      <c r="H541" s="18">
        <v>2</v>
      </c>
      <c r="I541" s="15" t="s">
        <v>18</v>
      </c>
      <c r="J541" s="19">
        <v>1295</v>
      </c>
      <c r="K541" s="20">
        <v>4620</v>
      </c>
      <c r="L541" s="21">
        <v>0.2803030303030303</v>
      </c>
      <c r="M541" s="22">
        <v>1</v>
      </c>
      <c r="N541" s="23">
        <v>0</v>
      </c>
      <c r="O541" s="23">
        <v>0</v>
      </c>
      <c r="P541" s="23">
        <v>0</v>
      </c>
      <c r="Q541" s="23">
        <v>0</v>
      </c>
      <c r="R541" s="23">
        <v>0</v>
      </c>
      <c r="S541" s="23">
        <v>3885</v>
      </c>
      <c r="T541" s="23">
        <v>0</v>
      </c>
      <c r="U541" s="24">
        <v>3885</v>
      </c>
      <c r="V541" s="23">
        <v>0</v>
      </c>
      <c r="W541" s="23">
        <v>3043.25</v>
      </c>
      <c r="X541" s="23">
        <v>0</v>
      </c>
      <c r="Y541" s="24">
        <v>3043.25</v>
      </c>
      <c r="Z541" s="24">
        <v>0</v>
      </c>
      <c r="AA541" s="24">
        <v>0</v>
      </c>
      <c r="AB541" s="23">
        <v>0</v>
      </c>
      <c r="AC541" s="24">
        <v>0</v>
      </c>
      <c r="AD541" s="23">
        <v>3737.958636363636</v>
      </c>
      <c r="AE541" s="24">
        <v>3962.236154545454</v>
      </c>
      <c r="AF541" s="23">
        <v>10890.486154545455</v>
      </c>
      <c r="AG541" s="126"/>
      <c r="AI541" s="119">
        <v>91</v>
      </c>
    </row>
    <row r="542" spans="1:35" ht="15">
      <c r="A542" s="12">
        <v>446</v>
      </c>
      <c r="B542" s="63" t="s">
        <v>510</v>
      </c>
      <c r="C542" s="14" t="s">
        <v>44</v>
      </c>
      <c r="D542" s="15" t="s">
        <v>487</v>
      </c>
      <c r="E542" s="16" t="s">
        <v>488</v>
      </c>
      <c r="F542" s="16" t="s">
        <v>491</v>
      </c>
      <c r="G542" s="13" t="s">
        <v>511</v>
      </c>
      <c r="H542" s="18">
        <v>1</v>
      </c>
      <c r="I542" s="15" t="s">
        <v>15</v>
      </c>
      <c r="J542" s="19">
        <v>2413</v>
      </c>
      <c r="K542" s="20">
        <v>18360</v>
      </c>
      <c r="L542" s="21">
        <v>0.13142701525054465</v>
      </c>
      <c r="M542" s="22">
        <v>1</v>
      </c>
      <c r="N542" s="23">
        <v>0</v>
      </c>
      <c r="O542" s="23">
        <v>0</v>
      </c>
      <c r="P542" s="23">
        <v>13271.5</v>
      </c>
      <c r="Q542" s="23">
        <v>0</v>
      </c>
      <c r="R542" s="23">
        <v>0</v>
      </c>
      <c r="S542" s="23">
        <v>0</v>
      </c>
      <c r="T542" s="23">
        <v>0</v>
      </c>
      <c r="U542" s="24">
        <v>13271.5</v>
      </c>
      <c r="V542" s="23">
        <v>0</v>
      </c>
      <c r="W542" s="23">
        <v>0</v>
      </c>
      <c r="X542" s="23">
        <v>5670.55</v>
      </c>
      <c r="Y542" s="24">
        <v>5670.55</v>
      </c>
      <c r="Z542" s="24">
        <v>0</v>
      </c>
      <c r="AA542" s="24">
        <v>0</v>
      </c>
      <c r="AB542" s="23">
        <v>630.8496732026143</v>
      </c>
      <c r="AC542" s="24">
        <v>668.7006535947712</v>
      </c>
      <c r="AD542" s="23">
        <v>3878.901442810457</v>
      </c>
      <c r="AE542" s="24">
        <v>4111.635529379085</v>
      </c>
      <c r="AF542" s="23">
        <v>23722.386182973856</v>
      </c>
      <c r="AG542" s="126"/>
      <c r="AI542" s="119">
        <v>91</v>
      </c>
    </row>
    <row r="543" spans="1:35" ht="15">
      <c r="A543" s="12">
        <v>446</v>
      </c>
      <c r="B543" s="63" t="s">
        <v>510</v>
      </c>
      <c r="C543" s="14" t="s">
        <v>44</v>
      </c>
      <c r="D543" s="15" t="s">
        <v>487</v>
      </c>
      <c r="E543" s="16" t="s">
        <v>488</v>
      </c>
      <c r="F543" s="16" t="s">
        <v>491</v>
      </c>
      <c r="G543" s="13" t="s">
        <v>511</v>
      </c>
      <c r="H543" s="18">
        <v>2</v>
      </c>
      <c r="I543" s="15" t="s">
        <v>15</v>
      </c>
      <c r="J543" s="19">
        <v>2669</v>
      </c>
      <c r="K543" s="20">
        <v>18360</v>
      </c>
      <c r="L543" s="21">
        <v>0.14537037037037037</v>
      </c>
      <c r="M543" s="22">
        <v>1</v>
      </c>
      <c r="N543" s="23">
        <v>0</v>
      </c>
      <c r="O543" s="23">
        <v>0</v>
      </c>
      <c r="P543" s="23">
        <v>14679.5</v>
      </c>
      <c r="Q543" s="23">
        <v>0</v>
      </c>
      <c r="R543" s="23">
        <v>0</v>
      </c>
      <c r="S543" s="23">
        <v>0</v>
      </c>
      <c r="T543" s="23">
        <v>0</v>
      </c>
      <c r="U543" s="24">
        <v>14679.5</v>
      </c>
      <c r="V543" s="23">
        <v>0</v>
      </c>
      <c r="W543" s="23">
        <v>0</v>
      </c>
      <c r="X543" s="23">
        <v>6272.15</v>
      </c>
      <c r="Y543" s="24">
        <v>6272.15</v>
      </c>
      <c r="Z543" s="24">
        <v>0</v>
      </c>
      <c r="AA543" s="24">
        <v>0</v>
      </c>
      <c r="AB543" s="23">
        <v>697.7777777777778</v>
      </c>
      <c r="AC543" s="24">
        <v>739.6444444444445</v>
      </c>
      <c r="AD543" s="23">
        <v>4290.421861111111</v>
      </c>
      <c r="AE543" s="24">
        <v>4547.847172777778</v>
      </c>
      <c r="AF543" s="23">
        <v>26239.141617222223</v>
      </c>
      <c r="AG543" s="126"/>
      <c r="AI543" s="119">
        <v>91</v>
      </c>
    </row>
    <row r="544" spans="1:35" ht="15">
      <c r="A544" s="12">
        <v>446</v>
      </c>
      <c r="B544" s="63" t="s">
        <v>510</v>
      </c>
      <c r="C544" s="14" t="s">
        <v>44</v>
      </c>
      <c r="D544" s="15" t="s">
        <v>487</v>
      </c>
      <c r="E544" s="16" t="s">
        <v>488</v>
      </c>
      <c r="F544" s="16" t="s">
        <v>491</v>
      </c>
      <c r="G544" s="13" t="s">
        <v>511</v>
      </c>
      <c r="H544" s="18">
        <v>1</v>
      </c>
      <c r="I544" s="15" t="s">
        <v>17</v>
      </c>
      <c r="J544" s="19">
        <v>12124</v>
      </c>
      <c r="K544" s="20">
        <v>18360</v>
      </c>
      <c r="L544" s="21">
        <v>0.6603485838779957</v>
      </c>
      <c r="M544" s="22">
        <v>1</v>
      </c>
      <c r="N544" s="23">
        <v>0</v>
      </c>
      <c r="O544" s="23">
        <v>0</v>
      </c>
      <c r="P544" s="23">
        <v>0</v>
      </c>
      <c r="Q544" s="23">
        <v>0</v>
      </c>
      <c r="R544" s="23">
        <v>36372</v>
      </c>
      <c r="S544" s="23">
        <v>0</v>
      </c>
      <c r="T544" s="23">
        <v>0</v>
      </c>
      <c r="U544" s="24">
        <v>36372</v>
      </c>
      <c r="V544" s="23">
        <v>0</v>
      </c>
      <c r="W544" s="23">
        <v>0</v>
      </c>
      <c r="X544" s="23">
        <v>28491.4</v>
      </c>
      <c r="Y544" s="24">
        <v>28491.4</v>
      </c>
      <c r="Z544" s="24">
        <v>0</v>
      </c>
      <c r="AA544" s="24">
        <v>0</v>
      </c>
      <c r="AB544" s="23">
        <v>3169.673202614379</v>
      </c>
      <c r="AC544" s="24">
        <v>3359.853594771242</v>
      </c>
      <c r="AD544" s="23">
        <v>19489.349810457516</v>
      </c>
      <c r="AE544" s="24">
        <v>20658.71079908497</v>
      </c>
      <c r="AF544" s="23">
        <v>88881.96439385621</v>
      </c>
      <c r="AG544" s="126"/>
      <c r="AI544" s="119">
        <v>91</v>
      </c>
    </row>
    <row r="545" spans="1:35" ht="15">
      <c r="A545" s="12">
        <v>446</v>
      </c>
      <c r="B545" s="63" t="s">
        <v>510</v>
      </c>
      <c r="C545" s="14" t="s">
        <v>44</v>
      </c>
      <c r="D545" s="15" t="s">
        <v>487</v>
      </c>
      <c r="E545" s="16" t="s">
        <v>488</v>
      </c>
      <c r="F545" s="16" t="s">
        <v>491</v>
      </c>
      <c r="G545" s="13" t="s">
        <v>511</v>
      </c>
      <c r="H545" s="18">
        <v>1</v>
      </c>
      <c r="I545" s="15" t="s">
        <v>18</v>
      </c>
      <c r="J545" s="19">
        <v>1154</v>
      </c>
      <c r="K545" s="20">
        <v>18360</v>
      </c>
      <c r="L545" s="21">
        <v>0.06285403050108933</v>
      </c>
      <c r="M545" s="22">
        <v>1</v>
      </c>
      <c r="N545" s="23">
        <v>0</v>
      </c>
      <c r="O545" s="23">
        <v>0</v>
      </c>
      <c r="P545" s="23">
        <v>0</v>
      </c>
      <c r="Q545" s="23">
        <v>0</v>
      </c>
      <c r="R545" s="23">
        <v>0</v>
      </c>
      <c r="S545" s="23">
        <v>3462</v>
      </c>
      <c r="T545" s="23">
        <v>0</v>
      </c>
      <c r="U545" s="24">
        <v>3462</v>
      </c>
      <c r="V545" s="23">
        <v>0</v>
      </c>
      <c r="W545" s="23">
        <v>0</v>
      </c>
      <c r="X545" s="23">
        <v>2711.9</v>
      </c>
      <c r="Y545" s="24">
        <v>2711.9</v>
      </c>
      <c r="Z545" s="24">
        <v>0</v>
      </c>
      <c r="AA545" s="24">
        <v>0</v>
      </c>
      <c r="AB545" s="23">
        <v>301.69934640522877</v>
      </c>
      <c r="AC545" s="24">
        <v>319.8013071895425</v>
      </c>
      <c r="AD545" s="23">
        <v>1855.0568856209152</v>
      </c>
      <c r="AE545" s="24">
        <v>1966.3602987581703</v>
      </c>
      <c r="AF545" s="23">
        <v>8460.061605947712</v>
      </c>
      <c r="AG545" s="126"/>
      <c r="AI545" s="119">
        <v>91</v>
      </c>
    </row>
    <row r="546" spans="1:35" ht="15">
      <c r="A546" s="12">
        <v>455</v>
      </c>
      <c r="B546" s="63" t="s">
        <v>476</v>
      </c>
      <c r="C546" s="14" t="s">
        <v>44</v>
      </c>
      <c r="D546" s="15" t="s">
        <v>487</v>
      </c>
      <c r="E546" s="16" t="s">
        <v>488</v>
      </c>
      <c r="F546" s="16" t="s">
        <v>512</v>
      </c>
      <c r="G546" s="13" t="s">
        <v>513</v>
      </c>
      <c r="H546" s="18">
        <v>1</v>
      </c>
      <c r="I546" s="15" t="s">
        <v>15</v>
      </c>
      <c r="J546" s="19">
        <v>768</v>
      </c>
      <c r="K546" s="20">
        <v>21629</v>
      </c>
      <c r="L546" s="21">
        <v>0.03550788293494845</v>
      </c>
      <c r="M546" s="22">
        <v>1</v>
      </c>
      <c r="N546" s="23">
        <v>0</v>
      </c>
      <c r="O546" s="23">
        <v>0</v>
      </c>
      <c r="P546" s="23">
        <v>4224</v>
      </c>
      <c r="Q546" s="23">
        <v>0</v>
      </c>
      <c r="R546" s="23">
        <v>0</v>
      </c>
      <c r="S546" s="23">
        <v>0</v>
      </c>
      <c r="T546" s="23">
        <v>0</v>
      </c>
      <c r="U546" s="24">
        <v>4224</v>
      </c>
      <c r="V546" s="23">
        <v>1804.8</v>
      </c>
      <c r="W546" s="23">
        <v>0</v>
      </c>
      <c r="X546" s="23">
        <v>0</v>
      </c>
      <c r="Y546" s="24">
        <v>1804.8</v>
      </c>
      <c r="Z546" s="24">
        <v>14842.295066808452</v>
      </c>
      <c r="AA546" s="24">
        <v>0</v>
      </c>
      <c r="AB546" s="23">
        <v>0</v>
      </c>
      <c r="AC546" s="24">
        <v>0</v>
      </c>
      <c r="AD546" s="23">
        <v>1326.5077516297565</v>
      </c>
      <c r="AE546" s="24">
        <v>1406.098216727542</v>
      </c>
      <c r="AF546" s="23">
        <v>22277.193283535995</v>
      </c>
      <c r="AG546" s="126"/>
      <c r="AI546" s="119">
        <v>91</v>
      </c>
    </row>
    <row r="547" spans="1:35" ht="15">
      <c r="A547" s="12">
        <v>455</v>
      </c>
      <c r="B547" s="63" t="s">
        <v>476</v>
      </c>
      <c r="C547" s="14" t="s">
        <v>44</v>
      </c>
      <c r="D547" s="15" t="s">
        <v>487</v>
      </c>
      <c r="E547" s="16" t="s">
        <v>488</v>
      </c>
      <c r="F547" s="16" t="s">
        <v>514</v>
      </c>
      <c r="G547" s="13" t="s">
        <v>503</v>
      </c>
      <c r="H547" s="18">
        <v>1</v>
      </c>
      <c r="I547" s="15" t="s">
        <v>15</v>
      </c>
      <c r="J547" s="19">
        <v>3316</v>
      </c>
      <c r="K547" s="20">
        <v>21629</v>
      </c>
      <c r="L547" s="21">
        <v>0.15331268204725138</v>
      </c>
      <c r="M547" s="22">
        <v>1</v>
      </c>
      <c r="N547" s="23">
        <v>0</v>
      </c>
      <c r="O547" s="23">
        <v>0</v>
      </c>
      <c r="P547" s="23">
        <v>18238</v>
      </c>
      <c r="Q547" s="23">
        <v>0</v>
      </c>
      <c r="R547" s="23">
        <v>0</v>
      </c>
      <c r="S547" s="23">
        <v>0</v>
      </c>
      <c r="T547" s="23">
        <v>0</v>
      </c>
      <c r="U547" s="24">
        <v>18238</v>
      </c>
      <c r="V547" s="23">
        <v>7792.6</v>
      </c>
      <c r="W547" s="23">
        <v>0</v>
      </c>
      <c r="X547" s="23">
        <v>0</v>
      </c>
      <c r="Y547" s="24">
        <v>7792.6</v>
      </c>
      <c r="Z547" s="24">
        <v>64084.70109575107</v>
      </c>
      <c r="AA547" s="24">
        <v>0</v>
      </c>
      <c r="AB547" s="23">
        <v>0</v>
      </c>
      <c r="AC547" s="24">
        <v>0</v>
      </c>
      <c r="AD547" s="23">
        <v>5727.473573443063</v>
      </c>
      <c r="AE547" s="24">
        <v>6071.121987849648</v>
      </c>
      <c r="AF547" s="23">
        <v>96186.42308360072</v>
      </c>
      <c r="AG547" s="126"/>
      <c r="AI547" s="119">
        <v>91</v>
      </c>
    </row>
    <row r="548" spans="1:35" ht="15">
      <c r="A548" s="12">
        <v>459</v>
      </c>
      <c r="B548" s="63" t="s">
        <v>515</v>
      </c>
      <c r="C548" s="14" t="s">
        <v>44</v>
      </c>
      <c r="D548" s="15" t="s">
        <v>487</v>
      </c>
      <c r="E548" s="16" t="s">
        <v>488</v>
      </c>
      <c r="F548" s="16" t="s">
        <v>491</v>
      </c>
      <c r="G548" s="13" t="s">
        <v>509</v>
      </c>
      <c r="H548" s="18">
        <v>1</v>
      </c>
      <c r="I548" s="15" t="s">
        <v>17</v>
      </c>
      <c r="J548" s="19">
        <v>784</v>
      </c>
      <c r="K548" s="20">
        <v>784</v>
      </c>
      <c r="L548" s="21">
        <v>1</v>
      </c>
      <c r="M548" s="22">
        <v>1</v>
      </c>
      <c r="N548" s="23">
        <v>0</v>
      </c>
      <c r="O548" s="23">
        <v>0</v>
      </c>
      <c r="P548" s="23">
        <v>0</v>
      </c>
      <c r="Q548" s="23">
        <v>0</v>
      </c>
      <c r="R548" s="23">
        <v>2352</v>
      </c>
      <c r="S548" s="23">
        <v>0</v>
      </c>
      <c r="T548" s="23">
        <v>0</v>
      </c>
      <c r="U548" s="24">
        <v>2352</v>
      </c>
      <c r="V548" s="23">
        <v>0</v>
      </c>
      <c r="W548" s="23">
        <v>0</v>
      </c>
      <c r="X548" s="23">
        <v>0</v>
      </c>
      <c r="Y548" s="24">
        <v>0</v>
      </c>
      <c r="Z548" s="24">
        <v>0</v>
      </c>
      <c r="AA548" s="24">
        <v>0</v>
      </c>
      <c r="AB548" s="23">
        <v>0</v>
      </c>
      <c r="AC548" s="24">
        <v>0</v>
      </c>
      <c r="AD548" s="23">
        <v>0</v>
      </c>
      <c r="AE548" s="24">
        <v>0</v>
      </c>
      <c r="AF548" s="23">
        <v>2352</v>
      </c>
      <c r="AG548" s="126"/>
      <c r="AI548" s="119">
        <v>91</v>
      </c>
    </row>
    <row r="549" spans="1:35" ht="15">
      <c r="A549" s="12">
        <v>464</v>
      </c>
      <c r="B549" s="63" t="s">
        <v>516</v>
      </c>
      <c r="C549" s="14" t="s">
        <v>44</v>
      </c>
      <c r="D549" s="15" t="s">
        <v>487</v>
      </c>
      <c r="E549" s="16" t="s">
        <v>488</v>
      </c>
      <c r="F549" s="16" t="s">
        <v>491</v>
      </c>
      <c r="G549" s="13" t="s">
        <v>507</v>
      </c>
      <c r="H549" s="18">
        <v>1</v>
      </c>
      <c r="I549" s="15" t="s">
        <v>17</v>
      </c>
      <c r="J549" s="19">
        <v>2314</v>
      </c>
      <c r="K549" s="20">
        <v>2314</v>
      </c>
      <c r="L549" s="21">
        <v>1</v>
      </c>
      <c r="M549" s="22">
        <v>1</v>
      </c>
      <c r="N549" s="23">
        <v>0</v>
      </c>
      <c r="O549" s="23">
        <v>0</v>
      </c>
      <c r="P549" s="23">
        <v>0</v>
      </c>
      <c r="Q549" s="23">
        <v>0</v>
      </c>
      <c r="R549" s="23">
        <v>6942</v>
      </c>
      <c r="S549" s="23">
        <v>0</v>
      </c>
      <c r="T549" s="23">
        <v>0</v>
      </c>
      <c r="U549" s="24">
        <v>6942</v>
      </c>
      <c r="V549" s="23">
        <v>0</v>
      </c>
      <c r="W549" s="23">
        <v>0</v>
      </c>
      <c r="X549" s="23">
        <v>0</v>
      </c>
      <c r="Y549" s="24">
        <v>0</v>
      </c>
      <c r="Z549" s="24">
        <v>0</v>
      </c>
      <c r="AA549" s="24">
        <v>0</v>
      </c>
      <c r="AB549" s="23">
        <v>0</v>
      </c>
      <c r="AC549" s="24">
        <v>0</v>
      </c>
      <c r="AD549" s="23">
        <v>0</v>
      </c>
      <c r="AE549" s="24">
        <v>0</v>
      </c>
      <c r="AF549" s="23">
        <v>6942</v>
      </c>
      <c r="AG549" s="126"/>
      <c r="AI549" s="119">
        <v>91</v>
      </c>
    </row>
    <row r="550" spans="1:36" ht="15.75">
      <c r="A550" s="12">
        <v>466</v>
      </c>
      <c r="B550" s="63" t="s">
        <v>517</v>
      </c>
      <c r="C550" s="14" t="s">
        <v>44</v>
      </c>
      <c r="D550" s="15" t="s">
        <v>487</v>
      </c>
      <c r="E550" s="16" t="s">
        <v>488</v>
      </c>
      <c r="F550" s="16" t="s">
        <v>491</v>
      </c>
      <c r="G550" s="13" t="s">
        <v>492</v>
      </c>
      <c r="H550" s="18">
        <v>1</v>
      </c>
      <c r="I550" s="15" t="s">
        <v>17</v>
      </c>
      <c r="J550" s="19">
        <v>2122</v>
      </c>
      <c r="K550" s="20">
        <v>2122</v>
      </c>
      <c r="L550" s="21">
        <v>1</v>
      </c>
      <c r="M550" s="22">
        <v>1</v>
      </c>
      <c r="N550" s="23">
        <v>0</v>
      </c>
      <c r="O550" s="23">
        <v>0</v>
      </c>
      <c r="P550" s="23">
        <v>0</v>
      </c>
      <c r="Q550" s="23">
        <v>0</v>
      </c>
      <c r="R550" s="23">
        <v>6366</v>
      </c>
      <c r="S550" s="23">
        <v>0</v>
      </c>
      <c r="T550" s="23">
        <v>0</v>
      </c>
      <c r="U550" s="24">
        <v>6366</v>
      </c>
      <c r="V550" s="23">
        <v>0</v>
      </c>
      <c r="W550" s="23">
        <v>0</v>
      </c>
      <c r="X550" s="23">
        <v>0</v>
      </c>
      <c r="Y550" s="24">
        <v>0</v>
      </c>
      <c r="Z550" s="24">
        <v>0</v>
      </c>
      <c r="AA550" s="24">
        <v>0</v>
      </c>
      <c r="AB550" s="23">
        <v>0</v>
      </c>
      <c r="AC550" s="24">
        <v>0</v>
      </c>
      <c r="AD550" s="23">
        <v>0</v>
      </c>
      <c r="AE550" s="24">
        <v>0</v>
      </c>
      <c r="AF550" s="23">
        <v>6366</v>
      </c>
      <c r="AG550" s="126"/>
      <c r="AI550" s="119">
        <v>91</v>
      </c>
      <c r="AJ550" s="135">
        <f>AJ549+AJ506</f>
        <v>0</v>
      </c>
    </row>
    <row r="551" spans="1:35" ht="15">
      <c r="A551" s="12">
        <v>467</v>
      </c>
      <c r="B551" s="63" t="s">
        <v>518</v>
      </c>
      <c r="C551" s="14" t="s">
        <v>44</v>
      </c>
      <c r="D551" s="15" t="s">
        <v>487</v>
      </c>
      <c r="E551" s="16" t="s">
        <v>488</v>
      </c>
      <c r="F551" s="16" t="s">
        <v>491</v>
      </c>
      <c r="G551" s="13" t="s">
        <v>492</v>
      </c>
      <c r="H551" s="18">
        <v>1</v>
      </c>
      <c r="I551" s="15" t="s">
        <v>17</v>
      </c>
      <c r="J551" s="19">
        <v>265</v>
      </c>
      <c r="K551" s="20">
        <v>265</v>
      </c>
      <c r="L551" s="21">
        <v>1</v>
      </c>
      <c r="M551" s="22">
        <v>1</v>
      </c>
      <c r="N551" s="23">
        <v>0</v>
      </c>
      <c r="O551" s="23">
        <v>0</v>
      </c>
      <c r="P551" s="23">
        <v>0</v>
      </c>
      <c r="Q551" s="23">
        <v>0</v>
      </c>
      <c r="R551" s="23">
        <v>795</v>
      </c>
      <c r="S551" s="23">
        <v>0</v>
      </c>
      <c r="T551" s="23">
        <v>0</v>
      </c>
      <c r="U551" s="24">
        <v>795</v>
      </c>
      <c r="V551" s="23">
        <v>0</v>
      </c>
      <c r="W551" s="23">
        <v>0</v>
      </c>
      <c r="X551" s="23">
        <v>0</v>
      </c>
      <c r="Y551" s="24">
        <v>0</v>
      </c>
      <c r="Z551" s="24">
        <v>0</v>
      </c>
      <c r="AA551" s="24">
        <v>0</v>
      </c>
      <c r="AB551" s="23">
        <v>0</v>
      </c>
      <c r="AC551" s="24">
        <v>0</v>
      </c>
      <c r="AD551" s="23">
        <v>0</v>
      </c>
      <c r="AE551" s="24">
        <v>0</v>
      </c>
      <c r="AF551" s="23">
        <v>795</v>
      </c>
      <c r="AG551" s="126"/>
      <c r="AI551" s="119">
        <v>91</v>
      </c>
    </row>
    <row r="552" spans="1:35" ht="15">
      <c r="A552" s="12">
        <v>469</v>
      </c>
      <c r="B552" s="63" t="s">
        <v>519</v>
      </c>
      <c r="C552" s="14" t="s">
        <v>34</v>
      </c>
      <c r="D552" s="15" t="s">
        <v>487</v>
      </c>
      <c r="E552" s="16" t="s">
        <v>488</v>
      </c>
      <c r="F552" s="16" t="s">
        <v>491</v>
      </c>
      <c r="G552" s="13" t="s">
        <v>511</v>
      </c>
      <c r="H552" s="18">
        <v>1</v>
      </c>
      <c r="I552" s="15" t="s">
        <v>15</v>
      </c>
      <c r="J552" s="19">
        <v>444</v>
      </c>
      <c r="K552" s="20">
        <v>444</v>
      </c>
      <c r="L552" s="21">
        <v>1</v>
      </c>
      <c r="M552" s="22">
        <v>0.01</v>
      </c>
      <c r="N552" s="23">
        <v>0</v>
      </c>
      <c r="O552" s="23">
        <v>0</v>
      </c>
      <c r="P552" s="23">
        <v>0</v>
      </c>
      <c r="Q552" s="23">
        <v>0</v>
      </c>
      <c r="R552" s="23">
        <v>0</v>
      </c>
      <c r="S552" s="23">
        <v>0</v>
      </c>
      <c r="T552" s="23">
        <v>0</v>
      </c>
      <c r="U552" s="24">
        <v>0</v>
      </c>
      <c r="V552" s="23">
        <v>0</v>
      </c>
      <c r="W552" s="23">
        <v>0</v>
      </c>
      <c r="X552" s="23">
        <v>0</v>
      </c>
      <c r="Y552" s="24">
        <v>0</v>
      </c>
      <c r="Z552" s="24">
        <v>0</v>
      </c>
      <c r="AA552" s="24">
        <v>0</v>
      </c>
      <c r="AB552" s="23">
        <v>0</v>
      </c>
      <c r="AC552" s="24">
        <v>0</v>
      </c>
      <c r="AD552" s="23">
        <v>0</v>
      </c>
      <c r="AE552" s="24">
        <v>0</v>
      </c>
      <c r="AF552" s="23">
        <v>0</v>
      </c>
      <c r="AG552" s="126"/>
      <c r="AI552" s="119">
        <v>91</v>
      </c>
    </row>
    <row r="553" spans="1:35" ht="15">
      <c r="A553" s="12">
        <v>471</v>
      </c>
      <c r="B553" s="63" t="s">
        <v>520</v>
      </c>
      <c r="C553" s="14" t="s">
        <v>34</v>
      </c>
      <c r="D553" s="15" t="s">
        <v>487</v>
      </c>
      <c r="E553" s="16" t="s">
        <v>488</v>
      </c>
      <c r="F553" s="16" t="s">
        <v>491</v>
      </c>
      <c r="G553" s="13" t="s">
        <v>511</v>
      </c>
      <c r="H553" s="18">
        <v>1</v>
      </c>
      <c r="I553" s="15" t="s">
        <v>15</v>
      </c>
      <c r="J553" s="19">
        <v>846</v>
      </c>
      <c r="K553" s="20">
        <v>846</v>
      </c>
      <c r="L553" s="21">
        <v>1</v>
      </c>
      <c r="M553" s="22">
        <v>0.01</v>
      </c>
      <c r="N553" s="23">
        <v>0</v>
      </c>
      <c r="O553" s="23">
        <v>0</v>
      </c>
      <c r="P553" s="23">
        <v>0</v>
      </c>
      <c r="Q553" s="23">
        <v>0</v>
      </c>
      <c r="R553" s="23">
        <v>0</v>
      </c>
      <c r="S553" s="23">
        <v>0</v>
      </c>
      <c r="T553" s="23">
        <v>0</v>
      </c>
      <c r="U553" s="24">
        <v>0</v>
      </c>
      <c r="V553" s="23">
        <v>0</v>
      </c>
      <c r="W553" s="23">
        <v>0</v>
      </c>
      <c r="X553" s="23">
        <v>0</v>
      </c>
      <c r="Y553" s="24">
        <v>0</v>
      </c>
      <c r="Z553" s="24">
        <v>0</v>
      </c>
      <c r="AA553" s="24">
        <v>0</v>
      </c>
      <c r="AB553" s="23">
        <v>7200</v>
      </c>
      <c r="AC553" s="24">
        <v>7632</v>
      </c>
      <c r="AD553" s="23">
        <v>0</v>
      </c>
      <c r="AE553" s="24">
        <v>0</v>
      </c>
      <c r="AF553" s="23">
        <v>7632</v>
      </c>
      <c r="AG553" s="126"/>
      <c r="AI553" s="119">
        <v>91</v>
      </c>
    </row>
    <row r="554" spans="1:35" ht="15">
      <c r="A554" s="12">
        <v>476</v>
      </c>
      <c r="B554" s="63" t="s">
        <v>521</v>
      </c>
      <c r="C554" s="14" t="s">
        <v>44</v>
      </c>
      <c r="D554" s="15" t="s">
        <v>487</v>
      </c>
      <c r="E554" s="16" t="s">
        <v>488</v>
      </c>
      <c r="F554" s="16" t="s">
        <v>491</v>
      </c>
      <c r="G554" s="13" t="s">
        <v>509</v>
      </c>
      <c r="H554" s="18">
        <v>1</v>
      </c>
      <c r="I554" s="15" t="s">
        <v>17</v>
      </c>
      <c r="J554" s="19">
        <v>2228</v>
      </c>
      <c r="K554" s="20">
        <v>2228</v>
      </c>
      <c r="L554" s="21">
        <v>1</v>
      </c>
      <c r="M554" s="22">
        <v>1</v>
      </c>
      <c r="N554" s="23">
        <v>0</v>
      </c>
      <c r="O554" s="23">
        <v>0</v>
      </c>
      <c r="P554" s="23">
        <v>0</v>
      </c>
      <c r="Q554" s="23">
        <v>0</v>
      </c>
      <c r="R554" s="23">
        <v>6684</v>
      </c>
      <c r="S554" s="23">
        <v>0</v>
      </c>
      <c r="T554" s="23">
        <v>0</v>
      </c>
      <c r="U554" s="24">
        <v>6684</v>
      </c>
      <c r="V554" s="23">
        <v>0</v>
      </c>
      <c r="W554" s="23">
        <v>0</v>
      </c>
      <c r="X554" s="23">
        <v>0</v>
      </c>
      <c r="Y554" s="24">
        <v>0</v>
      </c>
      <c r="Z554" s="24">
        <v>0</v>
      </c>
      <c r="AA554" s="24">
        <v>0</v>
      </c>
      <c r="AB554" s="23">
        <v>0</v>
      </c>
      <c r="AC554" s="24">
        <v>0</v>
      </c>
      <c r="AD554" s="23">
        <v>0</v>
      </c>
      <c r="AE554" s="24">
        <v>0</v>
      </c>
      <c r="AF554" s="23">
        <v>6684</v>
      </c>
      <c r="AG554" s="126"/>
      <c r="AI554" s="119">
        <v>91</v>
      </c>
    </row>
    <row r="555" spans="1:35" ht="15">
      <c r="A555" s="12">
        <v>477</v>
      </c>
      <c r="B555" s="63" t="s">
        <v>522</v>
      </c>
      <c r="C555" s="14" t="s">
        <v>44</v>
      </c>
      <c r="D555" s="15" t="s">
        <v>487</v>
      </c>
      <c r="E555" s="16" t="s">
        <v>488</v>
      </c>
      <c r="F555" s="16" t="s">
        <v>491</v>
      </c>
      <c r="G555" s="13" t="s">
        <v>492</v>
      </c>
      <c r="H555" s="18">
        <v>1</v>
      </c>
      <c r="I555" s="15" t="s">
        <v>17</v>
      </c>
      <c r="J555" s="19">
        <v>538</v>
      </c>
      <c r="K555" s="20">
        <v>538</v>
      </c>
      <c r="L555" s="21">
        <v>1</v>
      </c>
      <c r="M555" s="22">
        <v>1</v>
      </c>
      <c r="N555" s="23">
        <v>0</v>
      </c>
      <c r="O555" s="23">
        <v>0</v>
      </c>
      <c r="P555" s="23">
        <v>0</v>
      </c>
      <c r="Q555" s="23">
        <v>0</v>
      </c>
      <c r="R555" s="23">
        <v>1614</v>
      </c>
      <c r="S555" s="23">
        <v>0</v>
      </c>
      <c r="T555" s="23">
        <v>0</v>
      </c>
      <c r="U555" s="24">
        <v>1614</v>
      </c>
      <c r="V555" s="23">
        <v>0</v>
      </c>
      <c r="W555" s="23">
        <v>0</v>
      </c>
      <c r="X555" s="23">
        <v>0</v>
      </c>
      <c r="Y555" s="24">
        <v>0</v>
      </c>
      <c r="Z555" s="24">
        <v>0</v>
      </c>
      <c r="AA555" s="24">
        <v>0</v>
      </c>
      <c r="AB555" s="23">
        <v>0</v>
      </c>
      <c r="AC555" s="24">
        <v>0</v>
      </c>
      <c r="AD555" s="23">
        <v>0</v>
      </c>
      <c r="AE555" s="24">
        <v>0</v>
      </c>
      <c r="AF555" s="23">
        <v>1614</v>
      </c>
      <c r="AG555" s="126"/>
      <c r="AI555" s="119">
        <v>91</v>
      </c>
    </row>
    <row r="556" spans="1:35" ht="15">
      <c r="A556" s="12">
        <v>478</v>
      </c>
      <c r="B556" s="63" t="s">
        <v>523</v>
      </c>
      <c r="C556" s="14" t="s">
        <v>44</v>
      </c>
      <c r="D556" s="15" t="s">
        <v>487</v>
      </c>
      <c r="E556" s="16" t="s">
        <v>488</v>
      </c>
      <c r="F556" s="16" t="s">
        <v>491</v>
      </c>
      <c r="G556" s="13" t="s">
        <v>507</v>
      </c>
      <c r="H556" s="18">
        <v>1</v>
      </c>
      <c r="I556" s="15" t="s">
        <v>17</v>
      </c>
      <c r="J556" s="19">
        <v>266</v>
      </c>
      <c r="K556" s="20">
        <v>266</v>
      </c>
      <c r="L556" s="21">
        <v>1</v>
      </c>
      <c r="M556" s="22">
        <v>1</v>
      </c>
      <c r="N556" s="23">
        <v>0</v>
      </c>
      <c r="O556" s="23">
        <v>0</v>
      </c>
      <c r="P556" s="23">
        <v>0</v>
      </c>
      <c r="Q556" s="23">
        <v>0</v>
      </c>
      <c r="R556" s="23">
        <v>798</v>
      </c>
      <c r="S556" s="23">
        <v>0</v>
      </c>
      <c r="T556" s="23">
        <v>0</v>
      </c>
      <c r="U556" s="24">
        <v>798</v>
      </c>
      <c r="V556" s="23">
        <v>0</v>
      </c>
      <c r="W556" s="23">
        <v>0</v>
      </c>
      <c r="X556" s="23">
        <v>0</v>
      </c>
      <c r="Y556" s="24">
        <v>0</v>
      </c>
      <c r="Z556" s="24">
        <v>0</v>
      </c>
      <c r="AA556" s="24">
        <v>0</v>
      </c>
      <c r="AB556" s="23">
        <v>0</v>
      </c>
      <c r="AC556" s="24">
        <v>0</v>
      </c>
      <c r="AD556" s="23">
        <v>0</v>
      </c>
      <c r="AE556" s="24">
        <v>0</v>
      </c>
      <c r="AF556" s="23">
        <v>798</v>
      </c>
      <c r="AG556" s="126"/>
      <c r="AI556" s="119">
        <v>91</v>
      </c>
    </row>
    <row r="557" spans="1:35" ht="15">
      <c r="A557" s="12">
        <v>479</v>
      </c>
      <c r="B557" s="63" t="s">
        <v>524</v>
      </c>
      <c r="C557" s="14" t="s">
        <v>44</v>
      </c>
      <c r="D557" s="15" t="s">
        <v>487</v>
      </c>
      <c r="E557" s="16" t="s">
        <v>488</v>
      </c>
      <c r="F557" s="16" t="s">
        <v>491</v>
      </c>
      <c r="G557" s="13" t="s">
        <v>507</v>
      </c>
      <c r="H557" s="18">
        <v>1</v>
      </c>
      <c r="I557" s="15" t="s">
        <v>17</v>
      </c>
      <c r="J557" s="19">
        <v>2268</v>
      </c>
      <c r="K557" s="20">
        <v>2268</v>
      </c>
      <c r="L557" s="21">
        <v>1</v>
      </c>
      <c r="M557" s="22">
        <v>1</v>
      </c>
      <c r="N557" s="23">
        <v>0</v>
      </c>
      <c r="O557" s="23">
        <v>0</v>
      </c>
      <c r="P557" s="23">
        <v>0</v>
      </c>
      <c r="Q557" s="23">
        <v>0</v>
      </c>
      <c r="R557" s="23">
        <v>6804</v>
      </c>
      <c r="S557" s="23">
        <v>0</v>
      </c>
      <c r="T557" s="23">
        <v>0</v>
      </c>
      <c r="U557" s="24">
        <v>6804</v>
      </c>
      <c r="V557" s="23">
        <v>0</v>
      </c>
      <c r="W557" s="23">
        <v>0</v>
      </c>
      <c r="X557" s="23">
        <v>0</v>
      </c>
      <c r="Y557" s="24">
        <v>0</v>
      </c>
      <c r="Z557" s="24">
        <v>0</v>
      </c>
      <c r="AA557" s="24">
        <v>0</v>
      </c>
      <c r="AB557" s="23">
        <v>0</v>
      </c>
      <c r="AC557" s="24">
        <v>0</v>
      </c>
      <c r="AD557" s="23">
        <v>0</v>
      </c>
      <c r="AE557" s="24">
        <v>0</v>
      </c>
      <c r="AF557" s="23">
        <v>6804</v>
      </c>
      <c r="AG557" s="126"/>
      <c r="AI557" s="119">
        <v>91</v>
      </c>
    </row>
    <row r="558" spans="1:35" ht="15">
      <c r="A558" s="12">
        <v>480</v>
      </c>
      <c r="B558" s="63" t="s">
        <v>525</v>
      </c>
      <c r="C558" s="14" t="s">
        <v>44</v>
      </c>
      <c r="D558" s="15" t="s">
        <v>487</v>
      </c>
      <c r="E558" s="16" t="s">
        <v>488</v>
      </c>
      <c r="F558" s="16" t="s">
        <v>491</v>
      </c>
      <c r="G558" s="13" t="s">
        <v>492</v>
      </c>
      <c r="H558" s="18">
        <v>1</v>
      </c>
      <c r="I558" s="15" t="s">
        <v>17</v>
      </c>
      <c r="J558" s="19">
        <v>400</v>
      </c>
      <c r="K558" s="20">
        <v>400</v>
      </c>
      <c r="L558" s="21">
        <v>1</v>
      </c>
      <c r="M558" s="22">
        <v>1</v>
      </c>
      <c r="N558" s="23">
        <v>0</v>
      </c>
      <c r="O558" s="23">
        <v>0</v>
      </c>
      <c r="P558" s="23">
        <v>0</v>
      </c>
      <c r="Q558" s="23">
        <v>0</v>
      </c>
      <c r="R558" s="23">
        <v>1200</v>
      </c>
      <c r="S558" s="23">
        <v>0</v>
      </c>
      <c r="T558" s="23">
        <v>0</v>
      </c>
      <c r="U558" s="24">
        <v>1200</v>
      </c>
      <c r="V558" s="23">
        <v>0</v>
      </c>
      <c r="W558" s="23">
        <v>0</v>
      </c>
      <c r="X558" s="23">
        <v>0</v>
      </c>
      <c r="Y558" s="24">
        <v>0</v>
      </c>
      <c r="Z558" s="24">
        <v>0</v>
      </c>
      <c r="AA558" s="24">
        <v>0</v>
      </c>
      <c r="AB558" s="23">
        <v>0</v>
      </c>
      <c r="AC558" s="24">
        <v>0</v>
      </c>
      <c r="AD558" s="23">
        <v>0</v>
      </c>
      <c r="AE558" s="24">
        <v>0</v>
      </c>
      <c r="AF558" s="23">
        <v>1200</v>
      </c>
      <c r="AG558" s="126"/>
      <c r="AI558" s="119">
        <v>91</v>
      </c>
    </row>
    <row r="559" spans="1:35" s="35" customFormat="1" ht="15.75">
      <c r="A559" s="26"/>
      <c r="B559" s="64"/>
      <c r="C559" s="28"/>
      <c r="D559" s="29"/>
      <c r="E559" s="31" t="s">
        <v>526</v>
      </c>
      <c r="F559" s="31"/>
      <c r="G559" s="27"/>
      <c r="H559" s="33"/>
      <c r="I559" s="29"/>
      <c r="J559" s="34">
        <f aca="true" t="shared" si="19" ref="J559:AH559">SUM(J517:J558)</f>
        <v>120940</v>
      </c>
      <c r="K559" s="34">
        <f t="shared" si="19"/>
        <v>2542595</v>
      </c>
      <c r="L559" s="34">
        <f t="shared" si="19"/>
        <v>16.5859239260727</v>
      </c>
      <c r="M559" s="34">
        <f t="shared" si="19"/>
        <v>39.019999999999996</v>
      </c>
      <c r="N559" s="34">
        <f t="shared" si="19"/>
        <v>0</v>
      </c>
      <c r="O559" s="34">
        <f t="shared" si="19"/>
        <v>0</v>
      </c>
      <c r="P559" s="34">
        <f t="shared" si="19"/>
        <v>94693.5</v>
      </c>
      <c r="Q559" s="34">
        <f t="shared" si="19"/>
        <v>0</v>
      </c>
      <c r="R559" s="34">
        <f t="shared" si="19"/>
        <v>261507</v>
      </c>
      <c r="S559" s="34">
        <f t="shared" si="19"/>
        <v>43104</v>
      </c>
      <c r="T559" s="34">
        <f t="shared" si="19"/>
        <v>0</v>
      </c>
      <c r="U559" s="34">
        <f t="shared" si="19"/>
        <v>399304.5</v>
      </c>
      <c r="V559" s="34">
        <f t="shared" si="19"/>
        <v>9597.4</v>
      </c>
      <c r="W559" s="34">
        <f t="shared" si="19"/>
        <v>200043.75</v>
      </c>
      <c r="X559" s="34">
        <f t="shared" si="19"/>
        <v>43146.00000000001</v>
      </c>
      <c r="Y559" s="34">
        <f t="shared" si="19"/>
        <v>252787.14999999997</v>
      </c>
      <c r="Z559" s="34">
        <f t="shared" si="19"/>
        <v>78926.99616255952</v>
      </c>
      <c r="AA559" s="34">
        <f t="shared" si="19"/>
        <v>0</v>
      </c>
      <c r="AB559" s="34">
        <f t="shared" si="19"/>
        <v>12000</v>
      </c>
      <c r="AC559" s="34">
        <f t="shared" si="19"/>
        <v>12720</v>
      </c>
      <c r="AD559" s="34">
        <f t="shared" si="19"/>
        <v>176059.1562659583</v>
      </c>
      <c r="AE559" s="34">
        <f t="shared" si="19"/>
        <v>186622.70564191582</v>
      </c>
      <c r="AF559" s="34">
        <f t="shared" si="19"/>
        <v>930361.3518044752</v>
      </c>
      <c r="AG559" s="135">
        <f t="shared" si="19"/>
        <v>0</v>
      </c>
      <c r="AH559" s="135">
        <f t="shared" si="19"/>
        <v>0</v>
      </c>
      <c r="AI559" s="135" t="s">
        <v>63</v>
      </c>
    </row>
    <row r="560" spans="1:35" s="35" customFormat="1" ht="15.75">
      <c r="A560" s="36"/>
      <c r="B560" s="65"/>
      <c r="C560" s="38"/>
      <c r="D560" s="39"/>
      <c r="E560" s="40" t="s">
        <v>527</v>
      </c>
      <c r="F560" s="40"/>
      <c r="G560" s="37"/>
      <c r="H560" s="41"/>
      <c r="I560" s="39"/>
      <c r="J560" s="42">
        <f aca="true" t="shared" si="20" ref="J560:AH560">J559+J516</f>
        <v>188163</v>
      </c>
      <c r="K560" s="42">
        <f t="shared" si="20"/>
        <v>3639436</v>
      </c>
      <c r="L560" s="42">
        <f t="shared" si="20"/>
        <v>20.00641315286637</v>
      </c>
      <c r="M560" s="42">
        <f t="shared" si="20"/>
        <v>55.019999999999996</v>
      </c>
      <c r="N560" s="42">
        <f t="shared" si="20"/>
        <v>0</v>
      </c>
      <c r="O560" s="42">
        <f t="shared" si="20"/>
        <v>0</v>
      </c>
      <c r="P560" s="42">
        <f t="shared" si="20"/>
        <v>304007</v>
      </c>
      <c r="Q560" s="42">
        <f t="shared" si="20"/>
        <v>0</v>
      </c>
      <c r="R560" s="42">
        <f t="shared" si="20"/>
        <v>279738</v>
      </c>
      <c r="S560" s="42">
        <f t="shared" si="20"/>
        <v>112371</v>
      </c>
      <c r="T560" s="42">
        <f t="shared" si="20"/>
        <v>0</v>
      </c>
      <c r="U560" s="42">
        <f t="shared" si="20"/>
        <v>696116</v>
      </c>
      <c r="V560" s="42">
        <f t="shared" si="20"/>
        <v>134236.69999999998</v>
      </c>
      <c r="W560" s="42">
        <f t="shared" si="20"/>
        <v>231653.6</v>
      </c>
      <c r="X560" s="42">
        <f t="shared" si="20"/>
        <v>43146.00000000001</v>
      </c>
      <c r="Y560" s="42">
        <f t="shared" si="20"/>
        <v>409036.3</v>
      </c>
      <c r="Z560" s="42">
        <f t="shared" si="20"/>
        <v>303675.4417091639</v>
      </c>
      <c r="AA560" s="42">
        <f t="shared" si="20"/>
        <v>84.99999999999999</v>
      </c>
      <c r="AB560" s="42">
        <f t="shared" si="20"/>
        <v>12051.676714861555</v>
      </c>
      <c r="AC560" s="42">
        <f t="shared" si="20"/>
        <v>12774.777317753247</v>
      </c>
      <c r="AD560" s="42">
        <f t="shared" si="20"/>
        <v>402170.97491142794</v>
      </c>
      <c r="AE560" s="42">
        <f t="shared" si="20"/>
        <v>426301.2334061136</v>
      </c>
      <c r="AF560" s="42">
        <f t="shared" si="20"/>
        <v>1847988.7524330304</v>
      </c>
      <c r="AG560" s="135">
        <f t="shared" si="20"/>
        <v>0</v>
      </c>
      <c r="AH560" s="135">
        <f t="shared" si="20"/>
        <v>0</v>
      </c>
      <c r="AI560" s="135" t="s">
        <v>63</v>
      </c>
    </row>
    <row r="561" spans="1:35" s="35" customFormat="1" ht="15.75">
      <c r="A561" s="43"/>
      <c r="B561" s="66"/>
      <c r="C561" s="45"/>
      <c r="D561" s="46"/>
      <c r="E561" s="47"/>
      <c r="F561" s="47"/>
      <c r="G561" s="44"/>
      <c r="H561" s="48"/>
      <c r="I561" s="46"/>
      <c r="J561" s="49"/>
      <c r="K561" s="50"/>
      <c r="L561" s="51"/>
      <c r="M561" s="52"/>
      <c r="N561" s="53"/>
      <c r="O561" s="53"/>
      <c r="P561" s="53"/>
      <c r="Q561" s="53"/>
      <c r="R561" s="53"/>
      <c r="S561" s="53"/>
      <c r="T561" s="53"/>
      <c r="U561" s="54"/>
      <c r="V561" s="53"/>
      <c r="W561" s="53"/>
      <c r="X561" s="53"/>
      <c r="Y561" s="54"/>
      <c r="Z561" s="54"/>
      <c r="AA561" s="54"/>
      <c r="AB561" s="53"/>
      <c r="AC561" s="54"/>
      <c r="AD561" s="53"/>
      <c r="AE561" s="54"/>
      <c r="AF561" s="53"/>
      <c r="AG561" s="129"/>
      <c r="AH561" s="130"/>
      <c r="AI561" s="132"/>
    </row>
    <row r="562" spans="1:35" s="75" customFormat="1" ht="18">
      <c r="A562" s="67"/>
      <c r="B562" s="68" t="s">
        <v>528</v>
      </c>
      <c r="C562" s="69"/>
      <c r="D562" s="70"/>
      <c r="E562" s="71"/>
      <c r="F562" s="71"/>
      <c r="G562" s="72"/>
      <c r="H562" s="73"/>
      <c r="I562" s="70"/>
      <c r="J562" s="74">
        <f aca="true" t="shared" si="21" ref="J562:AH562">J560+J499+J461+J398+J329+J273+J104+J97+J50+J39</f>
        <v>2637336.0379999997</v>
      </c>
      <c r="K562" s="74">
        <f t="shared" si="21"/>
        <v>53278340</v>
      </c>
      <c r="L562" s="74">
        <f t="shared" si="21"/>
        <v>120.5482963329368</v>
      </c>
      <c r="M562" s="74">
        <f t="shared" si="21"/>
        <v>427.03999999999996</v>
      </c>
      <c r="N562" s="74">
        <f t="shared" si="21"/>
        <v>619395</v>
      </c>
      <c r="O562" s="74">
        <f t="shared" si="21"/>
        <v>3372904.5</v>
      </c>
      <c r="P562" s="74">
        <f t="shared" si="21"/>
        <v>4519317.209</v>
      </c>
      <c r="Q562" s="74">
        <f t="shared" si="21"/>
        <v>1430769.5999999999</v>
      </c>
      <c r="R562" s="74">
        <f t="shared" si="21"/>
        <v>756534</v>
      </c>
      <c r="S562" s="74">
        <f t="shared" si="21"/>
        <v>370299</v>
      </c>
      <c r="T562" s="74">
        <f t="shared" si="21"/>
        <v>190940</v>
      </c>
      <c r="U562" s="74">
        <f t="shared" si="21"/>
        <v>11260159.309</v>
      </c>
      <c r="V562" s="74">
        <f t="shared" si="21"/>
        <v>1958645.0999999996</v>
      </c>
      <c r="W562" s="74">
        <f t="shared" si="21"/>
        <v>2877864.05</v>
      </c>
      <c r="X562" s="74">
        <f t="shared" si="21"/>
        <v>147107.7393</v>
      </c>
      <c r="Y562" s="74">
        <f t="shared" si="21"/>
        <v>4983616.8893</v>
      </c>
      <c r="Z562" s="74">
        <f t="shared" si="21"/>
        <v>8403247.619694887</v>
      </c>
      <c r="AA562" s="74">
        <f t="shared" si="21"/>
        <v>3999.8698679416066</v>
      </c>
      <c r="AB562" s="74">
        <f t="shared" si="21"/>
        <v>3656548.248911121</v>
      </c>
      <c r="AC562" s="74">
        <f t="shared" si="21"/>
        <v>3875941.143845788</v>
      </c>
      <c r="AD562" s="74">
        <f t="shared" si="21"/>
        <v>5488426.627404484</v>
      </c>
      <c r="AE562" s="74">
        <f t="shared" si="21"/>
        <v>5817732.225048754</v>
      </c>
      <c r="AF562" s="74">
        <f t="shared" si="21"/>
        <v>34623767.39318733</v>
      </c>
      <c r="AG562" s="136">
        <f t="shared" si="21"/>
        <v>0</v>
      </c>
      <c r="AH562" s="136">
        <f t="shared" si="21"/>
        <v>0</v>
      </c>
      <c r="AI562" s="136" t="s">
        <v>63</v>
      </c>
    </row>
    <row r="563" spans="1:35" s="35" customFormat="1" ht="15.75">
      <c r="A563" s="43"/>
      <c r="B563" s="66"/>
      <c r="C563" s="45"/>
      <c r="D563" s="46"/>
      <c r="E563" s="47"/>
      <c r="F563" s="47"/>
      <c r="G563" s="44"/>
      <c r="H563" s="48"/>
      <c r="I563" s="46"/>
      <c r="J563" s="49"/>
      <c r="K563" s="50"/>
      <c r="L563" s="51"/>
      <c r="M563" s="52"/>
      <c r="N563" s="53"/>
      <c r="O563" s="53"/>
      <c r="P563" s="53"/>
      <c r="Q563" s="53"/>
      <c r="R563" s="53"/>
      <c r="S563" s="53"/>
      <c r="T563" s="53"/>
      <c r="U563" s="54"/>
      <c r="V563" s="53"/>
      <c r="W563" s="53"/>
      <c r="X563" s="53"/>
      <c r="Y563" s="54"/>
      <c r="Z563" s="54"/>
      <c r="AA563" s="54"/>
      <c r="AB563" s="53"/>
      <c r="AC563" s="54"/>
      <c r="AD563" s="53"/>
      <c r="AE563" s="54"/>
      <c r="AF563" s="53">
        <f>AF559+AF516+AF499+AF460+AF443+AF573+AF398+AF329+AF246+AF104+AF96+AF93+AF82+AF50+AF38+AF20</f>
        <v>35891258.54318733</v>
      </c>
      <c r="AG563" s="129"/>
      <c r="AH563" s="130"/>
      <c r="AI563" s="132"/>
    </row>
    <row r="564" spans="1:35" ht="15">
      <c r="A564" s="12">
        <v>452</v>
      </c>
      <c r="B564" s="13" t="s">
        <v>529</v>
      </c>
      <c r="C564" s="14" t="s">
        <v>44</v>
      </c>
      <c r="D564" s="15">
        <v>97</v>
      </c>
      <c r="E564" s="16" t="s">
        <v>339</v>
      </c>
      <c r="F564" s="16" t="s">
        <v>339</v>
      </c>
      <c r="G564" s="13">
        <v>601452</v>
      </c>
      <c r="H564" s="18">
        <v>1</v>
      </c>
      <c r="I564" s="15" t="s">
        <v>14</v>
      </c>
      <c r="J564" s="19">
        <v>61461</v>
      </c>
      <c r="K564" s="20">
        <v>147024</v>
      </c>
      <c r="L564" s="21">
        <v>0.4180337904015671</v>
      </c>
      <c r="M564" s="22">
        <v>1</v>
      </c>
      <c r="N564" s="23">
        <v>0</v>
      </c>
      <c r="O564" s="23">
        <v>322670.25</v>
      </c>
      <c r="P564" s="23">
        <v>0</v>
      </c>
      <c r="Q564" s="23">
        <v>0</v>
      </c>
      <c r="R564" s="23">
        <v>0</v>
      </c>
      <c r="S564" s="23">
        <v>0</v>
      </c>
      <c r="T564" s="23">
        <v>0</v>
      </c>
      <c r="U564" s="24">
        <v>322670.25</v>
      </c>
      <c r="V564" s="23">
        <v>144433.35</v>
      </c>
      <c r="W564" s="23">
        <v>0</v>
      </c>
      <c r="X564" s="23">
        <v>0</v>
      </c>
      <c r="Y564" s="24">
        <v>144433.35</v>
      </c>
      <c r="Z564" s="24">
        <v>0</v>
      </c>
      <c r="AA564" s="24">
        <v>0</v>
      </c>
      <c r="AB564" s="23">
        <v>0</v>
      </c>
      <c r="AC564" s="24">
        <v>0</v>
      </c>
      <c r="AD564" s="23">
        <v>58524.73065621939</v>
      </c>
      <c r="AE564" s="24">
        <v>62036.21449559256</v>
      </c>
      <c r="AF564" s="23">
        <v>529139.8144955926</v>
      </c>
      <c r="AG564" s="126"/>
      <c r="AI564" s="119" t="s">
        <v>530</v>
      </c>
    </row>
    <row r="565" spans="1:35" ht="15">
      <c r="A565" s="12">
        <v>452</v>
      </c>
      <c r="B565" s="13" t="s">
        <v>529</v>
      </c>
      <c r="C565" s="14" t="s">
        <v>44</v>
      </c>
      <c r="D565" s="15">
        <v>97</v>
      </c>
      <c r="E565" s="16" t="s">
        <v>339</v>
      </c>
      <c r="F565" s="16" t="s">
        <v>339</v>
      </c>
      <c r="G565" s="13">
        <v>601452</v>
      </c>
      <c r="H565" s="18">
        <v>1</v>
      </c>
      <c r="I565" s="15" t="s">
        <v>13</v>
      </c>
      <c r="J565" s="19">
        <v>3585</v>
      </c>
      <c r="K565" s="20">
        <v>147024</v>
      </c>
      <c r="L565" s="21">
        <v>0.0243837740777016</v>
      </c>
      <c r="M565" s="22">
        <v>1</v>
      </c>
      <c r="N565" s="23">
        <v>26887.5</v>
      </c>
      <c r="O565" s="23">
        <v>0</v>
      </c>
      <c r="P565" s="23">
        <v>0</v>
      </c>
      <c r="Q565" s="23">
        <v>0</v>
      </c>
      <c r="R565" s="23">
        <v>0</v>
      </c>
      <c r="S565" s="23">
        <v>0</v>
      </c>
      <c r="T565" s="23">
        <v>0</v>
      </c>
      <c r="U565" s="24">
        <v>26887.5</v>
      </c>
      <c r="V565" s="23">
        <v>8424.75</v>
      </c>
      <c r="W565" s="23">
        <v>0</v>
      </c>
      <c r="X565" s="23">
        <v>0</v>
      </c>
      <c r="Y565" s="24">
        <v>8424.75</v>
      </c>
      <c r="Z565" s="24">
        <v>0</v>
      </c>
      <c r="AA565" s="24">
        <v>0</v>
      </c>
      <c r="AB565" s="23">
        <v>0</v>
      </c>
      <c r="AC565" s="24">
        <v>0</v>
      </c>
      <c r="AD565" s="23">
        <v>3413.728370878224</v>
      </c>
      <c r="AE565" s="24">
        <v>3618.5520731309175</v>
      </c>
      <c r="AF565" s="23">
        <v>38930.802073130915</v>
      </c>
      <c r="AG565" s="126"/>
      <c r="AI565" s="119" t="s">
        <v>530</v>
      </c>
    </row>
    <row r="566" spans="1:35" ht="15">
      <c r="A566" s="12">
        <v>452</v>
      </c>
      <c r="B566" s="13" t="s">
        <v>529</v>
      </c>
      <c r="C566" s="14" t="s">
        <v>44</v>
      </c>
      <c r="D566" s="15">
        <v>97</v>
      </c>
      <c r="E566" s="16" t="s">
        <v>339</v>
      </c>
      <c r="F566" s="16" t="s">
        <v>339</v>
      </c>
      <c r="G566" s="13">
        <v>601452</v>
      </c>
      <c r="H566" s="18">
        <v>1</v>
      </c>
      <c r="I566" s="15" t="s">
        <v>15</v>
      </c>
      <c r="J566" s="19">
        <v>15318</v>
      </c>
      <c r="K566" s="20">
        <v>147024</v>
      </c>
      <c r="L566" s="21">
        <v>0.10418707149853085</v>
      </c>
      <c r="M566" s="22">
        <v>1</v>
      </c>
      <c r="N566" s="23">
        <v>0</v>
      </c>
      <c r="O566" s="23">
        <v>0</v>
      </c>
      <c r="P566" s="23">
        <v>84249</v>
      </c>
      <c r="Q566" s="23">
        <v>0</v>
      </c>
      <c r="R566" s="23">
        <v>0</v>
      </c>
      <c r="S566" s="23">
        <v>0</v>
      </c>
      <c r="T566" s="23">
        <v>0</v>
      </c>
      <c r="U566" s="24">
        <v>84249</v>
      </c>
      <c r="V566" s="23">
        <v>35997.3</v>
      </c>
      <c r="W566" s="23">
        <v>0</v>
      </c>
      <c r="X566" s="23">
        <v>0</v>
      </c>
      <c r="Y566" s="24">
        <v>35997.3</v>
      </c>
      <c r="Z566" s="24">
        <v>0</v>
      </c>
      <c r="AA566" s="24">
        <v>0</v>
      </c>
      <c r="AB566" s="23">
        <v>0</v>
      </c>
      <c r="AC566" s="24">
        <v>0</v>
      </c>
      <c r="AD566" s="23">
        <v>14586.190009794318</v>
      </c>
      <c r="AE566" s="24">
        <v>15461.361410381978</v>
      </c>
      <c r="AF566" s="23">
        <v>135707.661410382</v>
      </c>
      <c r="AG566" s="126"/>
      <c r="AI566" s="119" t="s">
        <v>530</v>
      </c>
    </row>
    <row r="567" spans="1:35" ht="15">
      <c r="A567" s="12">
        <v>452</v>
      </c>
      <c r="B567" s="13" t="s">
        <v>529</v>
      </c>
      <c r="C567" s="14" t="s">
        <v>44</v>
      </c>
      <c r="D567" s="15">
        <v>97</v>
      </c>
      <c r="E567" s="16" t="s">
        <v>339</v>
      </c>
      <c r="F567" s="16" t="s">
        <v>339</v>
      </c>
      <c r="G567" s="13">
        <v>601452</v>
      </c>
      <c r="H567" s="18">
        <v>1</v>
      </c>
      <c r="I567" s="15" t="s">
        <v>18</v>
      </c>
      <c r="J567" s="19">
        <v>4071</v>
      </c>
      <c r="K567" s="20">
        <v>147024</v>
      </c>
      <c r="L567" s="21">
        <v>0.02768935683969964</v>
      </c>
      <c r="M567" s="22">
        <v>1</v>
      </c>
      <c r="N567" s="23">
        <v>0</v>
      </c>
      <c r="O567" s="23">
        <v>0</v>
      </c>
      <c r="P567" s="23">
        <v>0</v>
      </c>
      <c r="Q567" s="23">
        <v>0</v>
      </c>
      <c r="R567" s="23">
        <v>0</v>
      </c>
      <c r="S567" s="23">
        <v>12213</v>
      </c>
      <c r="T567" s="23">
        <v>0</v>
      </c>
      <c r="U567" s="24">
        <v>12213</v>
      </c>
      <c r="V567" s="23">
        <v>9566.85</v>
      </c>
      <c r="W567" s="23">
        <v>0</v>
      </c>
      <c r="X567" s="23">
        <v>0</v>
      </c>
      <c r="Y567" s="24">
        <v>9566.85</v>
      </c>
      <c r="Z567" s="24">
        <v>0</v>
      </c>
      <c r="AA567" s="24">
        <v>0</v>
      </c>
      <c r="AB567" s="23">
        <v>0</v>
      </c>
      <c r="AC567" s="24">
        <v>0</v>
      </c>
      <c r="AD567" s="23">
        <v>3876.5099575579497</v>
      </c>
      <c r="AE567" s="24">
        <v>4109.100555011427</v>
      </c>
      <c r="AF567" s="23">
        <v>25888.950555011426</v>
      </c>
      <c r="AG567" s="126"/>
      <c r="AI567" s="119" t="s">
        <v>530</v>
      </c>
    </row>
    <row r="568" spans="1:35" ht="15">
      <c r="A568" s="12">
        <v>452</v>
      </c>
      <c r="B568" s="13" t="s">
        <v>529</v>
      </c>
      <c r="C568" s="14" t="s">
        <v>44</v>
      </c>
      <c r="D568" s="15">
        <v>97</v>
      </c>
      <c r="E568" s="16" t="s">
        <v>339</v>
      </c>
      <c r="F568" s="16" t="s">
        <v>339</v>
      </c>
      <c r="G568" s="13">
        <v>601452</v>
      </c>
      <c r="H568" s="18">
        <v>1</v>
      </c>
      <c r="I568" s="15" t="s">
        <v>17</v>
      </c>
      <c r="J568" s="19">
        <v>468</v>
      </c>
      <c r="K568" s="20">
        <v>147024</v>
      </c>
      <c r="L568" s="21">
        <v>0.0031831537708129284</v>
      </c>
      <c r="M568" s="22">
        <v>1</v>
      </c>
      <c r="N568" s="23">
        <v>0</v>
      </c>
      <c r="O568" s="23">
        <v>0</v>
      </c>
      <c r="P568" s="23">
        <v>0</v>
      </c>
      <c r="Q568" s="23">
        <v>0</v>
      </c>
      <c r="R568" s="23">
        <v>1404</v>
      </c>
      <c r="S568" s="23">
        <v>0</v>
      </c>
      <c r="T568" s="23">
        <v>0</v>
      </c>
      <c r="U568" s="24">
        <v>1404</v>
      </c>
      <c r="V568" s="23">
        <v>1099.8</v>
      </c>
      <c r="W568" s="23">
        <v>0</v>
      </c>
      <c r="X568" s="23">
        <v>0</v>
      </c>
      <c r="Y568" s="24">
        <v>1099.8</v>
      </c>
      <c r="Z568" s="24">
        <v>0</v>
      </c>
      <c r="AA568" s="24">
        <v>0</v>
      </c>
      <c r="AB568" s="23">
        <v>0</v>
      </c>
      <c r="AC568" s="24">
        <v>0</v>
      </c>
      <c r="AD568" s="23">
        <v>445.64152791380997</v>
      </c>
      <c r="AE568" s="24">
        <v>472.38001958863856</v>
      </c>
      <c r="AF568" s="23">
        <v>2976.1800195886385</v>
      </c>
      <c r="AG568" s="126"/>
      <c r="AI568" s="119" t="s">
        <v>530</v>
      </c>
    </row>
    <row r="569" spans="1:35" ht="15">
      <c r="A569" s="12">
        <v>452</v>
      </c>
      <c r="B569" s="13" t="s">
        <v>529</v>
      </c>
      <c r="C569" s="14" t="s">
        <v>44</v>
      </c>
      <c r="D569" s="15">
        <v>97</v>
      </c>
      <c r="E569" s="16" t="s">
        <v>339</v>
      </c>
      <c r="F569" s="16" t="s">
        <v>339</v>
      </c>
      <c r="G569" s="13">
        <v>601452</v>
      </c>
      <c r="H569" s="18">
        <v>2</v>
      </c>
      <c r="I569" s="15" t="s">
        <v>14</v>
      </c>
      <c r="J569" s="19">
        <v>32697</v>
      </c>
      <c r="K569" s="20">
        <v>147024</v>
      </c>
      <c r="L569" s="21">
        <v>0.2223922624877571</v>
      </c>
      <c r="M569" s="22">
        <v>1</v>
      </c>
      <c r="N569" s="23">
        <v>0</v>
      </c>
      <c r="O569" s="23">
        <v>171659.25</v>
      </c>
      <c r="P569" s="23">
        <v>0</v>
      </c>
      <c r="Q569" s="23">
        <v>0</v>
      </c>
      <c r="R569" s="23">
        <v>0</v>
      </c>
      <c r="S569" s="23">
        <v>0</v>
      </c>
      <c r="T569" s="23">
        <v>0</v>
      </c>
      <c r="U569" s="24">
        <v>171659.25</v>
      </c>
      <c r="V569" s="23">
        <v>76837.95</v>
      </c>
      <c r="W569" s="23">
        <v>0</v>
      </c>
      <c r="X569" s="23">
        <v>0</v>
      </c>
      <c r="Y569" s="24">
        <v>76837.95</v>
      </c>
      <c r="Z569" s="24">
        <v>0</v>
      </c>
      <c r="AA569" s="24">
        <v>0</v>
      </c>
      <c r="AB569" s="23">
        <v>0</v>
      </c>
      <c r="AC569" s="24">
        <v>0</v>
      </c>
      <c r="AD569" s="23">
        <v>31134.916748285992</v>
      </c>
      <c r="AE569" s="24">
        <v>33003.01175318316</v>
      </c>
      <c r="AF569" s="23">
        <v>281500.21175318316</v>
      </c>
      <c r="AG569" s="126"/>
      <c r="AI569" s="119" t="s">
        <v>530</v>
      </c>
    </row>
    <row r="570" spans="1:35" ht="15">
      <c r="A570" s="12">
        <v>452</v>
      </c>
      <c r="B570" s="13" t="s">
        <v>529</v>
      </c>
      <c r="C570" s="14" t="s">
        <v>44</v>
      </c>
      <c r="D570" s="15">
        <v>97</v>
      </c>
      <c r="E570" s="16" t="s">
        <v>339</v>
      </c>
      <c r="F570" s="16" t="s">
        <v>339</v>
      </c>
      <c r="G570" s="13">
        <v>601452</v>
      </c>
      <c r="H570" s="18">
        <v>2</v>
      </c>
      <c r="I570" s="15" t="s">
        <v>15</v>
      </c>
      <c r="J570" s="19">
        <v>9544</v>
      </c>
      <c r="K570" s="20">
        <v>147024</v>
      </c>
      <c r="L570" s="21">
        <v>0.06491457177059527</v>
      </c>
      <c r="M570" s="22">
        <v>1</v>
      </c>
      <c r="N570" s="23">
        <v>0</v>
      </c>
      <c r="O570" s="23">
        <v>0</v>
      </c>
      <c r="P570" s="23">
        <v>52492</v>
      </c>
      <c r="Q570" s="23">
        <v>0</v>
      </c>
      <c r="R570" s="23">
        <v>0</v>
      </c>
      <c r="S570" s="23">
        <v>0</v>
      </c>
      <c r="T570" s="23">
        <v>0</v>
      </c>
      <c r="U570" s="24">
        <v>52492</v>
      </c>
      <c r="V570" s="23">
        <v>22428.4</v>
      </c>
      <c r="W570" s="23">
        <v>0</v>
      </c>
      <c r="X570" s="23">
        <v>0</v>
      </c>
      <c r="Y570" s="24">
        <v>22428.4</v>
      </c>
      <c r="Z570" s="24">
        <v>0</v>
      </c>
      <c r="AA570" s="24">
        <v>0</v>
      </c>
      <c r="AB570" s="23">
        <v>0</v>
      </c>
      <c r="AC570" s="24">
        <v>0</v>
      </c>
      <c r="AD570" s="23">
        <v>9088.040047883338</v>
      </c>
      <c r="AE570" s="24">
        <v>9633.32245075634</v>
      </c>
      <c r="AF570" s="23">
        <v>84553.72245075634</v>
      </c>
      <c r="AG570" s="126"/>
      <c r="AI570" s="119" t="s">
        <v>530</v>
      </c>
    </row>
    <row r="571" spans="1:35" ht="15">
      <c r="A571" s="12">
        <v>452</v>
      </c>
      <c r="B571" s="13" t="s">
        <v>529</v>
      </c>
      <c r="C571" s="14" t="s">
        <v>44</v>
      </c>
      <c r="D571" s="15">
        <v>97</v>
      </c>
      <c r="E571" s="16" t="s">
        <v>339</v>
      </c>
      <c r="F571" s="16" t="s">
        <v>339</v>
      </c>
      <c r="G571" s="13">
        <v>601452</v>
      </c>
      <c r="H571" s="18">
        <v>2</v>
      </c>
      <c r="I571" s="15" t="s">
        <v>18</v>
      </c>
      <c r="J571" s="19">
        <v>1049</v>
      </c>
      <c r="K571" s="20">
        <v>147024</v>
      </c>
      <c r="L571" s="21">
        <v>0.007134889541843509</v>
      </c>
      <c r="M571" s="22">
        <v>1</v>
      </c>
      <c r="N571" s="23">
        <v>0</v>
      </c>
      <c r="O571" s="23">
        <v>0</v>
      </c>
      <c r="P571" s="23">
        <v>0</v>
      </c>
      <c r="Q571" s="23">
        <v>0</v>
      </c>
      <c r="R571" s="23">
        <v>0</v>
      </c>
      <c r="S571" s="23">
        <v>3147</v>
      </c>
      <c r="T571" s="23">
        <v>0</v>
      </c>
      <c r="U571" s="24">
        <v>3147</v>
      </c>
      <c r="V571" s="23">
        <v>2465.15</v>
      </c>
      <c r="W571" s="23">
        <v>0</v>
      </c>
      <c r="X571" s="23">
        <v>0</v>
      </c>
      <c r="Y571" s="24">
        <v>2465.15</v>
      </c>
      <c r="Z571" s="24">
        <v>0</v>
      </c>
      <c r="AA571" s="24">
        <v>0</v>
      </c>
      <c r="AB571" s="23">
        <v>0</v>
      </c>
      <c r="AC571" s="24">
        <v>0</v>
      </c>
      <c r="AD571" s="23">
        <v>998.8845358580912</v>
      </c>
      <c r="AE571" s="24">
        <v>1058.8176080095768</v>
      </c>
      <c r="AF571" s="23">
        <v>6670.967608009577</v>
      </c>
      <c r="AG571" s="126"/>
      <c r="AI571" s="119" t="s">
        <v>530</v>
      </c>
    </row>
    <row r="572" spans="1:35" ht="15">
      <c r="A572" s="12">
        <v>452</v>
      </c>
      <c r="B572" s="13" t="s">
        <v>529</v>
      </c>
      <c r="C572" s="14" t="s">
        <v>44</v>
      </c>
      <c r="D572" s="15">
        <v>97</v>
      </c>
      <c r="E572" s="16" t="s">
        <v>339</v>
      </c>
      <c r="F572" s="16" t="s">
        <v>339</v>
      </c>
      <c r="G572" s="13">
        <v>601452</v>
      </c>
      <c r="H572" s="18">
        <v>3</v>
      </c>
      <c r="I572" s="15" t="s">
        <v>14</v>
      </c>
      <c r="J572" s="19">
        <v>18831</v>
      </c>
      <c r="K572" s="20">
        <v>147024</v>
      </c>
      <c r="L572" s="21">
        <v>0.128081129611492</v>
      </c>
      <c r="M572" s="22">
        <v>1</v>
      </c>
      <c r="N572" s="23">
        <v>0</v>
      </c>
      <c r="O572" s="23">
        <v>98862.75</v>
      </c>
      <c r="P572" s="23">
        <v>0</v>
      </c>
      <c r="Q572" s="23">
        <v>0</v>
      </c>
      <c r="R572" s="23">
        <v>0</v>
      </c>
      <c r="S572" s="23">
        <v>0</v>
      </c>
      <c r="T572" s="23">
        <v>0</v>
      </c>
      <c r="U572" s="24">
        <v>98862.75</v>
      </c>
      <c r="V572" s="23">
        <v>44252.85</v>
      </c>
      <c r="W572" s="23">
        <v>0</v>
      </c>
      <c r="X572" s="23">
        <v>0</v>
      </c>
      <c r="Y572" s="24">
        <v>44252.85</v>
      </c>
      <c r="Z572" s="24">
        <v>0</v>
      </c>
      <c r="AA572" s="24">
        <v>0</v>
      </c>
      <c r="AB572" s="23">
        <v>0</v>
      </c>
      <c r="AC572" s="24">
        <v>0</v>
      </c>
      <c r="AD572" s="23">
        <v>17931.358145608883</v>
      </c>
      <c r="AE572" s="24">
        <v>19007.239634345417</v>
      </c>
      <c r="AF572" s="23">
        <v>162122.8396343454</v>
      </c>
      <c r="AG572" s="126"/>
      <c r="AI572" s="119" t="s">
        <v>530</v>
      </c>
    </row>
    <row r="573" spans="1:35" s="35" customFormat="1" ht="15.75">
      <c r="A573" s="76"/>
      <c r="B573" s="77"/>
      <c r="C573" s="78"/>
      <c r="D573" s="79"/>
      <c r="E573" s="80" t="s">
        <v>531</v>
      </c>
      <c r="F573" s="80"/>
      <c r="G573" s="77"/>
      <c r="H573" s="81"/>
      <c r="I573" s="79"/>
      <c r="J573" s="82">
        <f>SUM(J564:J572)</f>
        <v>147024</v>
      </c>
      <c r="K573" s="83"/>
      <c r="L573" s="84">
        <v>20.551418963290764</v>
      </c>
      <c r="M573" s="85"/>
      <c r="N573" s="86">
        <v>26887.5</v>
      </c>
      <c r="O573" s="86">
        <v>2291499</v>
      </c>
      <c r="P573" s="86">
        <v>955663.5</v>
      </c>
      <c r="Q573" s="86">
        <v>0</v>
      </c>
      <c r="R573" s="86">
        <v>171291</v>
      </c>
      <c r="S573" s="86">
        <v>99249</v>
      </c>
      <c r="T573" s="86">
        <v>0</v>
      </c>
      <c r="U573" s="87">
        <f>SUM(U564:U572)</f>
        <v>773584.75</v>
      </c>
      <c r="V573" s="86">
        <v>406387.85</v>
      </c>
      <c r="W573" s="86">
        <v>1140168.3</v>
      </c>
      <c r="X573" s="86">
        <v>64726.05</v>
      </c>
      <c r="Y573" s="87">
        <f>SUM(Y564:Y572)</f>
        <v>345506.4</v>
      </c>
      <c r="Z573" s="87">
        <f>SUM(Z564:Z572)</f>
        <v>0</v>
      </c>
      <c r="AA573" s="87">
        <f>SUM(AA564:AA572)</f>
        <v>0</v>
      </c>
      <c r="AB573" s="86"/>
      <c r="AC573" s="87">
        <f>SUM(AC564:AC572)</f>
        <v>0</v>
      </c>
      <c r="AD573" s="86"/>
      <c r="AE573" s="87">
        <f>SUM(AE564:AE572)</f>
        <v>148400</v>
      </c>
      <c r="AF573" s="86">
        <f>SUM(AF564:AF572)</f>
        <v>1267491.15</v>
      </c>
      <c r="AG573" s="129"/>
      <c r="AH573" s="130"/>
      <c r="AI573" s="132" t="s">
        <v>63</v>
      </c>
    </row>
    <row r="574" spans="1:35" s="35" customFormat="1" ht="15.75">
      <c r="A574" s="36"/>
      <c r="B574" s="37"/>
      <c r="C574" s="38"/>
      <c r="D574" s="39"/>
      <c r="E574" s="40" t="s">
        <v>532</v>
      </c>
      <c r="F574" s="40"/>
      <c r="G574" s="37"/>
      <c r="H574" s="41"/>
      <c r="I574" s="39"/>
      <c r="J574" s="42">
        <f>J573+J398</f>
        <v>860923</v>
      </c>
      <c r="K574" s="88"/>
      <c r="L574" s="89"/>
      <c r="M574" s="90"/>
      <c r="N574" s="91"/>
      <c r="O574" s="91"/>
      <c r="P574" s="91"/>
      <c r="Q574" s="91"/>
      <c r="R574" s="91"/>
      <c r="S574" s="91"/>
      <c r="T574" s="91"/>
      <c r="U574" s="92">
        <f>U573+U398</f>
        <v>3544590</v>
      </c>
      <c r="V574" s="91"/>
      <c r="W574" s="91"/>
      <c r="X574" s="91"/>
      <c r="Y574" s="92">
        <f>Y573+Y398</f>
        <v>1611282.1999999997</v>
      </c>
      <c r="Z574" s="92">
        <f>Z573+Z398</f>
        <v>373951.29530000925</v>
      </c>
      <c r="AA574" s="92">
        <f>AA573+AA398</f>
        <v>3666.300152023749</v>
      </c>
      <c r="AB574" s="91"/>
      <c r="AC574" s="92">
        <f>AC573+AC398</f>
        <v>45034.94670079574</v>
      </c>
      <c r="AD574" s="91"/>
      <c r="AE574" s="92">
        <f>AE573+AE398</f>
        <v>2076128.4893031837</v>
      </c>
      <c r="AF574" s="91">
        <f>AF398+310000</f>
        <v>7015748.081456013</v>
      </c>
      <c r="AG574" s="129"/>
      <c r="AH574" s="130"/>
      <c r="AI574" s="132" t="s">
        <v>63</v>
      </c>
    </row>
    <row r="575" spans="1:35" s="35" customFormat="1" ht="15.75">
      <c r="A575" s="43"/>
      <c r="B575" s="66"/>
      <c r="C575" s="45"/>
      <c r="D575" s="46"/>
      <c r="E575" s="47"/>
      <c r="F575" s="47"/>
      <c r="G575" s="44"/>
      <c r="H575" s="48"/>
      <c r="I575" s="46"/>
      <c r="J575" s="49"/>
      <c r="K575" s="50"/>
      <c r="L575" s="51"/>
      <c r="M575" s="52"/>
      <c r="N575" s="53"/>
      <c r="O575" s="53"/>
      <c r="P575" s="53"/>
      <c r="Q575" s="53"/>
      <c r="R575" s="53"/>
      <c r="S575" s="53"/>
      <c r="T575" s="53"/>
      <c r="U575" s="54"/>
      <c r="V575" s="53"/>
      <c r="W575" s="53"/>
      <c r="X575" s="53"/>
      <c r="Y575" s="54"/>
      <c r="Z575" s="54"/>
      <c r="AA575" s="54"/>
      <c r="AB575" s="53"/>
      <c r="AC575" s="54"/>
      <c r="AD575" s="53"/>
      <c r="AE575" s="54"/>
      <c r="AF575" s="53"/>
      <c r="AG575" s="129"/>
      <c r="AH575" s="130"/>
      <c r="AI575" s="132"/>
    </row>
    <row r="576" spans="1:35" s="35" customFormat="1" ht="15.75">
      <c r="A576" s="43"/>
      <c r="B576" s="66"/>
      <c r="C576" s="45"/>
      <c r="D576" s="46"/>
      <c r="E576" s="47"/>
      <c r="F576" s="47"/>
      <c r="G576" s="44"/>
      <c r="H576" s="48"/>
      <c r="I576" s="46"/>
      <c r="J576" s="49"/>
      <c r="K576" s="50"/>
      <c r="L576" s="51"/>
      <c r="M576" s="52"/>
      <c r="N576" s="53"/>
      <c r="O576" s="53"/>
      <c r="P576" s="53"/>
      <c r="Q576" s="53"/>
      <c r="R576" s="53"/>
      <c r="S576" s="53"/>
      <c r="T576" s="53"/>
      <c r="U576" s="54"/>
      <c r="V576" s="53"/>
      <c r="W576" s="53"/>
      <c r="X576" s="53"/>
      <c r="Y576" s="54"/>
      <c r="Z576" s="54"/>
      <c r="AA576" s="54"/>
      <c r="AB576" s="53"/>
      <c r="AC576" s="54"/>
      <c r="AD576" s="53"/>
      <c r="AE576" s="54"/>
      <c r="AF576" s="53"/>
      <c r="AG576" s="129"/>
      <c r="AH576" s="130"/>
      <c r="AI576" s="132"/>
    </row>
    <row r="577" spans="1:35" ht="15">
      <c r="A577" s="12">
        <v>160</v>
      </c>
      <c r="B577" s="13" t="s">
        <v>162</v>
      </c>
      <c r="C577" s="14" t="s">
        <v>44</v>
      </c>
      <c r="D577" s="15">
        <v>92</v>
      </c>
      <c r="E577" s="16" t="s">
        <v>533</v>
      </c>
      <c r="F577" s="16" t="s">
        <v>534</v>
      </c>
      <c r="G577" s="13" t="s">
        <v>535</v>
      </c>
      <c r="H577" s="18">
        <v>1</v>
      </c>
      <c r="I577" s="15" t="s">
        <v>15</v>
      </c>
      <c r="J577" s="19">
        <v>56</v>
      </c>
      <c r="K577" s="20">
        <v>97646</v>
      </c>
      <c r="L577" s="21">
        <v>0.0005735001945804232</v>
      </c>
      <c r="M577" s="22">
        <v>0</v>
      </c>
      <c r="N577" s="23">
        <v>0</v>
      </c>
      <c r="O577" s="23">
        <v>0</v>
      </c>
      <c r="P577" s="23">
        <v>0</v>
      </c>
      <c r="Q577" s="23">
        <v>0</v>
      </c>
      <c r="R577" s="23">
        <v>0</v>
      </c>
      <c r="S577" s="23">
        <v>0</v>
      </c>
      <c r="T577" s="23">
        <v>0</v>
      </c>
      <c r="U577" s="24">
        <v>0</v>
      </c>
      <c r="V577" s="23">
        <v>0</v>
      </c>
      <c r="W577" s="23">
        <v>131.6</v>
      </c>
      <c r="X577" s="23">
        <v>0</v>
      </c>
      <c r="Y577" s="24">
        <v>131.6</v>
      </c>
      <c r="Z577" s="24">
        <v>262.6630891178338</v>
      </c>
      <c r="AA577" s="24">
        <v>0</v>
      </c>
      <c r="AB577" s="23">
        <v>0</v>
      </c>
      <c r="AC577" s="24">
        <v>0</v>
      </c>
      <c r="AD577" s="23">
        <v>162.39994838498248</v>
      </c>
      <c r="AE577" s="24">
        <v>172.14394528808143</v>
      </c>
      <c r="AF577" s="23">
        <v>566.4070344059153</v>
      </c>
      <c r="AG577" s="126"/>
      <c r="AI577" s="119">
        <v>92</v>
      </c>
    </row>
    <row r="578" spans="1:35" ht="15">
      <c r="A578" s="12">
        <v>160</v>
      </c>
      <c r="B578" s="13" t="s">
        <v>162</v>
      </c>
      <c r="C578" s="14" t="s">
        <v>44</v>
      </c>
      <c r="D578" s="15">
        <v>92</v>
      </c>
      <c r="E578" s="16" t="s">
        <v>533</v>
      </c>
      <c r="F578" s="16" t="s">
        <v>536</v>
      </c>
      <c r="G578" s="13" t="s">
        <v>537</v>
      </c>
      <c r="H578" s="18">
        <v>1</v>
      </c>
      <c r="I578" s="15" t="s">
        <v>15</v>
      </c>
      <c r="J578" s="19">
        <v>652</v>
      </c>
      <c r="K578" s="20">
        <v>97646</v>
      </c>
      <c r="L578" s="21">
        <v>0.006677180836900641</v>
      </c>
      <c r="M578" s="22">
        <v>0</v>
      </c>
      <c r="N578" s="23">
        <v>0</v>
      </c>
      <c r="O578" s="23">
        <v>0</v>
      </c>
      <c r="P578" s="23">
        <v>0</v>
      </c>
      <c r="Q578" s="23">
        <v>0</v>
      </c>
      <c r="R578" s="23">
        <v>0</v>
      </c>
      <c r="S578" s="23">
        <v>0</v>
      </c>
      <c r="T578" s="23">
        <v>0</v>
      </c>
      <c r="U578" s="24">
        <v>0</v>
      </c>
      <c r="V578" s="23">
        <v>0</v>
      </c>
      <c r="W578" s="23">
        <v>1532.2</v>
      </c>
      <c r="X578" s="23">
        <v>0</v>
      </c>
      <c r="Y578" s="24">
        <v>1532.2</v>
      </c>
      <c r="Z578" s="24">
        <v>3058.148823300494</v>
      </c>
      <c r="AA578" s="24">
        <v>0</v>
      </c>
      <c r="AB578" s="23">
        <v>0</v>
      </c>
      <c r="AC578" s="24">
        <v>0</v>
      </c>
      <c r="AD578" s="23">
        <v>1890.7993990537248</v>
      </c>
      <c r="AE578" s="24">
        <v>2004.2473629969484</v>
      </c>
      <c r="AF578" s="23">
        <v>6594.596186297442</v>
      </c>
      <c r="AG578" s="126"/>
      <c r="AI578" s="119">
        <v>92</v>
      </c>
    </row>
    <row r="579" spans="1:35" ht="15">
      <c r="A579" s="12">
        <v>161</v>
      </c>
      <c r="B579" s="13" t="s">
        <v>124</v>
      </c>
      <c r="C579" s="14" t="s">
        <v>44</v>
      </c>
      <c r="D579" s="15">
        <v>92</v>
      </c>
      <c r="E579" s="16" t="s">
        <v>533</v>
      </c>
      <c r="F579" s="16" t="s">
        <v>538</v>
      </c>
      <c r="G579" s="13" t="s">
        <v>539</v>
      </c>
      <c r="H579" s="18">
        <v>1</v>
      </c>
      <c r="I579" s="15" t="s">
        <v>15</v>
      </c>
      <c r="J579" s="19">
        <v>1376</v>
      </c>
      <c r="K579" s="20">
        <v>76201</v>
      </c>
      <c r="L579" s="21">
        <v>0.018057505807010408</v>
      </c>
      <c r="M579" s="22">
        <v>0</v>
      </c>
      <c r="N579" s="23">
        <v>0</v>
      </c>
      <c r="O579" s="23">
        <v>0</v>
      </c>
      <c r="P579" s="23">
        <v>0</v>
      </c>
      <c r="Q579" s="23">
        <v>0</v>
      </c>
      <c r="R579" s="23">
        <v>0</v>
      </c>
      <c r="S579" s="23">
        <v>0</v>
      </c>
      <c r="T579" s="23">
        <v>0</v>
      </c>
      <c r="U579" s="24">
        <v>0</v>
      </c>
      <c r="V579" s="23">
        <v>0</v>
      </c>
      <c r="W579" s="23">
        <v>3233.6</v>
      </c>
      <c r="X579" s="23">
        <v>0</v>
      </c>
      <c r="Y579" s="24">
        <v>3233.6</v>
      </c>
      <c r="Z579" s="24">
        <v>10411.307778113149</v>
      </c>
      <c r="AA579" s="24">
        <v>0</v>
      </c>
      <c r="AB579" s="23">
        <v>0</v>
      </c>
      <c r="AC579" s="24">
        <v>0</v>
      </c>
      <c r="AD579" s="23">
        <v>2158.3192283565836</v>
      </c>
      <c r="AE579" s="24">
        <v>2287.818382057979</v>
      </c>
      <c r="AF579" s="23">
        <v>15932.726160171127</v>
      </c>
      <c r="AG579" s="126"/>
      <c r="AI579" s="119">
        <v>92</v>
      </c>
    </row>
    <row r="580" spans="1:35" ht="15">
      <c r="A580" s="12">
        <v>161</v>
      </c>
      <c r="B580" s="13" t="s">
        <v>124</v>
      </c>
      <c r="C580" s="14" t="s">
        <v>44</v>
      </c>
      <c r="D580" s="15">
        <v>92</v>
      </c>
      <c r="E580" s="16" t="s">
        <v>533</v>
      </c>
      <c r="F580" s="16" t="s">
        <v>538</v>
      </c>
      <c r="G580" s="13" t="s">
        <v>539</v>
      </c>
      <c r="H580" s="15" t="s">
        <v>128</v>
      </c>
      <c r="I580" s="15" t="s">
        <v>15</v>
      </c>
      <c r="J580" s="19">
        <v>2285</v>
      </c>
      <c r="K580" s="20">
        <v>76201</v>
      </c>
      <c r="L580" s="21">
        <v>0.02998648311701946</v>
      </c>
      <c r="M580" s="22">
        <v>0</v>
      </c>
      <c r="N580" s="23">
        <v>0</v>
      </c>
      <c r="O580" s="23">
        <v>0</v>
      </c>
      <c r="P580" s="23">
        <v>0</v>
      </c>
      <c r="Q580" s="23">
        <v>0</v>
      </c>
      <c r="R580" s="23">
        <v>0</v>
      </c>
      <c r="S580" s="23">
        <v>0</v>
      </c>
      <c r="T580" s="23">
        <v>0</v>
      </c>
      <c r="U580" s="24">
        <v>0</v>
      </c>
      <c r="V580" s="23">
        <v>0</v>
      </c>
      <c r="W580" s="23">
        <v>5369.75</v>
      </c>
      <c r="X580" s="23">
        <v>0</v>
      </c>
      <c r="Y580" s="24">
        <v>5369.75</v>
      </c>
      <c r="Z580" s="24">
        <v>17289.126651881208</v>
      </c>
      <c r="AA580" s="24">
        <v>0</v>
      </c>
      <c r="AB580" s="23">
        <v>0</v>
      </c>
      <c r="AC580" s="24">
        <v>0</v>
      </c>
      <c r="AD580" s="23">
        <v>3584.1274976706345</v>
      </c>
      <c r="AE580" s="24">
        <v>3799.175147530873</v>
      </c>
      <c r="AF580" s="23">
        <v>26458.051799412082</v>
      </c>
      <c r="AG580" s="126"/>
      <c r="AI580" s="119">
        <v>92</v>
      </c>
    </row>
    <row r="581" spans="1:35" ht="15">
      <c r="A581" s="12">
        <v>269</v>
      </c>
      <c r="B581" s="13" t="s">
        <v>540</v>
      </c>
      <c r="C581" s="14" t="s">
        <v>34</v>
      </c>
      <c r="D581" s="15">
        <v>92</v>
      </c>
      <c r="E581" s="16" t="s">
        <v>533</v>
      </c>
      <c r="F581" s="16" t="s">
        <v>541</v>
      </c>
      <c r="G581" s="13" t="s">
        <v>542</v>
      </c>
      <c r="H581" s="18">
        <v>1</v>
      </c>
      <c r="I581" s="15" t="s">
        <v>17</v>
      </c>
      <c r="J581" s="19">
        <v>1160</v>
      </c>
      <c r="K581" s="20">
        <v>1160</v>
      </c>
      <c r="L581" s="21">
        <v>1</v>
      </c>
      <c r="M581" s="22">
        <v>0</v>
      </c>
      <c r="N581" s="23">
        <v>0</v>
      </c>
      <c r="O581" s="23">
        <v>0</v>
      </c>
      <c r="P581" s="23">
        <v>0</v>
      </c>
      <c r="Q581" s="23">
        <v>0</v>
      </c>
      <c r="R581" s="23">
        <v>0</v>
      </c>
      <c r="S581" s="23">
        <v>0</v>
      </c>
      <c r="T581" s="23">
        <v>0</v>
      </c>
      <c r="U581" s="24">
        <v>0</v>
      </c>
      <c r="V581" s="23">
        <v>0</v>
      </c>
      <c r="W581" s="23">
        <v>0</v>
      </c>
      <c r="X581" s="23">
        <v>0</v>
      </c>
      <c r="Y581" s="24">
        <v>0</v>
      </c>
      <c r="Z581" s="24">
        <v>0</v>
      </c>
      <c r="AA581" s="24">
        <v>0</v>
      </c>
      <c r="AB581" s="23">
        <v>0</v>
      </c>
      <c r="AC581" s="24">
        <v>0</v>
      </c>
      <c r="AD581" s="23">
        <v>0</v>
      </c>
      <c r="AE581" s="24">
        <v>0</v>
      </c>
      <c r="AF581" s="23">
        <v>0</v>
      </c>
      <c r="AG581" s="126"/>
      <c r="AI581" s="119">
        <v>92</v>
      </c>
    </row>
    <row r="582" spans="1:35" ht="15">
      <c r="A582" s="12">
        <v>311</v>
      </c>
      <c r="B582" s="13" t="s">
        <v>70</v>
      </c>
      <c r="C582" s="14" t="s">
        <v>44</v>
      </c>
      <c r="D582" s="15">
        <v>92</v>
      </c>
      <c r="E582" s="16" t="s">
        <v>533</v>
      </c>
      <c r="F582" s="16" t="s">
        <v>543</v>
      </c>
      <c r="G582" s="17" t="s">
        <v>544</v>
      </c>
      <c r="H582" s="18">
        <v>1</v>
      </c>
      <c r="I582" s="15" t="s">
        <v>15</v>
      </c>
      <c r="J582" s="19">
        <v>2745</v>
      </c>
      <c r="K582" s="20">
        <v>179841</v>
      </c>
      <c r="L582" s="21">
        <v>0.015263482743089729</v>
      </c>
      <c r="M582" s="22">
        <v>1</v>
      </c>
      <c r="N582" s="23">
        <v>0</v>
      </c>
      <c r="O582" s="23">
        <v>0</v>
      </c>
      <c r="P582" s="23">
        <v>15097.5</v>
      </c>
      <c r="Q582" s="23">
        <v>0</v>
      </c>
      <c r="R582" s="23">
        <v>0</v>
      </c>
      <c r="S582" s="23">
        <v>0</v>
      </c>
      <c r="T582" s="23">
        <v>0</v>
      </c>
      <c r="U582" s="24">
        <v>15097.5</v>
      </c>
      <c r="V582" s="23">
        <v>6450.75</v>
      </c>
      <c r="W582" s="23">
        <v>0</v>
      </c>
      <c r="X582" s="23">
        <v>0</v>
      </c>
      <c r="Y582" s="24">
        <v>6450.75</v>
      </c>
      <c r="Z582" s="24">
        <v>24803.15945752081</v>
      </c>
      <c r="AA582" s="24">
        <v>0</v>
      </c>
      <c r="AB582" s="23">
        <v>0</v>
      </c>
      <c r="AC582" s="24">
        <v>0</v>
      </c>
      <c r="AD582" s="23">
        <v>8090.1245166563795</v>
      </c>
      <c r="AE582" s="24">
        <v>8575.531987655762</v>
      </c>
      <c r="AF582" s="23">
        <v>54926.94144517658</v>
      </c>
      <c r="AG582" s="126"/>
      <c r="AI582" s="119">
        <v>92</v>
      </c>
    </row>
    <row r="583" spans="1:35" ht="15">
      <c r="A583" s="12">
        <v>322</v>
      </c>
      <c r="B583" s="13" t="s">
        <v>71</v>
      </c>
      <c r="C583" s="14" t="s">
        <v>44</v>
      </c>
      <c r="D583" s="15">
        <v>92</v>
      </c>
      <c r="E583" s="16" t="s">
        <v>533</v>
      </c>
      <c r="F583" s="16" t="s">
        <v>545</v>
      </c>
      <c r="G583" s="17" t="s">
        <v>546</v>
      </c>
      <c r="H583" s="18">
        <v>1</v>
      </c>
      <c r="I583" s="15" t="s">
        <v>17</v>
      </c>
      <c r="J583" s="19">
        <v>7414</v>
      </c>
      <c r="K583" s="20">
        <v>74142</v>
      </c>
      <c r="L583" s="21">
        <v>0.09999730247363169</v>
      </c>
      <c r="M583" s="22">
        <v>0</v>
      </c>
      <c r="N583" s="23">
        <v>0</v>
      </c>
      <c r="O583" s="23">
        <v>0</v>
      </c>
      <c r="P583" s="23">
        <v>0</v>
      </c>
      <c r="Q583" s="23">
        <v>0</v>
      </c>
      <c r="R583" s="23">
        <v>0</v>
      </c>
      <c r="S583" s="23">
        <v>0</v>
      </c>
      <c r="T583" s="23">
        <v>0</v>
      </c>
      <c r="U583" s="24">
        <v>0</v>
      </c>
      <c r="V583" s="23">
        <v>0</v>
      </c>
      <c r="W583" s="23">
        <v>17422.9</v>
      </c>
      <c r="X583" s="23">
        <v>0</v>
      </c>
      <c r="Y583" s="24">
        <v>17422.9</v>
      </c>
      <c r="Z583" s="24">
        <v>16999.541420517387</v>
      </c>
      <c r="AA583" s="24">
        <v>6003</v>
      </c>
      <c r="AB583" s="23">
        <v>0</v>
      </c>
      <c r="AC583" s="24">
        <v>0</v>
      </c>
      <c r="AD583" s="23">
        <v>12430.355678832511</v>
      </c>
      <c r="AE583" s="24">
        <v>13176.177019562463</v>
      </c>
      <c r="AF583" s="23">
        <v>53601.61844007985</v>
      </c>
      <c r="AG583" s="126"/>
      <c r="AI583" s="119">
        <v>92</v>
      </c>
    </row>
    <row r="584" spans="1:35" ht="15">
      <c r="A584" s="12">
        <v>325</v>
      </c>
      <c r="B584" s="13" t="s">
        <v>239</v>
      </c>
      <c r="C584" s="14" t="s">
        <v>44</v>
      </c>
      <c r="D584" s="15">
        <v>92</v>
      </c>
      <c r="E584" s="16" t="s">
        <v>533</v>
      </c>
      <c r="F584" s="16" t="s">
        <v>547</v>
      </c>
      <c r="G584" s="13" t="s">
        <v>548</v>
      </c>
      <c r="H584" s="18">
        <v>1</v>
      </c>
      <c r="I584" s="15" t="s">
        <v>15</v>
      </c>
      <c r="J584" s="19">
        <v>1705</v>
      </c>
      <c r="K584" s="20">
        <v>24017</v>
      </c>
      <c r="L584" s="21">
        <v>0.07099138110505059</v>
      </c>
      <c r="M584" s="22">
        <v>0</v>
      </c>
      <c r="N584" s="23">
        <v>0</v>
      </c>
      <c r="O584" s="23">
        <v>0</v>
      </c>
      <c r="P584" s="23">
        <v>0</v>
      </c>
      <c r="Q584" s="23">
        <v>0</v>
      </c>
      <c r="R584" s="23">
        <v>0</v>
      </c>
      <c r="S584" s="23">
        <v>0</v>
      </c>
      <c r="T584" s="23">
        <v>0</v>
      </c>
      <c r="U584" s="24">
        <v>0</v>
      </c>
      <c r="V584" s="23">
        <v>4006.75</v>
      </c>
      <c r="W584" s="23">
        <v>0</v>
      </c>
      <c r="X584" s="23">
        <v>0</v>
      </c>
      <c r="Y584" s="24">
        <v>4006.75</v>
      </c>
      <c r="Z584" s="24">
        <v>35556.45917475122</v>
      </c>
      <c r="AA584" s="24">
        <v>0</v>
      </c>
      <c r="AB584" s="23">
        <v>0</v>
      </c>
      <c r="AC584" s="24">
        <v>0</v>
      </c>
      <c r="AD584" s="23">
        <v>2835.921097555898</v>
      </c>
      <c r="AE584" s="24">
        <v>3006.0763634092523</v>
      </c>
      <c r="AF584" s="23">
        <v>42569.28553816047</v>
      </c>
      <c r="AG584" s="126"/>
      <c r="AI584" s="119">
        <v>92</v>
      </c>
    </row>
    <row r="585" spans="1:35" ht="15">
      <c r="A585" s="12">
        <v>420</v>
      </c>
      <c r="B585" s="13" t="s">
        <v>242</v>
      </c>
      <c r="C585" s="14" t="s">
        <v>44</v>
      </c>
      <c r="D585" s="15">
        <v>92</v>
      </c>
      <c r="E585" s="16" t="s">
        <v>533</v>
      </c>
      <c r="F585" s="16" t="s">
        <v>549</v>
      </c>
      <c r="G585" s="13" t="s">
        <v>550</v>
      </c>
      <c r="H585" s="15" t="s">
        <v>103</v>
      </c>
      <c r="I585" s="15" t="s">
        <v>13</v>
      </c>
      <c r="J585" s="19">
        <v>1177</v>
      </c>
      <c r="K585" s="20">
        <v>23384</v>
      </c>
      <c r="L585" s="21">
        <v>0.05033356140951078</v>
      </c>
      <c r="M585" s="22">
        <v>1</v>
      </c>
      <c r="N585" s="23">
        <v>8827.5</v>
      </c>
      <c r="O585" s="23">
        <v>0</v>
      </c>
      <c r="P585" s="23">
        <v>0</v>
      </c>
      <c r="Q585" s="23">
        <v>0</v>
      </c>
      <c r="R585" s="23">
        <v>0</v>
      </c>
      <c r="S585" s="23">
        <v>0</v>
      </c>
      <c r="T585" s="23">
        <v>0</v>
      </c>
      <c r="U585" s="24">
        <v>8827.5</v>
      </c>
      <c r="V585" s="23">
        <v>2765.95</v>
      </c>
      <c r="W585" s="23">
        <v>0</v>
      </c>
      <c r="X585" s="23">
        <v>0</v>
      </c>
      <c r="Y585" s="24">
        <v>2765.95</v>
      </c>
      <c r="Z585" s="24">
        <v>8355.773862470065</v>
      </c>
      <c r="AA585" s="24">
        <v>0</v>
      </c>
      <c r="AB585" s="23">
        <v>0</v>
      </c>
      <c r="AC585" s="24">
        <v>0</v>
      </c>
      <c r="AD585" s="23">
        <v>2340.6454994868286</v>
      </c>
      <c r="AE585" s="24">
        <v>2481.0842294560384</v>
      </c>
      <c r="AF585" s="23">
        <v>22430.308091926105</v>
      </c>
      <c r="AG585" s="126"/>
      <c r="AI585" s="119">
        <v>92</v>
      </c>
    </row>
    <row r="586" spans="1:35" ht="15">
      <c r="A586" s="12">
        <v>420</v>
      </c>
      <c r="B586" s="13" t="s">
        <v>242</v>
      </c>
      <c r="C586" s="14" t="s">
        <v>44</v>
      </c>
      <c r="D586" s="15">
        <v>92</v>
      </c>
      <c r="E586" s="16" t="s">
        <v>533</v>
      </c>
      <c r="F586" s="16" t="s">
        <v>549</v>
      </c>
      <c r="G586" s="13" t="s">
        <v>550</v>
      </c>
      <c r="H586" s="15" t="s">
        <v>103</v>
      </c>
      <c r="I586" s="15" t="s">
        <v>15</v>
      </c>
      <c r="J586" s="19">
        <v>1161</v>
      </c>
      <c r="K586" s="20">
        <v>23384</v>
      </c>
      <c r="L586" s="21">
        <v>0.04964933287718098</v>
      </c>
      <c r="M586" s="22">
        <v>1</v>
      </c>
      <c r="N586" s="23">
        <v>0</v>
      </c>
      <c r="O586" s="23">
        <v>0</v>
      </c>
      <c r="P586" s="23">
        <v>6385.5</v>
      </c>
      <c r="Q586" s="23">
        <v>0</v>
      </c>
      <c r="R586" s="23">
        <v>0</v>
      </c>
      <c r="S586" s="23">
        <v>0</v>
      </c>
      <c r="T586" s="23">
        <v>0</v>
      </c>
      <c r="U586" s="24">
        <v>6385.5</v>
      </c>
      <c r="V586" s="23">
        <v>2728.35</v>
      </c>
      <c r="W586" s="23">
        <v>0</v>
      </c>
      <c r="X586" s="23">
        <v>0</v>
      </c>
      <c r="Y586" s="24">
        <v>2728.35</v>
      </c>
      <c r="Z586" s="24">
        <v>8242.18645227506</v>
      </c>
      <c r="AA586" s="24">
        <v>0</v>
      </c>
      <c r="AB586" s="23">
        <v>0</v>
      </c>
      <c r="AC586" s="24">
        <v>0</v>
      </c>
      <c r="AD586" s="23">
        <v>2308.827039001026</v>
      </c>
      <c r="AE586" s="24">
        <v>2447.356661341088</v>
      </c>
      <c r="AF586" s="23">
        <v>19803.39311361615</v>
      </c>
      <c r="AG586" s="126"/>
      <c r="AI586" s="119">
        <v>92</v>
      </c>
    </row>
    <row r="587" spans="1:35" ht="15">
      <c r="A587" s="12">
        <v>425</v>
      </c>
      <c r="B587" s="63" t="s">
        <v>368</v>
      </c>
      <c r="C587" s="14" t="s">
        <v>44</v>
      </c>
      <c r="D587" s="15">
        <v>92</v>
      </c>
      <c r="E587" s="16" t="s">
        <v>533</v>
      </c>
      <c r="F587" s="16" t="s">
        <v>551</v>
      </c>
      <c r="G587" s="13" t="s">
        <v>552</v>
      </c>
      <c r="H587" s="18">
        <v>1</v>
      </c>
      <c r="I587" s="15" t="s">
        <v>15</v>
      </c>
      <c r="J587" s="19">
        <v>1160</v>
      </c>
      <c r="K587" s="20">
        <v>181935</v>
      </c>
      <c r="L587" s="21">
        <v>0.006375903482012807</v>
      </c>
      <c r="M587" s="22">
        <v>1</v>
      </c>
      <c r="N587" s="23">
        <v>0</v>
      </c>
      <c r="O587" s="23">
        <v>0</v>
      </c>
      <c r="P587" s="23">
        <v>6380</v>
      </c>
      <c r="Q587" s="23">
        <v>0</v>
      </c>
      <c r="R587" s="23">
        <v>0</v>
      </c>
      <c r="S587" s="23">
        <v>0</v>
      </c>
      <c r="T587" s="23">
        <v>0</v>
      </c>
      <c r="U587" s="24">
        <v>6380</v>
      </c>
      <c r="V587" s="23">
        <v>0</v>
      </c>
      <c r="W587" s="23">
        <v>2726</v>
      </c>
      <c r="X587" s="23">
        <v>0</v>
      </c>
      <c r="Y587" s="24">
        <v>2726</v>
      </c>
      <c r="Z587" s="24">
        <v>0</v>
      </c>
      <c r="AA587" s="24">
        <v>0</v>
      </c>
      <c r="AB587" s="23">
        <v>0</v>
      </c>
      <c r="AC587" s="24">
        <v>0</v>
      </c>
      <c r="AD587" s="23">
        <v>1592.9178530793965</v>
      </c>
      <c r="AE587" s="24">
        <v>1688.4929242641604</v>
      </c>
      <c r="AF587" s="23">
        <v>10794.49292426416</v>
      </c>
      <c r="AG587" s="126"/>
      <c r="AI587" s="119">
        <v>92</v>
      </c>
    </row>
    <row r="588" spans="1:35" ht="15">
      <c r="A588" s="12">
        <v>425</v>
      </c>
      <c r="B588" s="63" t="s">
        <v>368</v>
      </c>
      <c r="C588" s="14" t="s">
        <v>44</v>
      </c>
      <c r="D588" s="15">
        <v>92</v>
      </c>
      <c r="E588" s="16" t="s">
        <v>533</v>
      </c>
      <c r="F588" s="16" t="s">
        <v>551</v>
      </c>
      <c r="G588" s="13" t="s">
        <v>552</v>
      </c>
      <c r="H588" s="15" t="s">
        <v>68</v>
      </c>
      <c r="I588" s="15" t="s">
        <v>17</v>
      </c>
      <c r="J588" s="19">
        <v>3027</v>
      </c>
      <c r="K588" s="20">
        <v>181935</v>
      </c>
      <c r="L588" s="21">
        <v>0.01663781020694204</v>
      </c>
      <c r="M588" s="22">
        <v>1</v>
      </c>
      <c r="N588" s="23">
        <v>0</v>
      </c>
      <c r="O588" s="23">
        <v>0</v>
      </c>
      <c r="P588" s="23">
        <v>0</v>
      </c>
      <c r="Q588" s="23">
        <v>0</v>
      </c>
      <c r="R588" s="23">
        <v>9081</v>
      </c>
      <c r="S588" s="23">
        <v>0</v>
      </c>
      <c r="T588" s="23">
        <v>0</v>
      </c>
      <c r="U588" s="24">
        <v>9081</v>
      </c>
      <c r="V588" s="23">
        <v>0</v>
      </c>
      <c r="W588" s="23">
        <v>7113.45</v>
      </c>
      <c r="X588" s="23">
        <v>0</v>
      </c>
      <c r="Y588" s="24">
        <v>7113.45</v>
      </c>
      <c r="Z588" s="24">
        <v>0</v>
      </c>
      <c r="AA588" s="24">
        <v>0</v>
      </c>
      <c r="AB588" s="23">
        <v>0</v>
      </c>
      <c r="AC588" s="24">
        <v>0</v>
      </c>
      <c r="AD588" s="23">
        <v>4156.69167350977</v>
      </c>
      <c r="AE588" s="24">
        <v>4406.093173920357</v>
      </c>
      <c r="AF588" s="23">
        <v>20600.543173920356</v>
      </c>
      <c r="AG588" s="126"/>
      <c r="AI588" s="119">
        <v>92</v>
      </c>
    </row>
    <row r="589" spans="1:35" ht="15">
      <c r="A589" s="12">
        <v>439</v>
      </c>
      <c r="B589" s="13" t="s">
        <v>83</v>
      </c>
      <c r="C589" s="14" t="s">
        <v>44</v>
      </c>
      <c r="D589" s="15">
        <v>92</v>
      </c>
      <c r="E589" s="16" t="s">
        <v>533</v>
      </c>
      <c r="F589" s="16" t="s">
        <v>553</v>
      </c>
      <c r="G589" s="13" t="s">
        <v>554</v>
      </c>
      <c r="H589" s="18">
        <v>1</v>
      </c>
      <c r="I589" s="15" t="s">
        <v>15</v>
      </c>
      <c r="J589" s="19">
        <v>6354</v>
      </c>
      <c r="K589" s="20">
        <v>22872</v>
      </c>
      <c r="L589" s="21">
        <v>0.277806925498426</v>
      </c>
      <c r="M589" s="22">
        <v>1</v>
      </c>
      <c r="N589" s="23">
        <v>0</v>
      </c>
      <c r="O589" s="23">
        <v>0</v>
      </c>
      <c r="P589" s="23">
        <v>0</v>
      </c>
      <c r="Q589" s="23">
        <v>0</v>
      </c>
      <c r="R589" s="23">
        <v>0</v>
      </c>
      <c r="S589" s="23">
        <v>0</v>
      </c>
      <c r="T589" s="23">
        <v>127080</v>
      </c>
      <c r="U589" s="24">
        <v>127080</v>
      </c>
      <c r="V589" s="23">
        <v>14931.9</v>
      </c>
      <c r="W589" s="23">
        <v>0</v>
      </c>
      <c r="X589" s="23">
        <v>0</v>
      </c>
      <c r="Y589" s="24">
        <v>14931.9</v>
      </c>
      <c r="Z589" s="24">
        <v>0</v>
      </c>
      <c r="AA589" s="24">
        <v>0</v>
      </c>
      <c r="AB589" s="23">
        <v>0</v>
      </c>
      <c r="AC589" s="24">
        <v>0</v>
      </c>
      <c r="AD589" s="23">
        <v>11919.722848898215</v>
      </c>
      <c r="AE589" s="24">
        <v>12634.906219832108</v>
      </c>
      <c r="AF589" s="23">
        <v>127080</v>
      </c>
      <c r="AG589" s="126"/>
      <c r="AI589" s="119">
        <v>92</v>
      </c>
    </row>
    <row r="590" spans="1:35" ht="15">
      <c r="A590" s="12">
        <v>439</v>
      </c>
      <c r="B590" s="13" t="s">
        <v>83</v>
      </c>
      <c r="C590" s="14" t="s">
        <v>44</v>
      </c>
      <c r="D590" s="15">
        <v>92</v>
      </c>
      <c r="E590" s="16" t="s">
        <v>533</v>
      </c>
      <c r="F590" s="16" t="s">
        <v>555</v>
      </c>
      <c r="G590" s="13" t="s">
        <v>556</v>
      </c>
      <c r="H590" s="18">
        <v>2</v>
      </c>
      <c r="I590" s="15" t="s">
        <v>15</v>
      </c>
      <c r="J590" s="19">
        <v>8014</v>
      </c>
      <c r="K590" s="20">
        <v>22872</v>
      </c>
      <c r="L590" s="21">
        <v>0.35038474991255686</v>
      </c>
      <c r="M590" s="22">
        <v>1</v>
      </c>
      <c r="N590" s="23">
        <v>0</v>
      </c>
      <c r="O590" s="23">
        <v>0</v>
      </c>
      <c r="P590" s="23">
        <v>0</v>
      </c>
      <c r="Q590" s="23">
        <v>0</v>
      </c>
      <c r="R590" s="23">
        <v>0</v>
      </c>
      <c r="S590" s="23">
        <v>0</v>
      </c>
      <c r="T590" s="23">
        <v>160280</v>
      </c>
      <c r="U590" s="24">
        <v>160280</v>
      </c>
      <c r="V590" s="23">
        <v>18832.9</v>
      </c>
      <c r="W590" s="23">
        <v>0</v>
      </c>
      <c r="X590" s="23">
        <v>0</v>
      </c>
      <c r="Y590" s="24">
        <v>18832.9</v>
      </c>
      <c r="Z590" s="24">
        <v>0</v>
      </c>
      <c r="AA590" s="24">
        <v>0</v>
      </c>
      <c r="AB590" s="23">
        <v>0</v>
      </c>
      <c r="AC590" s="24">
        <v>0</v>
      </c>
      <c r="AD590" s="23">
        <v>15033.78327212312</v>
      </c>
      <c r="AE590" s="24">
        <v>15935.810268450508</v>
      </c>
      <c r="AF590" s="23">
        <v>160280</v>
      </c>
      <c r="AG590" s="126"/>
      <c r="AI590" s="119">
        <v>92</v>
      </c>
    </row>
    <row r="591" spans="1:35" ht="15">
      <c r="A591" s="12">
        <v>439</v>
      </c>
      <c r="B591" s="13" t="s">
        <v>83</v>
      </c>
      <c r="C591" s="14" t="s">
        <v>44</v>
      </c>
      <c r="D591" s="15">
        <v>92</v>
      </c>
      <c r="E591" s="16" t="s">
        <v>533</v>
      </c>
      <c r="F591" s="16" t="s">
        <v>553</v>
      </c>
      <c r="G591" s="13" t="s">
        <v>554</v>
      </c>
      <c r="H591" s="15" t="s">
        <v>103</v>
      </c>
      <c r="I591" s="15" t="s">
        <v>15</v>
      </c>
      <c r="J591" s="19">
        <v>2052</v>
      </c>
      <c r="K591" s="20">
        <v>22872</v>
      </c>
      <c r="L591" s="21">
        <v>0.08971668415529906</v>
      </c>
      <c r="M591" s="22">
        <v>1</v>
      </c>
      <c r="N591" s="23">
        <v>0</v>
      </c>
      <c r="O591" s="23">
        <v>0</v>
      </c>
      <c r="P591" s="23">
        <v>0</v>
      </c>
      <c r="Q591" s="23">
        <v>0</v>
      </c>
      <c r="R591" s="23">
        <v>0</v>
      </c>
      <c r="S591" s="23">
        <v>0</v>
      </c>
      <c r="T591" s="23">
        <v>41040</v>
      </c>
      <c r="U591" s="24">
        <v>41040</v>
      </c>
      <c r="V591" s="23">
        <v>4822.2</v>
      </c>
      <c r="W591" s="23">
        <v>0</v>
      </c>
      <c r="X591" s="23">
        <v>0</v>
      </c>
      <c r="Y591" s="24">
        <v>4822.2</v>
      </c>
      <c r="Z591" s="24">
        <v>0</v>
      </c>
      <c r="AA591" s="24">
        <v>0</v>
      </c>
      <c r="AB591" s="23">
        <v>0</v>
      </c>
      <c r="AC591" s="24">
        <v>0</v>
      </c>
      <c r="AD591" s="23">
        <v>3849.428908709339</v>
      </c>
      <c r="AE591" s="24">
        <v>4080.3946432318994</v>
      </c>
      <c r="AF591" s="23">
        <v>41040</v>
      </c>
      <c r="AG591" s="126"/>
      <c r="AI591" s="119">
        <v>92</v>
      </c>
    </row>
    <row r="592" spans="1:35" ht="15">
      <c r="A592" s="12">
        <v>448</v>
      </c>
      <c r="B592" s="13" t="s">
        <v>142</v>
      </c>
      <c r="C592" s="14" t="s">
        <v>44</v>
      </c>
      <c r="D592" s="15">
        <v>92</v>
      </c>
      <c r="E592" s="16" t="s">
        <v>533</v>
      </c>
      <c r="F592" s="16" t="s">
        <v>555</v>
      </c>
      <c r="G592" s="13" t="s">
        <v>557</v>
      </c>
      <c r="H592" s="18">
        <v>1</v>
      </c>
      <c r="I592" s="15" t="s">
        <v>15</v>
      </c>
      <c r="J592" s="19">
        <v>2415</v>
      </c>
      <c r="K592" s="20">
        <v>14295</v>
      </c>
      <c r="L592" s="21">
        <v>0.1689401888772298</v>
      </c>
      <c r="M592" s="22">
        <v>1</v>
      </c>
      <c r="N592" s="23">
        <v>0</v>
      </c>
      <c r="O592" s="23">
        <v>0</v>
      </c>
      <c r="P592" s="23">
        <v>0</v>
      </c>
      <c r="Q592" s="23">
        <v>0</v>
      </c>
      <c r="R592" s="23">
        <v>0</v>
      </c>
      <c r="S592" s="23">
        <v>0</v>
      </c>
      <c r="T592" s="23">
        <v>48300</v>
      </c>
      <c r="U592" s="24">
        <v>48300</v>
      </c>
      <c r="V592" s="23">
        <v>5675.25</v>
      </c>
      <c r="W592" s="23">
        <v>0</v>
      </c>
      <c r="X592" s="23">
        <v>0</v>
      </c>
      <c r="Y592" s="24">
        <v>5675.25</v>
      </c>
      <c r="Z592" s="24">
        <v>0</v>
      </c>
      <c r="AA592" s="24">
        <v>0</v>
      </c>
      <c r="AB592" s="23">
        <v>0</v>
      </c>
      <c r="AC592" s="24">
        <v>0</v>
      </c>
      <c r="AD592" s="23">
        <v>4857.000020986359</v>
      </c>
      <c r="AE592" s="24">
        <v>5148.420022245541</v>
      </c>
      <c r="AF592" s="23">
        <v>48300</v>
      </c>
      <c r="AG592" s="126"/>
      <c r="AI592" s="119">
        <v>92</v>
      </c>
    </row>
    <row r="593" spans="1:35" ht="15">
      <c r="A593" s="12">
        <v>448</v>
      </c>
      <c r="B593" s="13" t="s">
        <v>142</v>
      </c>
      <c r="C593" s="14" t="s">
        <v>44</v>
      </c>
      <c r="D593" s="15">
        <v>92</v>
      </c>
      <c r="E593" s="16" t="s">
        <v>533</v>
      </c>
      <c r="F593" s="16" t="s">
        <v>558</v>
      </c>
      <c r="G593" s="13" t="s">
        <v>559</v>
      </c>
      <c r="H593" s="18">
        <v>1</v>
      </c>
      <c r="I593" s="15" t="s">
        <v>15</v>
      </c>
      <c r="J593" s="19">
        <v>4406</v>
      </c>
      <c r="K593" s="20">
        <v>14295</v>
      </c>
      <c r="L593" s="21">
        <v>0.3082196572228052</v>
      </c>
      <c r="M593" s="22">
        <v>1</v>
      </c>
      <c r="N593" s="23">
        <v>0</v>
      </c>
      <c r="O593" s="23">
        <v>0</v>
      </c>
      <c r="P593" s="23">
        <v>0</v>
      </c>
      <c r="Q593" s="23">
        <v>0</v>
      </c>
      <c r="R593" s="23">
        <v>0</v>
      </c>
      <c r="S593" s="23">
        <v>0</v>
      </c>
      <c r="T593" s="23">
        <v>88120</v>
      </c>
      <c r="U593" s="24">
        <v>88120</v>
      </c>
      <c r="V593" s="23">
        <v>10354.1</v>
      </c>
      <c r="W593" s="23">
        <v>0</v>
      </c>
      <c r="X593" s="23">
        <v>0</v>
      </c>
      <c r="Y593" s="24">
        <v>10354.1</v>
      </c>
      <c r="Z593" s="24">
        <v>0</v>
      </c>
      <c r="AA593" s="24">
        <v>0</v>
      </c>
      <c r="AB593" s="23">
        <v>0</v>
      </c>
      <c r="AC593" s="24">
        <v>0</v>
      </c>
      <c r="AD593" s="23">
        <v>8861.25966561735</v>
      </c>
      <c r="AE593" s="24">
        <v>9392.935245554392</v>
      </c>
      <c r="AF593" s="23">
        <v>88120</v>
      </c>
      <c r="AG593" s="126"/>
      <c r="AI593" s="119">
        <v>92</v>
      </c>
    </row>
    <row r="594" spans="1:35" ht="15">
      <c r="A594" s="12">
        <v>451</v>
      </c>
      <c r="B594" s="13" t="s">
        <v>560</v>
      </c>
      <c r="C594" s="14" t="s">
        <v>44</v>
      </c>
      <c r="D594" s="15">
        <v>92</v>
      </c>
      <c r="E594" s="16" t="s">
        <v>533</v>
      </c>
      <c r="F594" s="16" t="s">
        <v>561</v>
      </c>
      <c r="G594" s="13" t="s">
        <v>562</v>
      </c>
      <c r="H594" s="18">
        <v>1</v>
      </c>
      <c r="I594" s="15" t="s">
        <v>15</v>
      </c>
      <c r="J594" s="19">
        <v>10802</v>
      </c>
      <c r="K594" s="20">
        <v>10802</v>
      </c>
      <c r="L594" s="21">
        <v>1</v>
      </c>
      <c r="M594" s="22">
        <v>0</v>
      </c>
      <c r="N594" s="23">
        <v>0</v>
      </c>
      <c r="O594" s="23">
        <v>0</v>
      </c>
      <c r="P594" s="23">
        <v>0</v>
      </c>
      <c r="Q594" s="23">
        <v>0</v>
      </c>
      <c r="R594" s="23">
        <v>0</v>
      </c>
      <c r="S594" s="23">
        <v>0</v>
      </c>
      <c r="T594" s="23">
        <v>0</v>
      </c>
      <c r="U594" s="24">
        <v>0</v>
      </c>
      <c r="V594" s="23">
        <v>25384.7</v>
      </c>
      <c r="W594" s="23">
        <v>0</v>
      </c>
      <c r="X594" s="23">
        <v>0</v>
      </c>
      <c r="Y594" s="24">
        <v>25384.7</v>
      </c>
      <c r="Z594" s="24">
        <v>0</v>
      </c>
      <c r="AA594" s="24">
        <v>0</v>
      </c>
      <c r="AB594" s="23">
        <v>0</v>
      </c>
      <c r="AC594" s="24">
        <v>0</v>
      </c>
      <c r="AD594" s="23">
        <v>17054.96</v>
      </c>
      <c r="AE594" s="24">
        <v>18078.2576</v>
      </c>
      <c r="AF594" s="23">
        <v>0</v>
      </c>
      <c r="AG594" s="126"/>
      <c r="AI594" s="119">
        <v>92</v>
      </c>
    </row>
    <row r="595" spans="1:35" ht="15">
      <c r="A595" s="12">
        <v>503</v>
      </c>
      <c r="B595" s="13" t="s">
        <v>43</v>
      </c>
      <c r="C595" s="14" t="s">
        <v>44</v>
      </c>
      <c r="D595" s="15">
        <v>92</v>
      </c>
      <c r="E595" s="16" t="s">
        <v>533</v>
      </c>
      <c r="F595" s="16" t="s">
        <v>563</v>
      </c>
      <c r="G595" s="13" t="s">
        <v>564</v>
      </c>
      <c r="H595" s="18">
        <v>1</v>
      </c>
      <c r="I595" s="15" t="s">
        <v>15</v>
      </c>
      <c r="J595" s="19">
        <v>124</v>
      </c>
      <c r="K595" s="20">
        <v>201197</v>
      </c>
      <c r="L595" s="21">
        <v>0.0006163113764121732</v>
      </c>
      <c r="M595" s="22">
        <v>0</v>
      </c>
      <c r="N595" s="23">
        <v>0</v>
      </c>
      <c r="O595" s="23">
        <v>0</v>
      </c>
      <c r="P595" s="23">
        <v>0</v>
      </c>
      <c r="Q595" s="23">
        <v>0</v>
      </c>
      <c r="R595" s="23">
        <v>0</v>
      </c>
      <c r="S595" s="23">
        <v>0</v>
      </c>
      <c r="T595" s="23">
        <v>0</v>
      </c>
      <c r="U595" s="24">
        <v>0</v>
      </c>
      <c r="V595" s="23">
        <v>291.4</v>
      </c>
      <c r="W595" s="23">
        <v>0</v>
      </c>
      <c r="X595" s="23">
        <v>0</v>
      </c>
      <c r="Y595" s="24">
        <v>291.4</v>
      </c>
      <c r="Z595" s="24">
        <v>1725.6718539540848</v>
      </c>
      <c r="AA595" s="24">
        <v>209</v>
      </c>
      <c r="AB595" s="23">
        <v>2.095458679801389</v>
      </c>
      <c r="AC595" s="24">
        <v>2.221186200589472</v>
      </c>
      <c r="AD595" s="23">
        <v>210.03990934258462</v>
      </c>
      <c r="AE595" s="24">
        <v>222.64230390313972</v>
      </c>
      <c r="AF595" s="23">
        <v>2450.935344057814</v>
      </c>
      <c r="AG595" s="126"/>
      <c r="AI595" s="119">
        <v>92</v>
      </c>
    </row>
    <row r="596" spans="1:35" ht="15">
      <c r="A596" s="12">
        <v>505</v>
      </c>
      <c r="B596" s="13" t="s">
        <v>565</v>
      </c>
      <c r="C596" s="14" t="s">
        <v>44</v>
      </c>
      <c r="D596" s="15">
        <v>92</v>
      </c>
      <c r="E596" s="16" t="s">
        <v>533</v>
      </c>
      <c r="F596" s="16" t="s">
        <v>566</v>
      </c>
      <c r="G596" s="13"/>
      <c r="H596" s="18">
        <v>1</v>
      </c>
      <c r="I596" s="15" t="s">
        <v>17</v>
      </c>
      <c r="J596" s="19">
        <v>1</v>
      </c>
      <c r="K596" s="20">
        <v>1</v>
      </c>
      <c r="L596" s="21">
        <v>1</v>
      </c>
      <c r="M596" s="22">
        <v>1</v>
      </c>
      <c r="N596" s="23">
        <v>0</v>
      </c>
      <c r="O596" s="23">
        <v>0</v>
      </c>
      <c r="P596" s="23">
        <v>0</v>
      </c>
      <c r="Q596" s="23">
        <v>0</v>
      </c>
      <c r="R596" s="23">
        <v>3</v>
      </c>
      <c r="S596" s="23">
        <v>0</v>
      </c>
      <c r="T596" s="23">
        <v>0</v>
      </c>
      <c r="U596" s="24">
        <v>3</v>
      </c>
      <c r="V596" s="23">
        <v>0</v>
      </c>
      <c r="W596" s="23">
        <v>0</v>
      </c>
      <c r="X596" s="23">
        <v>0</v>
      </c>
      <c r="Y596" s="24">
        <v>0</v>
      </c>
      <c r="Z596" s="24">
        <v>0</v>
      </c>
      <c r="AA596" s="24">
        <v>0</v>
      </c>
      <c r="AB596" s="23">
        <v>0</v>
      </c>
      <c r="AC596" s="24">
        <v>0</v>
      </c>
      <c r="AD596" s="23">
        <v>250.8</v>
      </c>
      <c r="AE596" s="24">
        <v>265.848</v>
      </c>
      <c r="AF596" s="23">
        <v>268.848</v>
      </c>
      <c r="AG596" s="126"/>
      <c r="AI596" s="119">
        <v>92</v>
      </c>
    </row>
    <row r="597" spans="1:35" s="35" customFormat="1" ht="15.75">
      <c r="A597" s="26"/>
      <c r="B597" s="27"/>
      <c r="C597" s="28"/>
      <c r="D597" s="29"/>
      <c r="E597" s="31" t="s">
        <v>567</v>
      </c>
      <c r="F597" s="31"/>
      <c r="G597" s="27"/>
      <c r="H597" s="33"/>
      <c r="I597" s="29"/>
      <c r="J597" s="34">
        <v>58086</v>
      </c>
      <c r="K597" s="93"/>
      <c r="L597" s="94">
        <v>4.560227961295659</v>
      </c>
      <c r="M597" s="95"/>
      <c r="N597" s="96">
        <v>8827.5</v>
      </c>
      <c r="O597" s="96">
        <v>0</v>
      </c>
      <c r="P597" s="96">
        <v>27863</v>
      </c>
      <c r="Q597" s="96">
        <v>0</v>
      </c>
      <c r="R597" s="96">
        <v>9084</v>
      </c>
      <c r="S597" s="96">
        <v>0</v>
      </c>
      <c r="T597" s="96">
        <v>464820</v>
      </c>
      <c r="U597" s="97">
        <v>510594.5</v>
      </c>
      <c r="V597" s="96">
        <v>96244.25</v>
      </c>
      <c r="W597" s="96">
        <v>37529.5</v>
      </c>
      <c r="X597" s="96">
        <v>0</v>
      </c>
      <c r="Y597" s="97">
        <v>133773.75</v>
      </c>
      <c r="Z597" s="97">
        <v>126704.0385639013</v>
      </c>
      <c r="AA597" s="97">
        <v>6212</v>
      </c>
      <c r="AB597" s="96"/>
      <c r="AC597" s="97">
        <v>2.221186200589472</v>
      </c>
      <c r="AD597" s="96"/>
      <c r="AE597" s="97">
        <v>109803.4115007006</v>
      </c>
      <c r="AF597" s="96">
        <v>741818.1472514882</v>
      </c>
      <c r="AG597" s="129"/>
      <c r="AH597" s="130"/>
      <c r="AI597" s="132" t="s">
        <v>63</v>
      </c>
    </row>
    <row r="598" spans="1:35" ht="15">
      <c r="A598" s="12">
        <v>119</v>
      </c>
      <c r="B598" s="13" t="s">
        <v>69</v>
      </c>
      <c r="C598" s="14" t="s">
        <v>568</v>
      </c>
      <c r="D598" s="15">
        <v>93</v>
      </c>
      <c r="E598" s="16" t="s">
        <v>569</v>
      </c>
      <c r="F598" s="16" t="s">
        <v>570</v>
      </c>
      <c r="G598" s="13" t="s">
        <v>542</v>
      </c>
      <c r="H598" s="18">
        <v>2</v>
      </c>
      <c r="I598" s="15" t="s">
        <v>15</v>
      </c>
      <c r="J598" s="19">
        <v>224</v>
      </c>
      <c r="K598" s="20">
        <v>440213</v>
      </c>
      <c r="L598" s="21">
        <v>0.0005088445820545963</v>
      </c>
      <c r="M598" s="22">
        <v>0</v>
      </c>
      <c r="N598" s="23">
        <v>0</v>
      </c>
      <c r="O598" s="23">
        <v>0</v>
      </c>
      <c r="P598" s="23">
        <v>0</v>
      </c>
      <c r="Q598" s="23">
        <v>0</v>
      </c>
      <c r="R598" s="23">
        <v>0</v>
      </c>
      <c r="S598" s="23">
        <v>0</v>
      </c>
      <c r="T598" s="23">
        <v>0</v>
      </c>
      <c r="U598" s="24">
        <v>0</v>
      </c>
      <c r="V598" s="23">
        <v>0</v>
      </c>
      <c r="W598" s="23">
        <v>0</v>
      </c>
      <c r="X598" s="23">
        <v>0</v>
      </c>
      <c r="Y598" s="24">
        <v>0</v>
      </c>
      <c r="Z598" s="24">
        <v>4.726148478123091</v>
      </c>
      <c r="AA598" s="24">
        <v>0</v>
      </c>
      <c r="AB598" s="23">
        <v>0</v>
      </c>
      <c r="AC598" s="24">
        <v>0</v>
      </c>
      <c r="AD598" s="23">
        <v>611.4674465315654</v>
      </c>
      <c r="AE598" s="24">
        <v>648.1554933234594</v>
      </c>
      <c r="AF598" s="23">
        <v>652.8816418015824</v>
      </c>
      <c r="AG598" s="126"/>
      <c r="AI598" s="119">
        <v>93</v>
      </c>
    </row>
    <row r="599" spans="1:35" ht="15">
      <c r="A599" s="12">
        <v>119</v>
      </c>
      <c r="B599" s="13" t="s">
        <v>69</v>
      </c>
      <c r="C599" s="14" t="s">
        <v>568</v>
      </c>
      <c r="D599" s="15">
        <v>93</v>
      </c>
      <c r="E599" s="16" t="s">
        <v>569</v>
      </c>
      <c r="F599" s="16" t="s">
        <v>571</v>
      </c>
      <c r="G599" s="13" t="s">
        <v>542</v>
      </c>
      <c r="H599" s="18">
        <v>1</v>
      </c>
      <c r="I599" s="15" t="s">
        <v>15</v>
      </c>
      <c r="J599" s="19">
        <v>818</v>
      </c>
      <c r="K599" s="20">
        <v>440213</v>
      </c>
      <c r="L599" s="21">
        <v>0.0018581913755386598</v>
      </c>
      <c r="M599" s="22">
        <v>0</v>
      </c>
      <c r="N599" s="23">
        <v>0</v>
      </c>
      <c r="O599" s="23">
        <v>0</v>
      </c>
      <c r="P599" s="23">
        <v>0</v>
      </c>
      <c r="Q599" s="23">
        <v>0</v>
      </c>
      <c r="R599" s="23">
        <v>0</v>
      </c>
      <c r="S599" s="23">
        <v>0</v>
      </c>
      <c r="T599" s="23">
        <v>0</v>
      </c>
      <c r="U599" s="24">
        <v>0</v>
      </c>
      <c r="V599" s="23">
        <v>0</v>
      </c>
      <c r="W599" s="23">
        <v>0</v>
      </c>
      <c r="X599" s="23">
        <v>0</v>
      </c>
      <c r="Y599" s="24">
        <v>0</v>
      </c>
      <c r="Z599" s="24">
        <v>17.25888149600307</v>
      </c>
      <c r="AA599" s="24">
        <v>0</v>
      </c>
      <c r="AB599" s="23">
        <v>0</v>
      </c>
      <c r="AC599" s="24">
        <v>0</v>
      </c>
      <c r="AD599" s="23">
        <v>2232.9480859947344</v>
      </c>
      <c r="AE599" s="24">
        <v>2366.9249711544185</v>
      </c>
      <c r="AF599" s="23">
        <v>2384.1838526504216</v>
      </c>
      <c r="AG599" s="126"/>
      <c r="AI599" s="119">
        <v>93</v>
      </c>
    </row>
    <row r="600" spans="1:35" ht="15">
      <c r="A600" s="12">
        <v>119</v>
      </c>
      <c r="B600" s="13" t="s">
        <v>69</v>
      </c>
      <c r="C600" s="14" t="s">
        <v>568</v>
      </c>
      <c r="D600" s="15">
        <v>93</v>
      </c>
      <c r="E600" s="16" t="s">
        <v>569</v>
      </c>
      <c r="F600" s="16" t="s">
        <v>572</v>
      </c>
      <c r="G600" s="13" t="s">
        <v>542</v>
      </c>
      <c r="H600" s="18">
        <v>1</v>
      </c>
      <c r="I600" s="15" t="s">
        <v>15</v>
      </c>
      <c r="J600" s="19">
        <v>1061</v>
      </c>
      <c r="K600" s="20">
        <v>440213</v>
      </c>
      <c r="L600" s="21">
        <v>0.0024101968819639583</v>
      </c>
      <c r="M600" s="22">
        <v>0</v>
      </c>
      <c r="N600" s="23">
        <v>0</v>
      </c>
      <c r="O600" s="23">
        <v>0</v>
      </c>
      <c r="P600" s="23">
        <v>0</v>
      </c>
      <c r="Q600" s="23">
        <v>0</v>
      </c>
      <c r="R600" s="23">
        <v>0</v>
      </c>
      <c r="S600" s="23">
        <v>0</v>
      </c>
      <c r="T600" s="23">
        <v>0</v>
      </c>
      <c r="U600" s="24">
        <v>0</v>
      </c>
      <c r="V600" s="23">
        <v>0</v>
      </c>
      <c r="W600" s="23">
        <v>0</v>
      </c>
      <c r="X600" s="23">
        <v>0</v>
      </c>
      <c r="Y600" s="24">
        <v>0</v>
      </c>
      <c r="Z600" s="24">
        <v>22.385908639681244</v>
      </c>
      <c r="AA600" s="24">
        <v>0</v>
      </c>
      <c r="AB600" s="23">
        <v>0</v>
      </c>
      <c r="AC600" s="24">
        <v>0</v>
      </c>
      <c r="AD600" s="23">
        <v>2896.281074866031</v>
      </c>
      <c r="AE600" s="24">
        <v>3070.057939357993</v>
      </c>
      <c r="AF600" s="23">
        <v>3092.443847997674</v>
      </c>
      <c r="AG600" s="126"/>
      <c r="AI600" s="119">
        <v>93</v>
      </c>
    </row>
    <row r="601" spans="1:35" ht="15">
      <c r="A601" s="12">
        <v>119</v>
      </c>
      <c r="B601" s="13" t="s">
        <v>69</v>
      </c>
      <c r="C601" s="14" t="s">
        <v>568</v>
      </c>
      <c r="D601" s="15">
        <v>93</v>
      </c>
      <c r="E601" s="16" t="s">
        <v>569</v>
      </c>
      <c r="F601" s="16" t="s">
        <v>573</v>
      </c>
      <c r="G601" s="13" t="s">
        <v>542</v>
      </c>
      <c r="H601" s="18">
        <v>2</v>
      </c>
      <c r="I601" s="15" t="s">
        <v>15</v>
      </c>
      <c r="J601" s="19">
        <v>1199</v>
      </c>
      <c r="K601" s="20">
        <v>440213</v>
      </c>
      <c r="L601" s="21">
        <v>0.002723681490551165</v>
      </c>
      <c r="M601" s="22">
        <v>0</v>
      </c>
      <c r="N601" s="23">
        <v>0</v>
      </c>
      <c r="O601" s="23">
        <v>0</v>
      </c>
      <c r="P601" s="23">
        <v>0</v>
      </c>
      <c r="Q601" s="23">
        <v>0</v>
      </c>
      <c r="R601" s="23">
        <v>0</v>
      </c>
      <c r="S601" s="23">
        <v>0</v>
      </c>
      <c r="T601" s="23">
        <v>0</v>
      </c>
      <c r="U601" s="24">
        <v>0</v>
      </c>
      <c r="V601" s="23">
        <v>0</v>
      </c>
      <c r="W601" s="23">
        <v>0</v>
      </c>
      <c r="X601" s="23">
        <v>0</v>
      </c>
      <c r="Y601" s="24">
        <v>0</v>
      </c>
      <c r="Z601" s="24">
        <v>25.297553684239222</v>
      </c>
      <c r="AA601" s="24">
        <v>0</v>
      </c>
      <c r="AB601" s="23">
        <v>0</v>
      </c>
      <c r="AC601" s="24">
        <v>0</v>
      </c>
      <c r="AD601" s="23">
        <v>3272.988698175656</v>
      </c>
      <c r="AE601" s="24">
        <v>3469.368020066195</v>
      </c>
      <c r="AF601" s="23">
        <v>3494.6655737504343</v>
      </c>
      <c r="AG601" s="126"/>
      <c r="AI601" s="119">
        <v>93</v>
      </c>
    </row>
    <row r="602" spans="1:35" s="35" customFormat="1" ht="15.75">
      <c r="A602" s="26"/>
      <c r="B602" s="27"/>
      <c r="C602" s="28"/>
      <c r="D602" s="29"/>
      <c r="E602" s="31" t="s">
        <v>574</v>
      </c>
      <c r="F602" s="31"/>
      <c r="G602" s="27"/>
      <c r="H602" s="33"/>
      <c r="I602" s="29"/>
      <c r="J602" s="34">
        <v>3302</v>
      </c>
      <c r="K602" s="93"/>
      <c r="L602" s="94">
        <v>0.00750091433010838</v>
      </c>
      <c r="M602" s="95"/>
      <c r="N602" s="96">
        <v>0</v>
      </c>
      <c r="O602" s="96">
        <v>0</v>
      </c>
      <c r="P602" s="96">
        <v>0</v>
      </c>
      <c r="Q602" s="96">
        <v>0</v>
      </c>
      <c r="R602" s="96">
        <v>0</v>
      </c>
      <c r="S602" s="96">
        <v>0</v>
      </c>
      <c r="T602" s="96">
        <v>0</v>
      </c>
      <c r="U602" s="97">
        <v>0</v>
      </c>
      <c r="V602" s="96">
        <v>0</v>
      </c>
      <c r="W602" s="96">
        <v>0</v>
      </c>
      <c r="X602" s="96">
        <v>0</v>
      </c>
      <c r="Y602" s="97">
        <v>0</v>
      </c>
      <c r="Z602" s="97">
        <v>69.66849229804663</v>
      </c>
      <c r="AA602" s="97">
        <v>0</v>
      </c>
      <c r="AB602" s="96"/>
      <c r="AC602" s="97">
        <v>0</v>
      </c>
      <c r="AD602" s="96"/>
      <c r="AE602" s="97">
        <v>9554.506423902065</v>
      </c>
      <c r="AF602" s="96">
        <v>9624.17491620011</v>
      </c>
      <c r="AG602" s="129"/>
      <c r="AH602" s="130"/>
      <c r="AI602" s="132" t="s">
        <v>63</v>
      </c>
    </row>
    <row r="603" spans="1:35" ht="15">
      <c r="A603" s="12">
        <v>101</v>
      </c>
      <c r="B603" s="13" t="s">
        <v>64</v>
      </c>
      <c r="C603" s="14" t="s">
        <v>44</v>
      </c>
      <c r="D603" s="15">
        <v>93</v>
      </c>
      <c r="E603" s="16" t="s">
        <v>575</v>
      </c>
      <c r="F603" s="16" t="s">
        <v>576</v>
      </c>
      <c r="G603" s="13" t="s">
        <v>577</v>
      </c>
      <c r="H603" s="18">
        <v>1</v>
      </c>
      <c r="I603" s="15" t="s">
        <v>15</v>
      </c>
      <c r="J603" s="19">
        <v>102</v>
      </c>
      <c r="K603" s="20">
        <v>258522</v>
      </c>
      <c r="L603" s="21">
        <v>0.00039455056049388445</v>
      </c>
      <c r="M603" s="22">
        <v>1</v>
      </c>
      <c r="N603" s="23">
        <v>0</v>
      </c>
      <c r="O603" s="23">
        <v>0</v>
      </c>
      <c r="P603" s="23">
        <v>561</v>
      </c>
      <c r="Q603" s="23">
        <v>0</v>
      </c>
      <c r="R603" s="23">
        <v>0</v>
      </c>
      <c r="S603" s="23">
        <v>0</v>
      </c>
      <c r="T603" s="23">
        <v>0</v>
      </c>
      <c r="U603" s="24">
        <v>561</v>
      </c>
      <c r="V603" s="23">
        <v>0</v>
      </c>
      <c r="W603" s="23">
        <v>239.7</v>
      </c>
      <c r="X603" s="23">
        <v>0</v>
      </c>
      <c r="Y603" s="24">
        <v>239.7</v>
      </c>
      <c r="Z603" s="24">
        <v>22.75925453152923</v>
      </c>
      <c r="AA603" s="24">
        <v>0.04971337062222944</v>
      </c>
      <c r="AB603" s="23">
        <v>0</v>
      </c>
      <c r="AC603" s="24">
        <v>0</v>
      </c>
      <c r="AD603" s="23">
        <v>289.517650335368</v>
      </c>
      <c r="AE603" s="24">
        <v>306.8887093554901</v>
      </c>
      <c r="AF603" s="23">
        <v>1130.3976772576416</v>
      </c>
      <c r="AG603" s="126"/>
      <c r="AI603" s="119">
        <v>93</v>
      </c>
    </row>
    <row r="604" spans="1:35" ht="15">
      <c r="A604" s="12">
        <v>322</v>
      </c>
      <c r="B604" s="13" t="s">
        <v>71</v>
      </c>
      <c r="C604" s="14" t="s">
        <v>44</v>
      </c>
      <c r="D604" s="15">
        <v>93</v>
      </c>
      <c r="E604" s="16" t="s">
        <v>575</v>
      </c>
      <c r="F604" s="16" t="s">
        <v>578</v>
      </c>
      <c r="G604" s="17" t="s">
        <v>579</v>
      </c>
      <c r="H604" s="18">
        <v>1</v>
      </c>
      <c r="I604" s="15" t="s">
        <v>18</v>
      </c>
      <c r="J604" s="19">
        <v>1306</v>
      </c>
      <c r="K604" s="20">
        <v>74142</v>
      </c>
      <c r="L604" s="21">
        <v>0.017614847185131236</v>
      </c>
      <c r="M604" s="22">
        <v>1</v>
      </c>
      <c r="N604" s="23">
        <v>0</v>
      </c>
      <c r="O604" s="23">
        <v>0</v>
      </c>
      <c r="P604" s="23">
        <v>0</v>
      </c>
      <c r="Q604" s="23">
        <v>0</v>
      </c>
      <c r="R604" s="23">
        <v>0</v>
      </c>
      <c r="S604" s="23">
        <v>3918</v>
      </c>
      <c r="T604" s="23">
        <v>0</v>
      </c>
      <c r="U604" s="24">
        <v>3918</v>
      </c>
      <c r="V604" s="23">
        <v>0</v>
      </c>
      <c r="W604" s="23">
        <v>3069.1</v>
      </c>
      <c r="X604" s="23">
        <v>0</v>
      </c>
      <c r="Y604" s="24">
        <v>3069.1</v>
      </c>
      <c r="Z604" s="24">
        <v>2994.5240214723103</v>
      </c>
      <c r="AA604" s="24">
        <v>0</v>
      </c>
      <c r="AB604" s="23">
        <v>0</v>
      </c>
      <c r="AC604" s="24">
        <v>0</v>
      </c>
      <c r="AD604" s="23">
        <v>2189.647223705862</v>
      </c>
      <c r="AE604" s="24">
        <v>2321.026057128214</v>
      </c>
      <c r="AF604" s="23">
        <v>12302.650078600524</v>
      </c>
      <c r="AG604" s="126"/>
      <c r="AI604" s="119">
        <v>93</v>
      </c>
    </row>
    <row r="605" spans="1:35" ht="15">
      <c r="A605" s="12">
        <v>322</v>
      </c>
      <c r="B605" s="13" t="s">
        <v>71</v>
      </c>
      <c r="C605" s="14" t="s">
        <v>44</v>
      </c>
      <c r="D605" s="15">
        <v>93</v>
      </c>
      <c r="E605" s="16" t="s">
        <v>575</v>
      </c>
      <c r="F605" s="16" t="s">
        <v>578</v>
      </c>
      <c r="G605" s="17" t="s">
        <v>579</v>
      </c>
      <c r="H605" s="18" t="s">
        <v>68</v>
      </c>
      <c r="I605" s="15" t="s">
        <v>18</v>
      </c>
      <c r="J605" s="19">
        <v>4880</v>
      </c>
      <c r="K605" s="20">
        <v>74142</v>
      </c>
      <c r="L605" s="21">
        <v>0.06581964338701411</v>
      </c>
      <c r="M605" s="22">
        <v>1</v>
      </c>
      <c r="N605" s="23">
        <v>0</v>
      </c>
      <c r="O605" s="23">
        <v>0</v>
      </c>
      <c r="P605" s="23">
        <v>0</v>
      </c>
      <c r="Q605" s="23">
        <v>0</v>
      </c>
      <c r="R605" s="23">
        <v>0</v>
      </c>
      <c r="S605" s="23">
        <v>14640</v>
      </c>
      <c r="T605" s="23">
        <v>0</v>
      </c>
      <c r="U605" s="24">
        <v>14640</v>
      </c>
      <c r="V605" s="23">
        <v>0</v>
      </c>
      <c r="W605" s="23">
        <v>11468</v>
      </c>
      <c r="X605" s="23">
        <v>0</v>
      </c>
      <c r="Y605" s="24">
        <v>11468</v>
      </c>
      <c r="Z605" s="24">
        <v>11189.339375792399</v>
      </c>
      <c r="AA605" s="24">
        <v>0</v>
      </c>
      <c r="AB605" s="23">
        <v>0</v>
      </c>
      <c r="AC605" s="24">
        <v>0</v>
      </c>
      <c r="AD605" s="23">
        <v>8181.8364867416585</v>
      </c>
      <c r="AE605" s="24">
        <v>8672.746675946159</v>
      </c>
      <c r="AF605" s="23">
        <v>45970.08605173856</v>
      </c>
      <c r="AG605" s="126"/>
      <c r="AI605" s="119">
        <v>93</v>
      </c>
    </row>
    <row r="606" spans="1:35" s="35" customFormat="1" ht="15.75">
      <c r="A606" s="26"/>
      <c r="B606" s="27"/>
      <c r="C606" s="28"/>
      <c r="D606" s="29"/>
      <c r="E606" s="31" t="s">
        <v>580</v>
      </c>
      <c r="F606" s="31"/>
      <c r="G606" s="32"/>
      <c r="H606" s="33"/>
      <c r="I606" s="29"/>
      <c r="J606" s="34">
        <v>6288</v>
      </c>
      <c r="K606" s="93"/>
      <c r="L606" s="94">
        <v>0.08382904113263923</v>
      </c>
      <c r="M606" s="95"/>
      <c r="N606" s="96">
        <v>0</v>
      </c>
      <c r="O606" s="96">
        <v>0</v>
      </c>
      <c r="P606" s="96">
        <v>561</v>
      </c>
      <c r="Q606" s="96">
        <v>0</v>
      </c>
      <c r="R606" s="96">
        <v>0</v>
      </c>
      <c r="S606" s="96">
        <v>18558</v>
      </c>
      <c r="T606" s="96">
        <v>0</v>
      </c>
      <c r="U606" s="97">
        <v>19119</v>
      </c>
      <c r="V606" s="96">
        <v>0</v>
      </c>
      <c r="W606" s="96">
        <v>14776.8</v>
      </c>
      <c r="X606" s="96">
        <v>0</v>
      </c>
      <c r="Y606" s="97">
        <v>14776.8</v>
      </c>
      <c r="Z606" s="97">
        <v>14206.622651796239</v>
      </c>
      <c r="AA606" s="97">
        <v>0.04971337062222944</v>
      </c>
      <c r="AB606" s="96"/>
      <c r="AC606" s="97">
        <v>0</v>
      </c>
      <c r="AD606" s="96"/>
      <c r="AE606" s="97">
        <v>11300.661442429862</v>
      </c>
      <c r="AF606" s="96">
        <v>59403.13380759672</v>
      </c>
      <c r="AG606" s="129"/>
      <c r="AH606" s="130"/>
      <c r="AI606" s="132" t="s">
        <v>63</v>
      </c>
    </row>
    <row r="607" spans="1:35" ht="15">
      <c r="A607" s="12">
        <v>101</v>
      </c>
      <c r="B607" s="13" t="s">
        <v>64</v>
      </c>
      <c r="C607" s="14" t="s">
        <v>44</v>
      </c>
      <c r="D607" s="15">
        <v>95</v>
      </c>
      <c r="E607" s="16" t="s">
        <v>581</v>
      </c>
      <c r="F607" s="16" t="s">
        <v>581</v>
      </c>
      <c r="G607" s="13" t="s">
        <v>577</v>
      </c>
      <c r="H607" s="15" t="s">
        <v>68</v>
      </c>
      <c r="I607" s="15" t="s">
        <v>17</v>
      </c>
      <c r="J607" s="19">
        <v>165</v>
      </c>
      <c r="K607" s="20">
        <v>258522</v>
      </c>
      <c r="L607" s="21">
        <v>0.0006382435537401072</v>
      </c>
      <c r="M607" s="22">
        <v>1</v>
      </c>
      <c r="N607" s="23">
        <v>0</v>
      </c>
      <c r="O607" s="23">
        <v>0</v>
      </c>
      <c r="P607" s="23">
        <v>0</v>
      </c>
      <c r="Q607" s="23">
        <v>0</v>
      </c>
      <c r="R607" s="23">
        <v>495</v>
      </c>
      <c r="S607" s="23">
        <v>0</v>
      </c>
      <c r="T607" s="23">
        <v>0</v>
      </c>
      <c r="U607" s="24">
        <v>495</v>
      </c>
      <c r="V607" s="23">
        <v>0</v>
      </c>
      <c r="W607" s="23">
        <v>387.75</v>
      </c>
      <c r="X607" s="23">
        <v>0</v>
      </c>
      <c r="Y607" s="24">
        <v>387.75</v>
      </c>
      <c r="Z607" s="24">
        <v>36.816441153944346</v>
      </c>
      <c r="AA607" s="24">
        <v>0.08041868777125351</v>
      </c>
      <c r="AB607" s="23">
        <v>0</v>
      </c>
      <c r="AC607" s="24">
        <v>0</v>
      </c>
      <c r="AD607" s="23">
        <v>468.337375542507</v>
      </c>
      <c r="AE607" s="24">
        <v>496.43761807505746</v>
      </c>
      <c r="AF607" s="23">
        <v>1416.084477916773</v>
      </c>
      <c r="AG607" s="126"/>
      <c r="AI607" s="119">
        <v>95</v>
      </c>
    </row>
    <row r="608" spans="1:35" ht="15">
      <c r="A608" s="12">
        <v>119</v>
      </c>
      <c r="B608" s="13" t="s">
        <v>69</v>
      </c>
      <c r="C608" s="14" t="s">
        <v>44</v>
      </c>
      <c r="D608" s="15">
        <v>95</v>
      </c>
      <c r="E608" s="16" t="s">
        <v>581</v>
      </c>
      <c r="F608" s="16" t="s">
        <v>581</v>
      </c>
      <c r="G608" s="13" t="s">
        <v>582</v>
      </c>
      <c r="H608" s="15">
        <v>3</v>
      </c>
      <c r="I608" s="15" t="s">
        <v>15</v>
      </c>
      <c r="J608" s="19">
        <v>235</v>
      </c>
      <c r="K608" s="20">
        <v>440213</v>
      </c>
      <c r="L608" s="21">
        <v>0.0005338324856376345</v>
      </c>
      <c r="M608" s="22">
        <v>1</v>
      </c>
      <c r="N608" s="23">
        <v>0</v>
      </c>
      <c r="O608" s="23">
        <v>0</v>
      </c>
      <c r="P608" s="23">
        <v>1292.5</v>
      </c>
      <c r="Q608" s="23">
        <v>0</v>
      </c>
      <c r="R608" s="23">
        <v>0</v>
      </c>
      <c r="S608" s="23">
        <v>0</v>
      </c>
      <c r="T608" s="23">
        <v>0</v>
      </c>
      <c r="U608" s="24">
        <v>1292.5</v>
      </c>
      <c r="V608" s="23">
        <v>0</v>
      </c>
      <c r="W608" s="23">
        <v>552.25</v>
      </c>
      <c r="X608" s="23">
        <v>0</v>
      </c>
      <c r="Y608" s="24">
        <v>552.25</v>
      </c>
      <c r="Z608" s="24">
        <v>4.958236126602349</v>
      </c>
      <c r="AA608" s="24">
        <v>0</v>
      </c>
      <c r="AB608" s="23">
        <v>0</v>
      </c>
      <c r="AC608" s="24">
        <v>0</v>
      </c>
      <c r="AD608" s="23">
        <v>641.4948657808834</v>
      </c>
      <c r="AE608" s="24">
        <v>679.9845577277364</v>
      </c>
      <c r="AF608" s="23">
        <v>2529.6927938543386</v>
      </c>
      <c r="AG608" s="126"/>
      <c r="AI608" s="119">
        <v>95</v>
      </c>
    </row>
    <row r="609" spans="1:35" ht="15">
      <c r="A609" s="12">
        <v>119</v>
      </c>
      <c r="B609" s="13" t="s">
        <v>69</v>
      </c>
      <c r="C609" s="14" t="s">
        <v>44</v>
      </c>
      <c r="D609" s="15">
        <v>95</v>
      </c>
      <c r="E609" s="16" t="s">
        <v>581</v>
      </c>
      <c r="F609" s="16" t="s">
        <v>581</v>
      </c>
      <c r="G609" s="13" t="s">
        <v>582</v>
      </c>
      <c r="H609" s="15" t="s">
        <v>103</v>
      </c>
      <c r="I609" s="15" t="s">
        <v>18</v>
      </c>
      <c r="J609" s="19">
        <v>376</v>
      </c>
      <c r="K609" s="20">
        <v>440213</v>
      </c>
      <c r="L609" s="21">
        <v>0.0008541319770202152</v>
      </c>
      <c r="M609" s="22">
        <v>1</v>
      </c>
      <c r="N609" s="23">
        <v>0</v>
      </c>
      <c r="O609" s="23">
        <v>0</v>
      </c>
      <c r="P609" s="23">
        <v>0</v>
      </c>
      <c r="Q609" s="23">
        <v>0</v>
      </c>
      <c r="R609" s="23">
        <v>0</v>
      </c>
      <c r="S609" s="23">
        <v>1128</v>
      </c>
      <c r="T609" s="23">
        <v>0</v>
      </c>
      <c r="U609" s="24">
        <v>1128</v>
      </c>
      <c r="V609" s="23">
        <v>0</v>
      </c>
      <c r="W609" s="23">
        <v>883.6</v>
      </c>
      <c r="X609" s="23">
        <v>0</v>
      </c>
      <c r="Y609" s="24">
        <v>883.6</v>
      </c>
      <c r="Z609" s="24">
        <v>7.933177802563759</v>
      </c>
      <c r="AA609" s="24">
        <v>0</v>
      </c>
      <c r="AB609" s="23">
        <v>0</v>
      </c>
      <c r="AC609" s="24">
        <v>0</v>
      </c>
      <c r="AD609" s="23">
        <v>1026.3917852494133</v>
      </c>
      <c r="AE609" s="24">
        <v>1087.9752923643782</v>
      </c>
      <c r="AF609" s="23">
        <v>3107.508470166942</v>
      </c>
      <c r="AG609" s="126"/>
      <c r="AI609" s="119">
        <v>95</v>
      </c>
    </row>
    <row r="610" spans="1:35" ht="15">
      <c r="A610" s="12">
        <v>119</v>
      </c>
      <c r="B610" s="13" t="s">
        <v>69</v>
      </c>
      <c r="C610" s="14" t="s">
        <v>44</v>
      </c>
      <c r="D610" s="15">
        <v>95</v>
      </c>
      <c r="E610" s="16" t="s">
        <v>581</v>
      </c>
      <c r="F610" s="16" t="s">
        <v>581</v>
      </c>
      <c r="G610" s="13" t="s">
        <v>582</v>
      </c>
      <c r="H610" s="15" t="s">
        <v>349</v>
      </c>
      <c r="I610" s="15" t="s">
        <v>18</v>
      </c>
      <c r="J610" s="19">
        <v>562</v>
      </c>
      <c r="K610" s="20">
        <v>440213</v>
      </c>
      <c r="L610" s="21">
        <v>0.0012766547103334068</v>
      </c>
      <c r="M610" s="22">
        <v>1</v>
      </c>
      <c r="N610" s="23">
        <v>0</v>
      </c>
      <c r="O610" s="23">
        <v>0</v>
      </c>
      <c r="P610" s="23">
        <v>0</v>
      </c>
      <c r="Q610" s="23">
        <v>0</v>
      </c>
      <c r="R610" s="23">
        <v>0</v>
      </c>
      <c r="S610" s="23">
        <v>1686</v>
      </c>
      <c r="T610" s="23">
        <v>0</v>
      </c>
      <c r="U610" s="24">
        <v>1686</v>
      </c>
      <c r="V610" s="23">
        <v>0</v>
      </c>
      <c r="W610" s="23">
        <v>1320.7</v>
      </c>
      <c r="X610" s="23">
        <v>0</v>
      </c>
      <c r="Y610" s="24">
        <v>1320.7</v>
      </c>
      <c r="Z610" s="24">
        <v>11.857568949576683</v>
      </c>
      <c r="AA610" s="24">
        <v>0</v>
      </c>
      <c r="AB610" s="23">
        <v>0</v>
      </c>
      <c r="AC610" s="24">
        <v>0</v>
      </c>
      <c r="AD610" s="23">
        <v>1534.1281471015168</v>
      </c>
      <c r="AE610" s="24">
        <v>1626.175835927608</v>
      </c>
      <c r="AF610" s="23">
        <v>4644.7334048771845</v>
      </c>
      <c r="AG610" s="126"/>
      <c r="AI610" s="119">
        <v>95</v>
      </c>
    </row>
    <row r="611" spans="1:35" ht="15">
      <c r="A611" s="12">
        <v>119</v>
      </c>
      <c r="B611" s="13" t="s">
        <v>69</v>
      </c>
      <c r="C611" s="14" t="s">
        <v>44</v>
      </c>
      <c r="D611" s="15">
        <v>95</v>
      </c>
      <c r="E611" s="16" t="s">
        <v>581</v>
      </c>
      <c r="F611" s="16" t="s">
        <v>581</v>
      </c>
      <c r="G611" s="13" t="s">
        <v>582</v>
      </c>
      <c r="H611" s="15" t="s">
        <v>103</v>
      </c>
      <c r="I611" s="15" t="s">
        <v>17</v>
      </c>
      <c r="J611" s="19">
        <v>576</v>
      </c>
      <c r="K611" s="20">
        <v>440213</v>
      </c>
      <c r="L611" s="21">
        <v>0.001308457496711819</v>
      </c>
      <c r="M611" s="22">
        <v>1</v>
      </c>
      <c r="N611" s="23">
        <v>0</v>
      </c>
      <c r="O611" s="23">
        <v>0</v>
      </c>
      <c r="P611" s="23">
        <v>0</v>
      </c>
      <c r="Q611" s="23">
        <v>0</v>
      </c>
      <c r="R611" s="23">
        <v>1728</v>
      </c>
      <c r="S611" s="23">
        <v>0</v>
      </c>
      <c r="T611" s="23">
        <v>0</v>
      </c>
      <c r="U611" s="24">
        <v>1728</v>
      </c>
      <c r="V611" s="23">
        <v>0</v>
      </c>
      <c r="W611" s="23">
        <v>1353.6</v>
      </c>
      <c r="X611" s="23">
        <v>0</v>
      </c>
      <c r="Y611" s="24">
        <v>1353.6</v>
      </c>
      <c r="Z611" s="24">
        <v>12.152953229459376</v>
      </c>
      <c r="AA611" s="24">
        <v>0</v>
      </c>
      <c r="AB611" s="23">
        <v>0</v>
      </c>
      <c r="AC611" s="24">
        <v>0</v>
      </c>
      <c r="AD611" s="23">
        <v>1572.3448625097396</v>
      </c>
      <c r="AE611" s="24">
        <v>1666.6855542603241</v>
      </c>
      <c r="AF611" s="23">
        <v>4760.438507489784</v>
      </c>
      <c r="AG611" s="126"/>
      <c r="AI611" s="119">
        <v>95</v>
      </c>
    </row>
    <row r="612" spans="1:35" ht="15">
      <c r="A612" s="12">
        <v>119</v>
      </c>
      <c r="B612" s="13" t="s">
        <v>69</v>
      </c>
      <c r="C612" s="14" t="s">
        <v>44</v>
      </c>
      <c r="D612" s="15">
        <v>95</v>
      </c>
      <c r="E612" s="16" t="s">
        <v>581</v>
      </c>
      <c r="F612" s="16" t="s">
        <v>581</v>
      </c>
      <c r="G612" s="13" t="s">
        <v>582</v>
      </c>
      <c r="H612" s="15" t="s">
        <v>349</v>
      </c>
      <c r="I612" s="15" t="s">
        <v>17</v>
      </c>
      <c r="J612" s="19">
        <v>703</v>
      </c>
      <c r="K612" s="20">
        <v>440213</v>
      </c>
      <c r="L612" s="21">
        <v>0.0015969542017159875</v>
      </c>
      <c r="M612" s="22">
        <v>1</v>
      </c>
      <c r="N612" s="23">
        <v>0</v>
      </c>
      <c r="O612" s="23">
        <v>0</v>
      </c>
      <c r="P612" s="23">
        <v>0</v>
      </c>
      <c r="Q612" s="23">
        <v>0</v>
      </c>
      <c r="R612" s="23">
        <v>2109</v>
      </c>
      <c r="S612" s="23">
        <v>0</v>
      </c>
      <c r="T612" s="23">
        <v>0</v>
      </c>
      <c r="U612" s="24">
        <v>2109</v>
      </c>
      <c r="V612" s="23">
        <v>0</v>
      </c>
      <c r="W612" s="23">
        <v>1652.05</v>
      </c>
      <c r="X612" s="23">
        <v>0</v>
      </c>
      <c r="Y612" s="24">
        <v>1652.05</v>
      </c>
      <c r="Z612" s="24">
        <v>14.832510625538092</v>
      </c>
      <c r="AA612" s="24">
        <v>0</v>
      </c>
      <c r="AB612" s="23">
        <v>0</v>
      </c>
      <c r="AC612" s="24">
        <v>0</v>
      </c>
      <c r="AD612" s="23">
        <v>1919.0250665700466</v>
      </c>
      <c r="AE612" s="24">
        <v>2034.1665705642495</v>
      </c>
      <c r="AF612" s="23">
        <v>5810.049081189787</v>
      </c>
      <c r="AG612" s="126"/>
      <c r="AI612" s="119">
        <v>95</v>
      </c>
    </row>
    <row r="613" spans="1:35" ht="15">
      <c r="A613" s="12">
        <v>272</v>
      </c>
      <c r="B613" s="13" t="s">
        <v>583</v>
      </c>
      <c r="C613" s="14" t="s">
        <v>34</v>
      </c>
      <c r="D613" s="15">
        <v>95</v>
      </c>
      <c r="E613" s="16" t="s">
        <v>581</v>
      </c>
      <c r="F613" s="16" t="s">
        <v>113</v>
      </c>
      <c r="G613" s="13" t="s">
        <v>584</v>
      </c>
      <c r="H613" s="18">
        <v>1</v>
      </c>
      <c r="I613" s="15" t="s">
        <v>17</v>
      </c>
      <c r="J613" s="19">
        <v>3977</v>
      </c>
      <c r="K613" s="20">
        <v>4688</v>
      </c>
      <c r="L613" s="21">
        <v>0.8483361774744027</v>
      </c>
      <c r="M613" s="22">
        <v>0</v>
      </c>
      <c r="N613" s="23">
        <v>0</v>
      </c>
      <c r="O613" s="23">
        <v>0</v>
      </c>
      <c r="P613" s="23">
        <v>0</v>
      </c>
      <c r="Q613" s="23">
        <v>0</v>
      </c>
      <c r="R613" s="23">
        <v>0</v>
      </c>
      <c r="S613" s="23">
        <v>0</v>
      </c>
      <c r="T613" s="23">
        <v>0</v>
      </c>
      <c r="U613" s="24">
        <v>0</v>
      </c>
      <c r="V613" s="23">
        <v>0</v>
      </c>
      <c r="W613" s="23">
        <v>0</v>
      </c>
      <c r="X613" s="23">
        <v>0</v>
      </c>
      <c r="Y613" s="24">
        <v>0</v>
      </c>
      <c r="Z613" s="24">
        <v>0</v>
      </c>
      <c r="AA613" s="24">
        <v>0</v>
      </c>
      <c r="AB613" s="23">
        <v>0</v>
      </c>
      <c r="AC613" s="24">
        <v>0</v>
      </c>
      <c r="AD613" s="23">
        <v>0</v>
      </c>
      <c r="AE613" s="24">
        <v>0</v>
      </c>
      <c r="AF613" s="23">
        <v>0</v>
      </c>
      <c r="AG613" s="126"/>
      <c r="AI613" s="119">
        <v>95</v>
      </c>
    </row>
    <row r="614" spans="1:35" ht="15">
      <c r="A614" s="12">
        <v>272</v>
      </c>
      <c r="B614" s="13" t="s">
        <v>583</v>
      </c>
      <c r="C614" s="14" t="s">
        <v>34</v>
      </c>
      <c r="D614" s="15">
        <v>95</v>
      </c>
      <c r="E614" s="16" t="s">
        <v>581</v>
      </c>
      <c r="F614" s="16" t="s">
        <v>113</v>
      </c>
      <c r="G614" s="13" t="s">
        <v>584</v>
      </c>
      <c r="H614" s="15" t="s">
        <v>128</v>
      </c>
      <c r="I614" s="15" t="s">
        <v>17</v>
      </c>
      <c r="J614" s="19">
        <v>711</v>
      </c>
      <c r="K614" s="20">
        <v>4688</v>
      </c>
      <c r="L614" s="21">
        <v>0.15166382252559726</v>
      </c>
      <c r="M614" s="22">
        <v>0</v>
      </c>
      <c r="N614" s="23">
        <v>0</v>
      </c>
      <c r="O614" s="23">
        <v>0</v>
      </c>
      <c r="P614" s="23">
        <v>0</v>
      </c>
      <c r="Q614" s="23">
        <v>0</v>
      </c>
      <c r="R614" s="23">
        <v>0</v>
      </c>
      <c r="S614" s="23">
        <v>0</v>
      </c>
      <c r="T614" s="23">
        <v>0</v>
      </c>
      <c r="U614" s="24">
        <v>0</v>
      </c>
      <c r="V614" s="23">
        <v>0</v>
      </c>
      <c r="W614" s="23">
        <v>0</v>
      </c>
      <c r="X614" s="23">
        <v>0</v>
      </c>
      <c r="Y614" s="24">
        <v>0</v>
      </c>
      <c r="Z614" s="24">
        <v>0</v>
      </c>
      <c r="AA614" s="24">
        <v>0</v>
      </c>
      <c r="AB614" s="23">
        <v>0</v>
      </c>
      <c r="AC614" s="24">
        <v>0</v>
      </c>
      <c r="AD614" s="23">
        <v>0</v>
      </c>
      <c r="AE614" s="24">
        <v>0</v>
      </c>
      <c r="AF614" s="23">
        <v>0</v>
      </c>
      <c r="AG614" s="126"/>
      <c r="AI614" s="119">
        <v>95</v>
      </c>
    </row>
    <row r="615" spans="1:35" ht="15">
      <c r="A615" s="12">
        <v>274</v>
      </c>
      <c r="B615" s="13" t="s">
        <v>150</v>
      </c>
      <c r="C615" s="14" t="s">
        <v>34</v>
      </c>
      <c r="D615" s="15">
        <v>95</v>
      </c>
      <c r="E615" s="16" t="s">
        <v>581</v>
      </c>
      <c r="F615" s="16" t="s">
        <v>581</v>
      </c>
      <c r="G615" s="13" t="s">
        <v>584</v>
      </c>
      <c r="H615" s="18">
        <v>1</v>
      </c>
      <c r="I615" s="15" t="s">
        <v>15</v>
      </c>
      <c r="J615" s="19">
        <v>8866</v>
      </c>
      <c r="K615" s="20">
        <v>39650</v>
      </c>
      <c r="L615" s="21">
        <v>0.22360655737704918</v>
      </c>
      <c r="M615" s="22">
        <v>0</v>
      </c>
      <c r="N615" s="23">
        <v>0</v>
      </c>
      <c r="O615" s="23">
        <v>0</v>
      </c>
      <c r="P615" s="23">
        <v>0</v>
      </c>
      <c r="Q615" s="23">
        <v>0</v>
      </c>
      <c r="R615" s="23">
        <v>0</v>
      </c>
      <c r="S615" s="23">
        <v>0</v>
      </c>
      <c r="T615" s="23">
        <v>0</v>
      </c>
      <c r="U615" s="24">
        <v>0</v>
      </c>
      <c r="V615" s="23">
        <v>0</v>
      </c>
      <c r="W615" s="23">
        <v>0</v>
      </c>
      <c r="X615" s="23">
        <v>0</v>
      </c>
      <c r="Y615" s="24">
        <v>0</v>
      </c>
      <c r="Z615" s="24">
        <v>418000</v>
      </c>
      <c r="AA615" s="24">
        <v>0</v>
      </c>
      <c r="AB615" s="23">
        <v>33829.43606557377</v>
      </c>
      <c r="AC615" s="24">
        <v>35859.2022295082</v>
      </c>
      <c r="AD615" s="23">
        <v>0</v>
      </c>
      <c r="AE615" s="24">
        <v>0</v>
      </c>
      <c r="AF615" s="23">
        <v>453859.2022295082</v>
      </c>
      <c r="AG615" s="126"/>
      <c r="AI615" s="119">
        <v>95</v>
      </c>
    </row>
    <row r="616" spans="1:35" ht="15">
      <c r="A616" s="12">
        <v>274</v>
      </c>
      <c r="B616" s="13" t="s">
        <v>150</v>
      </c>
      <c r="C616" s="14" t="s">
        <v>34</v>
      </c>
      <c r="D616" s="15">
        <v>95</v>
      </c>
      <c r="E616" s="16" t="s">
        <v>581</v>
      </c>
      <c r="F616" s="16" t="s">
        <v>581</v>
      </c>
      <c r="G616" s="13" t="s">
        <v>584</v>
      </c>
      <c r="H616" s="15" t="s">
        <v>103</v>
      </c>
      <c r="I616" s="15" t="s">
        <v>15</v>
      </c>
      <c r="J616" s="19">
        <v>8464</v>
      </c>
      <c r="K616" s="20">
        <v>39650</v>
      </c>
      <c r="L616" s="21">
        <v>0.21346784363177806</v>
      </c>
      <c r="M616" s="22">
        <v>0</v>
      </c>
      <c r="N616" s="23">
        <v>0</v>
      </c>
      <c r="O616" s="23">
        <v>0</v>
      </c>
      <c r="P616" s="23">
        <v>0</v>
      </c>
      <c r="Q616" s="23">
        <v>0</v>
      </c>
      <c r="R616" s="23">
        <v>0</v>
      </c>
      <c r="S616" s="23">
        <v>0</v>
      </c>
      <c r="T616" s="23">
        <v>0</v>
      </c>
      <c r="U616" s="24">
        <v>0</v>
      </c>
      <c r="V616" s="23">
        <v>0</v>
      </c>
      <c r="W616" s="23">
        <v>0</v>
      </c>
      <c r="X616" s="23">
        <v>0</v>
      </c>
      <c r="Y616" s="24">
        <v>0</v>
      </c>
      <c r="Z616" s="24">
        <v>0</v>
      </c>
      <c r="AA616" s="24">
        <v>0</v>
      </c>
      <c r="AB616" s="23">
        <v>32295.5500630517</v>
      </c>
      <c r="AC616" s="24">
        <v>34233.2830668348</v>
      </c>
      <c r="AD616" s="23">
        <v>0</v>
      </c>
      <c r="AE616" s="24">
        <v>0</v>
      </c>
      <c r="AF616" s="23">
        <v>34233.2830668348</v>
      </c>
      <c r="AG616" s="126"/>
      <c r="AI616" s="119">
        <v>95</v>
      </c>
    </row>
    <row r="617" spans="1:35" ht="15">
      <c r="A617" s="12">
        <v>274</v>
      </c>
      <c r="B617" s="13" t="s">
        <v>150</v>
      </c>
      <c r="C617" s="14" t="s">
        <v>34</v>
      </c>
      <c r="D617" s="15">
        <v>95</v>
      </c>
      <c r="E617" s="16" t="s">
        <v>581</v>
      </c>
      <c r="F617" s="16" t="s">
        <v>581</v>
      </c>
      <c r="G617" s="17" t="s">
        <v>584</v>
      </c>
      <c r="H617" s="18">
        <v>1</v>
      </c>
      <c r="I617" s="15" t="s">
        <v>15</v>
      </c>
      <c r="J617" s="19">
        <v>1204</v>
      </c>
      <c r="K617" s="20">
        <v>39650</v>
      </c>
      <c r="L617" s="21">
        <v>0.030365699873896597</v>
      </c>
      <c r="M617" s="22">
        <v>0</v>
      </c>
      <c r="N617" s="23">
        <v>0</v>
      </c>
      <c r="O617" s="23">
        <v>0</v>
      </c>
      <c r="P617" s="23">
        <v>0</v>
      </c>
      <c r="Q617" s="23">
        <v>0</v>
      </c>
      <c r="R617" s="23">
        <v>0</v>
      </c>
      <c r="S617" s="23">
        <v>0</v>
      </c>
      <c r="T617" s="23">
        <v>0</v>
      </c>
      <c r="U617" s="24">
        <v>0</v>
      </c>
      <c r="V617" s="23">
        <v>0</v>
      </c>
      <c r="W617" s="23">
        <v>0</v>
      </c>
      <c r="X617" s="23">
        <v>0</v>
      </c>
      <c r="Y617" s="24">
        <v>0</v>
      </c>
      <c r="Z617" s="24">
        <v>0</v>
      </c>
      <c r="AA617" s="24">
        <v>0</v>
      </c>
      <c r="AB617" s="23">
        <v>4594.026733921816</v>
      </c>
      <c r="AC617" s="24">
        <v>4869.668337957125</v>
      </c>
      <c r="AD617" s="23">
        <v>0</v>
      </c>
      <c r="AE617" s="24">
        <v>0</v>
      </c>
      <c r="AF617" s="23">
        <v>4869.668337957125</v>
      </c>
      <c r="AG617" s="126"/>
      <c r="AI617" s="119">
        <v>95</v>
      </c>
    </row>
    <row r="618" spans="1:35" ht="15">
      <c r="A618" s="12">
        <v>274</v>
      </c>
      <c r="B618" s="13" t="s">
        <v>150</v>
      </c>
      <c r="C618" s="14" t="s">
        <v>34</v>
      </c>
      <c r="D618" s="15">
        <v>95</v>
      </c>
      <c r="E618" s="16" t="s">
        <v>581</v>
      </c>
      <c r="F618" s="16" t="s">
        <v>581</v>
      </c>
      <c r="G618" s="13" t="s">
        <v>584</v>
      </c>
      <c r="H618" s="18">
        <v>1</v>
      </c>
      <c r="I618" s="15" t="s">
        <v>17</v>
      </c>
      <c r="J618" s="19">
        <v>8133</v>
      </c>
      <c r="K618" s="20">
        <v>39650</v>
      </c>
      <c r="L618" s="21">
        <v>0.20511979823455234</v>
      </c>
      <c r="M618" s="22">
        <v>0</v>
      </c>
      <c r="N618" s="23">
        <v>0</v>
      </c>
      <c r="O618" s="23">
        <v>0</v>
      </c>
      <c r="P618" s="23">
        <v>0</v>
      </c>
      <c r="Q618" s="23">
        <v>0</v>
      </c>
      <c r="R618" s="23">
        <v>0</v>
      </c>
      <c r="S618" s="23">
        <v>0</v>
      </c>
      <c r="T618" s="23">
        <v>0</v>
      </c>
      <c r="U618" s="24">
        <v>0</v>
      </c>
      <c r="V618" s="23">
        <v>0</v>
      </c>
      <c r="W618" s="23">
        <v>0</v>
      </c>
      <c r="X618" s="23">
        <v>0</v>
      </c>
      <c r="Y618" s="24">
        <v>0</v>
      </c>
      <c r="Z618" s="24">
        <v>0</v>
      </c>
      <c r="AA618" s="24">
        <v>0</v>
      </c>
      <c r="AB618" s="23">
        <v>31032.574274905422</v>
      </c>
      <c r="AC618" s="24">
        <v>32894.52873139975</v>
      </c>
      <c r="AD618" s="23">
        <v>0</v>
      </c>
      <c r="AE618" s="24">
        <v>0</v>
      </c>
      <c r="AF618" s="23">
        <v>32894.52873139975</v>
      </c>
      <c r="AG618" s="126"/>
      <c r="AI618" s="119">
        <v>95</v>
      </c>
    </row>
    <row r="619" spans="1:35" ht="15">
      <c r="A619" s="12">
        <v>274</v>
      </c>
      <c r="B619" s="13" t="s">
        <v>150</v>
      </c>
      <c r="C619" s="14" t="s">
        <v>34</v>
      </c>
      <c r="D619" s="15">
        <v>95</v>
      </c>
      <c r="E619" s="16" t="s">
        <v>581</v>
      </c>
      <c r="F619" s="16" t="s">
        <v>581</v>
      </c>
      <c r="G619" s="13" t="s">
        <v>584</v>
      </c>
      <c r="H619" s="18">
        <v>1</v>
      </c>
      <c r="I619" s="15" t="s">
        <v>18</v>
      </c>
      <c r="J619" s="19">
        <v>5014</v>
      </c>
      <c r="K619" s="20">
        <v>39650</v>
      </c>
      <c r="L619" s="21">
        <v>0.12645649432534678</v>
      </c>
      <c r="M619" s="22">
        <v>0</v>
      </c>
      <c r="N619" s="23">
        <v>0</v>
      </c>
      <c r="O619" s="23">
        <v>0</v>
      </c>
      <c r="P619" s="23">
        <v>0</v>
      </c>
      <c r="Q619" s="23">
        <v>0</v>
      </c>
      <c r="R619" s="23">
        <v>0</v>
      </c>
      <c r="S619" s="23">
        <v>0</v>
      </c>
      <c r="T619" s="23">
        <v>0</v>
      </c>
      <c r="U619" s="24">
        <v>0</v>
      </c>
      <c r="V619" s="23">
        <v>0</v>
      </c>
      <c r="W619" s="23">
        <v>0</v>
      </c>
      <c r="X619" s="23">
        <v>0</v>
      </c>
      <c r="Y619" s="24">
        <v>0</v>
      </c>
      <c r="Z619" s="24">
        <v>0</v>
      </c>
      <c r="AA619" s="24">
        <v>0</v>
      </c>
      <c r="AB619" s="23">
        <v>19131.603026481713</v>
      </c>
      <c r="AC619" s="24">
        <v>20279.499208070618</v>
      </c>
      <c r="AD619" s="23">
        <v>0</v>
      </c>
      <c r="AE619" s="24">
        <v>0</v>
      </c>
      <c r="AF619" s="23">
        <v>20279.499208070618</v>
      </c>
      <c r="AG619" s="126"/>
      <c r="AI619" s="119">
        <v>95</v>
      </c>
    </row>
    <row r="620" spans="1:35" ht="15">
      <c r="A620" s="12">
        <v>279</v>
      </c>
      <c r="B620" s="13" t="s">
        <v>585</v>
      </c>
      <c r="C620" s="14" t="s">
        <v>34</v>
      </c>
      <c r="D620" s="15">
        <v>95</v>
      </c>
      <c r="E620" s="16" t="s">
        <v>581</v>
      </c>
      <c r="F620" s="16" t="s">
        <v>113</v>
      </c>
      <c r="G620" s="13" t="s">
        <v>584</v>
      </c>
      <c r="H620" s="18">
        <v>1</v>
      </c>
      <c r="I620" s="15" t="s">
        <v>18</v>
      </c>
      <c r="J620" s="19">
        <v>1203</v>
      </c>
      <c r="K620" s="20">
        <v>1203</v>
      </c>
      <c r="L620" s="21">
        <v>1</v>
      </c>
      <c r="M620" s="22">
        <v>0</v>
      </c>
      <c r="N620" s="23">
        <v>0</v>
      </c>
      <c r="O620" s="23">
        <v>0</v>
      </c>
      <c r="P620" s="23">
        <v>0</v>
      </c>
      <c r="Q620" s="23">
        <v>0</v>
      </c>
      <c r="R620" s="23">
        <v>0</v>
      </c>
      <c r="S620" s="23">
        <v>0</v>
      </c>
      <c r="T620" s="23">
        <v>0</v>
      </c>
      <c r="U620" s="24">
        <v>0</v>
      </c>
      <c r="V620" s="23">
        <v>0</v>
      </c>
      <c r="W620" s="23">
        <v>0</v>
      </c>
      <c r="X620" s="23">
        <v>0</v>
      </c>
      <c r="Y620" s="24">
        <v>0</v>
      </c>
      <c r="Z620" s="24">
        <v>0</v>
      </c>
      <c r="AA620" s="24">
        <v>0</v>
      </c>
      <c r="AB620" s="23">
        <v>0</v>
      </c>
      <c r="AC620" s="24">
        <v>0</v>
      </c>
      <c r="AD620" s="23">
        <v>0</v>
      </c>
      <c r="AE620" s="24">
        <v>0</v>
      </c>
      <c r="AF620" s="23">
        <v>0</v>
      </c>
      <c r="AG620" s="126"/>
      <c r="AI620" s="119">
        <v>95</v>
      </c>
    </row>
    <row r="621" spans="1:35" ht="15">
      <c r="A621" s="12">
        <v>322</v>
      </c>
      <c r="B621" s="13" t="s">
        <v>71</v>
      </c>
      <c r="C621" s="14" t="s">
        <v>44</v>
      </c>
      <c r="D621" s="15">
        <v>95</v>
      </c>
      <c r="E621" s="16" t="s">
        <v>581</v>
      </c>
      <c r="F621" s="16" t="s">
        <v>581</v>
      </c>
      <c r="G621" s="17" t="s">
        <v>579</v>
      </c>
      <c r="H621" s="18" t="s">
        <v>68</v>
      </c>
      <c r="I621" s="15" t="s">
        <v>18</v>
      </c>
      <c r="J621" s="19">
        <v>1254</v>
      </c>
      <c r="K621" s="20">
        <v>74142</v>
      </c>
      <c r="L621" s="21">
        <v>0.01691349032936797</v>
      </c>
      <c r="M621" s="22">
        <v>1</v>
      </c>
      <c r="N621" s="23">
        <v>0</v>
      </c>
      <c r="O621" s="23">
        <v>0</v>
      </c>
      <c r="P621" s="23">
        <v>0</v>
      </c>
      <c r="Q621" s="23">
        <v>0</v>
      </c>
      <c r="R621" s="23">
        <v>0</v>
      </c>
      <c r="S621" s="23">
        <v>3762</v>
      </c>
      <c r="T621" s="23">
        <v>0</v>
      </c>
      <c r="U621" s="24">
        <v>3762</v>
      </c>
      <c r="V621" s="23">
        <v>0</v>
      </c>
      <c r="W621" s="23">
        <v>2946.9</v>
      </c>
      <c r="X621" s="23">
        <v>0</v>
      </c>
      <c r="Y621" s="24">
        <v>2946.9</v>
      </c>
      <c r="Z621" s="24">
        <v>2875.293355992555</v>
      </c>
      <c r="AA621" s="24">
        <v>0</v>
      </c>
      <c r="AB621" s="23">
        <v>0</v>
      </c>
      <c r="AC621" s="24">
        <v>0</v>
      </c>
      <c r="AD621" s="23">
        <v>2102.4637201586147</v>
      </c>
      <c r="AE621" s="24">
        <v>2228.6115433681316</v>
      </c>
      <c r="AF621" s="23">
        <v>11812.804899360686</v>
      </c>
      <c r="AG621" s="126"/>
      <c r="AI621" s="119">
        <v>95</v>
      </c>
    </row>
    <row r="622" spans="1:35" ht="15">
      <c r="A622" s="12">
        <v>325</v>
      </c>
      <c r="B622" s="13" t="s">
        <v>239</v>
      </c>
      <c r="C622" s="14" t="s">
        <v>44</v>
      </c>
      <c r="D622" s="15">
        <v>95</v>
      </c>
      <c r="E622" s="16" t="s">
        <v>581</v>
      </c>
      <c r="F622" s="16" t="s">
        <v>581</v>
      </c>
      <c r="G622" s="13" t="s">
        <v>586</v>
      </c>
      <c r="H622" s="18">
        <v>2</v>
      </c>
      <c r="I622" s="15" t="s">
        <v>15</v>
      </c>
      <c r="J622" s="19">
        <v>179</v>
      </c>
      <c r="K622" s="20">
        <v>24017</v>
      </c>
      <c r="L622" s="21">
        <v>0.007453054086688595</v>
      </c>
      <c r="M622" s="22">
        <v>1</v>
      </c>
      <c r="N622" s="23">
        <v>0</v>
      </c>
      <c r="O622" s="23">
        <v>0</v>
      </c>
      <c r="P622" s="23">
        <v>984.5</v>
      </c>
      <c r="Q622" s="23">
        <v>0</v>
      </c>
      <c r="R622" s="23">
        <v>0</v>
      </c>
      <c r="S622" s="23">
        <v>0</v>
      </c>
      <c r="T622" s="23">
        <v>0</v>
      </c>
      <c r="U622" s="24">
        <v>984.5</v>
      </c>
      <c r="V622" s="23">
        <v>420.65</v>
      </c>
      <c r="W622" s="23">
        <v>0</v>
      </c>
      <c r="X622" s="23">
        <v>0</v>
      </c>
      <c r="Y622" s="24">
        <v>420.65</v>
      </c>
      <c r="Z622" s="24">
        <v>3732.906857642503</v>
      </c>
      <c r="AA622" s="24">
        <v>0</v>
      </c>
      <c r="AB622" s="23">
        <v>0</v>
      </c>
      <c r="AC622" s="24">
        <v>0</v>
      </c>
      <c r="AD622" s="23">
        <v>297.730132822584</v>
      </c>
      <c r="AE622" s="24">
        <v>315.593940791939</v>
      </c>
      <c r="AF622" s="23">
        <v>5453.650798434442</v>
      </c>
      <c r="AG622" s="126"/>
      <c r="AI622" s="119">
        <v>95</v>
      </c>
    </row>
    <row r="623" spans="1:35" ht="15">
      <c r="A623" s="12">
        <v>439</v>
      </c>
      <c r="B623" s="13" t="s">
        <v>83</v>
      </c>
      <c r="C623" s="14" t="s">
        <v>44</v>
      </c>
      <c r="D623" s="15">
        <v>95</v>
      </c>
      <c r="E623" s="16" t="s">
        <v>581</v>
      </c>
      <c r="F623" s="16" t="s">
        <v>587</v>
      </c>
      <c r="G623" s="13" t="s">
        <v>588</v>
      </c>
      <c r="H623" s="15" t="s">
        <v>103</v>
      </c>
      <c r="I623" s="15" t="s">
        <v>15</v>
      </c>
      <c r="J623" s="19">
        <v>293</v>
      </c>
      <c r="K623" s="20">
        <v>22872</v>
      </c>
      <c r="L623" s="21">
        <v>0.012810423224903812</v>
      </c>
      <c r="M623" s="22">
        <v>1</v>
      </c>
      <c r="N623" s="23">
        <v>0</v>
      </c>
      <c r="O623" s="23">
        <v>0</v>
      </c>
      <c r="P623" s="23">
        <v>0</v>
      </c>
      <c r="Q623" s="23">
        <v>0</v>
      </c>
      <c r="R623" s="23">
        <v>0</v>
      </c>
      <c r="S623" s="23">
        <v>0</v>
      </c>
      <c r="T623" s="23">
        <v>5860</v>
      </c>
      <c r="U623" s="24">
        <v>5860</v>
      </c>
      <c r="V623" s="23">
        <v>688.55</v>
      </c>
      <c r="W623" s="23">
        <v>0</v>
      </c>
      <c r="X623" s="23">
        <v>0</v>
      </c>
      <c r="Y623" s="24">
        <v>688.55</v>
      </c>
      <c r="Z623" s="24">
        <v>0</v>
      </c>
      <c r="AA623" s="24">
        <v>0</v>
      </c>
      <c r="AB623" s="23">
        <v>0</v>
      </c>
      <c r="AC623" s="24">
        <v>0</v>
      </c>
      <c r="AD623" s="23">
        <v>549.6504240993354</v>
      </c>
      <c r="AE623" s="24">
        <v>582.6294495452955</v>
      </c>
      <c r="AF623" s="23">
        <v>5860</v>
      </c>
      <c r="AG623" s="126"/>
      <c r="AI623" s="119">
        <v>95</v>
      </c>
    </row>
    <row r="624" spans="1:35" ht="15">
      <c r="A624" s="12">
        <v>504</v>
      </c>
      <c r="B624" s="13" t="s">
        <v>60</v>
      </c>
      <c r="C624" s="14" t="s">
        <v>44</v>
      </c>
      <c r="D624" s="15">
        <v>95</v>
      </c>
      <c r="E624" s="16" t="s">
        <v>581</v>
      </c>
      <c r="F624" s="16" t="s">
        <v>589</v>
      </c>
      <c r="G624" s="17">
        <v>902575</v>
      </c>
      <c r="H624" s="18">
        <v>1</v>
      </c>
      <c r="I624" s="15" t="s">
        <v>17</v>
      </c>
      <c r="J624" s="19">
        <v>102499</v>
      </c>
      <c r="K624" s="20">
        <v>103159</v>
      </c>
      <c r="L624" s="21">
        <v>0.9936021093651548</v>
      </c>
      <c r="M624" s="22">
        <v>0</v>
      </c>
      <c r="N624" s="23">
        <v>0</v>
      </c>
      <c r="O624" s="23">
        <v>0</v>
      </c>
      <c r="P624" s="23">
        <v>0</v>
      </c>
      <c r="Q624" s="23">
        <v>0</v>
      </c>
      <c r="R624" s="23">
        <v>0</v>
      </c>
      <c r="S624" s="23">
        <v>0</v>
      </c>
      <c r="T624" s="23">
        <v>0</v>
      </c>
      <c r="U624" s="24">
        <v>0</v>
      </c>
      <c r="V624" s="23">
        <v>0</v>
      </c>
      <c r="W624" s="23">
        <v>0</v>
      </c>
      <c r="X624" s="23">
        <v>0</v>
      </c>
      <c r="Y624" s="24">
        <v>0</v>
      </c>
      <c r="Z624" s="24">
        <v>0</v>
      </c>
      <c r="AA624" s="24">
        <v>0</v>
      </c>
      <c r="AB624" s="23">
        <v>0</v>
      </c>
      <c r="AC624" s="24">
        <v>0</v>
      </c>
      <c r="AD624" s="23">
        <v>9043</v>
      </c>
      <c r="AE624" s="24">
        <v>9585.58</v>
      </c>
      <c r="AF624" s="23">
        <v>9585.58</v>
      </c>
      <c r="AG624" s="126"/>
      <c r="AI624" s="119">
        <v>95</v>
      </c>
    </row>
    <row r="625" spans="1:35" s="35" customFormat="1" ht="15.75">
      <c r="A625" s="26"/>
      <c r="B625" s="27"/>
      <c r="C625" s="28"/>
      <c r="D625" s="29"/>
      <c r="E625" s="31" t="s">
        <v>590</v>
      </c>
      <c r="F625" s="31"/>
      <c r="G625" s="32"/>
      <c r="H625" s="33"/>
      <c r="I625" s="29"/>
      <c r="J625" s="34">
        <v>144414</v>
      </c>
      <c r="K625" s="93"/>
      <c r="L625" s="94">
        <v>3.836003744873897</v>
      </c>
      <c r="M625" s="95"/>
      <c r="N625" s="96">
        <v>0</v>
      </c>
      <c r="O625" s="96">
        <v>0</v>
      </c>
      <c r="P625" s="96">
        <v>2277</v>
      </c>
      <c r="Q625" s="96">
        <v>0</v>
      </c>
      <c r="R625" s="96">
        <v>4332</v>
      </c>
      <c r="S625" s="96">
        <v>6576</v>
      </c>
      <c r="T625" s="96">
        <v>5860</v>
      </c>
      <c r="U625" s="97">
        <v>19045</v>
      </c>
      <c r="V625" s="96">
        <v>1109.2</v>
      </c>
      <c r="W625" s="96">
        <v>9096.85</v>
      </c>
      <c r="X625" s="96">
        <v>0</v>
      </c>
      <c r="Y625" s="97">
        <v>10206.05</v>
      </c>
      <c r="Z625" s="97">
        <v>424696.7511015227</v>
      </c>
      <c r="AA625" s="97">
        <v>0.08041868777125351</v>
      </c>
      <c r="AB625" s="96"/>
      <c r="AC625" s="97">
        <v>128136.18157377049</v>
      </c>
      <c r="AD625" s="96"/>
      <c r="AE625" s="97">
        <v>20303.84036262472</v>
      </c>
      <c r="AF625" s="96">
        <v>601116.7240070603</v>
      </c>
      <c r="AG625" s="129"/>
      <c r="AH625" s="130"/>
      <c r="AI625" s="132" t="s">
        <v>63</v>
      </c>
    </row>
    <row r="626" spans="1:35" ht="15">
      <c r="A626" s="12">
        <v>106</v>
      </c>
      <c r="B626" s="13" t="s">
        <v>33</v>
      </c>
      <c r="C626" s="14" t="s">
        <v>568</v>
      </c>
      <c r="D626" s="15">
        <v>96</v>
      </c>
      <c r="E626" s="16" t="s">
        <v>569</v>
      </c>
      <c r="F626" s="16" t="s">
        <v>553</v>
      </c>
      <c r="G626" s="13" t="s">
        <v>591</v>
      </c>
      <c r="H626" s="18">
        <v>14</v>
      </c>
      <c r="I626" s="15" t="s">
        <v>15</v>
      </c>
      <c r="J626" s="19">
        <v>21028</v>
      </c>
      <c r="K626" s="20">
        <v>37519</v>
      </c>
      <c r="L626" s="21">
        <v>0.5604626988992244</v>
      </c>
      <c r="M626" s="22">
        <v>0</v>
      </c>
      <c r="N626" s="23">
        <v>0</v>
      </c>
      <c r="O626" s="23">
        <v>0</v>
      </c>
      <c r="P626" s="23">
        <v>0</v>
      </c>
      <c r="Q626" s="23">
        <v>0</v>
      </c>
      <c r="R626" s="23">
        <v>0</v>
      </c>
      <c r="S626" s="23">
        <v>0</v>
      </c>
      <c r="T626" s="23">
        <v>0</v>
      </c>
      <c r="U626" s="24">
        <v>0</v>
      </c>
      <c r="V626" s="23">
        <v>0</v>
      </c>
      <c r="W626" s="23">
        <v>0</v>
      </c>
      <c r="X626" s="23">
        <v>0</v>
      </c>
      <c r="Y626" s="24">
        <v>0</v>
      </c>
      <c r="Z626" s="24">
        <v>186011.9651376636</v>
      </c>
      <c r="AA626" s="24">
        <v>0</v>
      </c>
      <c r="AB626" s="23">
        <v>248227.4945579573</v>
      </c>
      <c r="AC626" s="24">
        <v>248227.4945579573</v>
      </c>
      <c r="AD626" s="23">
        <v>0</v>
      </c>
      <c r="AE626" s="24">
        <v>0</v>
      </c>
      <c r="AF626" s="23">
        <v>434239.4596956209</v>
      </c>
      <c r="AG626" s="126"/>
      <c r="AI626" s="119">
        <v>96</v>
      </c>
    </row>
    <row r="627" spans="1:35" ht="15.75">
      <c r="A627" s="12">
        <v>119</v>
      </c>
      <c r="B627" s="13" t="s">
        <v>69</v>
      </c>
      <c r="C627" s="14" t="s">
        <v>568</v>
      </c>
      <c r="D627" s="15">
        <v>96</v>
      </c>
      <c r="E627" s="16" t="s">
        <v>569</v>
      </c>
      <c r="F627" s="47" t="s">
        <v>553</v>
      </c>
      <c r="G627" s="13" t="s">
        <v>592</v>
      </c>
      <c r="H627" s="18">
        <v>1</v>
      </c>
      <c r="I627" s="15" t="s">
        <v>15</v>
      </c>
      <c r="J627" s="19">
        <v>181984</v>
      </c>
      <c r="K627" s="20">
        <v>440213</v>
      </c>
      <c r="L627" s="21">
        <v>0.4133998768777842</v>
      </c>
      <c r="M627" s="22">
        <v>0</v>
      </c>
      <c r="N627" s="23">
        <v>0</v>
      </c>
      <c r="O627" s="23">
        <v>0</v>
      </c>
      <c r="P627" s="23">
        <v>0</v>
      </c>
      <c r="Q627" s="23">
        <v>0</v>
      </c>
      <c r="R627" s="23">
        <v>0</v>
      </c>
      <c r="S627" s="23">
        <v>0</v>
      </c>
      <c r="T627" s="23">
        <v>0</v>
      </c>
      <c r="U627" s="24">
        <v>0</v>
      </c>
      <c r="V627" s="23">
        <v>0</v>
      </c>
      <c r="W627" s="23">
        <v>0</v>
      </c>
      <c r="X627" s="23">
        <v>0</v>
      </c>
      <c r="Y627" s="24">
        <v>0</v>
      </c>
      <c r="Z627" s="24">
        <v>3839.6580564408596</v>
      </c>
      <c r="AA627" s="24">
        <v>45000</v>
      </c>
      <c r="AB627" s="23">
        <v>0</v>
      </c>
      <c r="AC627" s="24">
        <v>0</v>
      </c>
      <c r="AD627" s="23">
        <v>496773.6240607161</v>
      </c>
      <c r="AE627" s="24">
        <v>526580.0415043591</v>
      </c>
      <c r="AF627" s="23">
        <v>575419.6995608</v>
      </c>
      <c r="AG627" s="126"/>
      <c r="AI627" s="119">
        <v>96</v>
      </c>
    </row>
    <row r="628" spans="1:35" ht="15">
      <c r="A628" s="12">
        <v>327</v>
      </c>
      <c r="B628" s="13" t="s">
        <v>437</v>
      </c>
      <c r="C628" s="14" t="s">
        <v>568</v>
      </c>
      <c r="D628" s="15">
        <v>96</v>
      </c>
      <c r="E628" s="16" t="s">
        <v>569</v>
      </c>
      <c r="F628" s="16" t="s">
        <v>553</v>
      </c>
      <c r="G628" s="13" t="s">
        <v>593</v>
      </c>
      <c r="H628" s="18">
        <v>1</v>
      </c>
      <c r="I628" s="15" t="s">
        <v>15</v>
      </c>
      <c r="J628" s="19">
        <v>15618.689851024832</v>
      </c>
      <c r="K628" s="20">
        <v>36534</v>
      </c>
      <c r="L628" s="21">
        <v>0.42751108148641903</v>
      </c>
      <c r="M628" s="22">
        <v>0</v>
      </c>
      <c r="N628" s="23">
        <v>0</v>
      </c>
      <c r="O628" s="23">
        <v>0</v>
      </c>
      <c r="P628" s="23">
        <v>0</v>
      </c>
      <c r="Q628" s="23">
        <v>0</v>
      </c>
      <c r="R628" s="23">
        <v>0</v>
      </c>
      <c r="S628" s="23">
        <v>0</v>
      </c>
      <c r="T628" s="23">
        <v>0</v>
      </c>
      <c r="U628" s="24">
        <v>0</v>
      </c>
      <c r="V628" s="23">
        <v>0</v>
      </c>
      <c r="W628" s="23">
        <v>0</v>
      </c>
      <c r="X628" s="23">
        <v>0</v>
      </c>
      <c r="Y628" s="24">
        <v>0</v>
      </c>
      <c r="Z628" s="24">
        <v>0</v>
      </c>
      <c r="AA628" s="24">
        <v>0</v>
      </c>
      <c r="AB628" s="23">
        <v>0</v>
      </c>
      <c r="AC628" s="24">
        <v>0</v>
      </c>
      <c r="AD628" s="23">
        <v>100176.05535689388</v>
      </c>
      <c r="AE628" s="24">
        <v>106186.61867830751</v>
      </c>
      <c r="AF628" s="23">
        <v>106186.61867830751</v>
      </c>
      <c r="AG628" s="126"/>
      <c r="AI628" s="119">
        <v>96</v>
      </c>
    </row>
    <row r="629" spans="1:35" ht="15">
      <c r="A629" s="12">
        <v>327</v>
      </c>
      <c r="B629" s="13" t="s">
        <v>437</v>
      </c>
      <c r="C629" s="14" t="s">
        <v>568</v>
      </c>
      <c r="D629" s="15">
        <v>96</v>
      </c>
      <c r="E629" s="16" t="s">
        <v>569</v>
      </c>
      <c r="F629" s="16" t="s">
        <v>553</v>
      </c>
      <c r="G629" s="13" t="s">
        <v>593</v>
      </c>
      <c r="H629" s="15" t="s">
        <v>68</v>
      </c>
      <c r="I629" s="15" t="s">
        <v>15</v>
      </c>
      <c r="J629" s="19">
        <v>4219.272148975172</v>
      </c>
      <c r="K629" s="20">
        <v>36534</v>
      </c>
      <c r="L629" s="21">
        <v>0.1154889185135811</v>
      </c>
      <c r="M629" s="22">
        <v>0</v>
      </c>
      <c r="N629" s="23">
        <v>0</v>
      </c>
      <c r="O629" s="23">
        <v>0</v>
      </c>
      <c r="P629" s="23">
        <v>0</v>
      </c>
      <c r="Q629" s="23">
        <v>0</v>
      </c>
      <c r="R629" s="23">
        <v>0</v>
      </c>
      <c r="S629" s="23">
        <v>0</v>
      </c>
      <c r="T629" s="23">
        <v>0</v>
      </c>
      <c r="U629" s="24">
        <v>0</v>
      </c>
      <c r="V629" s="23">
        <v>0</v>
      </c>
      <c r="W629" s="23">
        <v>0</v>
      </c>
      <c r="X629" s="23">
        <v>0</v>
      </c>
      <c r="Y629" s="24">
        <v>0</v>
      </c>
      <c r="Z629" s="24">
        <v>0</v>
      </c>
      <c r="AA629" s="24">
        <v>0</v>
      </c>
      <c r="AB629" s="23">
        <v>0</v>
      </c>
      <c r="AC629" s="24">
        <v>0</v>
      </c>
      <c r="AD629" s="23">
        <v>27061.811483106158</v>
      </c>
      <c r="AE629" s="24">
        <v>28685.52017209253</v>
      </c>
      <c r="AF629" s="23">
        <v>28685.52017209253</v>
      </c>
      <c r="AG629" s="126"/>
      <c r="AI629" s="119">
        <v>96</v>
      </c>
    </row>
    <row r="630" spans="1:35" s="35" customFormat="1" ht="15.75">
      <c r="A630" s="26"/>
      <c r="B630" s="27"/>
      <c r="C630" s="28"/>
      <c r="D630" s="29"/>
      <c r="E630" s="31" t="s">
        <v>574</v>
      </c>
      <c r="F630" s="31"/>
      <c r="G630" s="27"/>
      <c r="H630" s="29"/>
      <c r="I630" s="29"/>
      <c r="J630" s="34">
        <v>222849.962</v>
      </c>
      <c r="K630" s="93"/>
      <c r="L630" s="94">
        <v>1.5168625757770087</v>
      </c>
      <c r="M630" s="95"/>
      <c r="N630" s="96">
        <v>0</v>
      </c>
      <c r="O630" s="96">
        <v>0</v>
      </c>
      <c r="P630" s="96">
        <v>0</v>
      </c>
      <c r="Q630" s="96">
        <v>0</v>
      </c>
      <c r="R630" s="96">
        <v>0</v>
      </c>
      <c r="S630" s="96">
        <v>0</v>
      </c>
      <c r="T630" s="96">
        <v>0</v>
      </c>
      <c r="U630" s="97">
        <v>0</v>
      </c>
      <c r="V630" s="96">
        <v>0</v>
      </c>
      <c r="W630" s="96">
        <v>0</v>
      </c>
      <c r="X630" s="96">
        <v>0</v>
      </c>
      <c r="Y630" s="97">
        <v>0</v>
      </c>
      <c r="Z630" s="97">
        <v>189851.62319410444</v>
      </c>
      <c r="AA630" s="97">
        <v>45000</v>
      </c>
      <c r="AB630" s="96"/>
      <c r="AC630" s="97">
        <v>248227.4945579573</v>
      </c>
      <c r="AD630" s="96"/>
      <c r="AE630" s="97">
        <v>661452.1803547591</v>
      </c>
      <c r="AF630" s="96">
        <v>1144531.298106821</v>
      </c>
      <c r="AG630" s="129"/>
      <c r="AH630" s="130"/>
      <c r="AI630" s="132" t="s">
        <v>63</v>
      </c>
    </row>
    <row r="631" spans="1:35" ht="15">
      <c r="A631" s="12">
        <v>155</v>
      </c>
      <c r="B631" s="98" t="s">
        <v>594</v>
      </c>
      <c r="C631" s="14" t="s">
        <v>34</v>
      </c>
      <c r="D631" s="15">
        <v>98</v>
      </c>
      <c r="E631" s="16" t="s">
        <v>595</v>
      </c>
      <c r="F631" s="16" t="s">
        <v>596</v>
      </c>
      <c r="G631" s="13" t="s">
        <v>597</v>
      </c>
      <c r="H631" s="15">
        <v>0</v>
      </c>
      <c r="I631" s="15" t="s">
        <v>15</v>
      </c>
      <c r="J631" s="19">
        <v>65189</v>
      </c>
      <c r="K631" s="99">
        <v>65189</v>
      </c>
      <c r="L631" s="21">
        <v>1</v>
      </c>
      <c r="M631" s="22">
        <v>0</v>
      </c>
      <c r="N631" s="23">
        <v>0</v>
      </c>
      <c r="O631" s="23">
        <v>0</v>
      </c>
      <c r="P631" s="23">
        <v>0</v>
      </c>
      <c r="Q631" s="23">
        <v>0</v>
      </c>
      <c r="R631" s="23">
        <v>0</v>
      </c>
      <c r="S631" s="23">
        <v>0</v>
      </c>
      <c r="T631" s="23">
        <v>0</v>
      </c>
      <c r="U631" s="24">
        <v>0</v>
      </c>
      <c r="V631" s="23">
        <v>0</v>
      </c>
      <c r="W631" s="23">
        <v>0</v>
      </c>
      <c r="X631" s="23">
        <v>0</v>
      </c>
      <c r="Y631" s="24">
        <v>0</v>
      </c>
      <c r="Z631" s="24">
        <v>0</v>
      </c>
      <c r="AA631" s="24">
        <v>0</v>
      </c>
      <c r="AB631" s="23">
        <v>0</v>
      </c>
      <c r="AC631" s="24">
        <v>0</v>
      </c>
      <c r="AD631" s="23">
        <v>69558.2</v>
      </c>
      <c r="AE631" s="24">
        <v>73731.692</v>
      </c>
      <c r="AF631" s="23">
        <v>73731.692</v>
      </c>
      <c r="AG631" s="126"/>
      <c r="AI631" s="119">
        <v>98</v>
      </c>
    </row>
    <row r="632" spans="1:35" ht="15">
      <c r="A632" s="12">
        <v>331</v>
      </c>
      <c r="B632" s="13" t="s">
        <v>598</v>
      </c>
      <c r="C632" s="14" t="s">
        <v>44</v>
      </c>
      <c r="D632" s="15">
        <v>98</v>
      </c>
      <c r="E632" s="16" t="s">
        <v>595</v>
      </c>
      <c r="F632" s="16" t="s">
        <v>596</v>
      </c>
      <c r="G632" s="17">
        <v>405600</v>
      </c>
      <c r="H632" s="18">
        <v>1</v>
      </c>
      <c r="I632" s="15" t="s">
        <v>13</v>
      </c>
      <c r="J632" s="19">
        <v>276</v>
      </c>
      <c r="K632" s="20">
        <v>22990</v>
      </c>
      <c r="L632" s="21">
        <v>0.012005219660722053</v>
      </c>
      <c r="M632" s="22">
        <v>1</v>
      </c>
      <c r="N632" s="23">
        <v>2070</v>
      </c>
      <c r="O632" s="23">
        <v>0</v>
      </c>
      <c r="P632" s="23">
        <v>0</v>
      </c>
      <c r="Q632" s="23">
        <v>0</v>
      </c>
      <c r="R632" s="23">
        <v>0</v>
      </c>
      <c r="S632" s="23">
        <v>0</v>
      </c>
      <c r="T632" s="23">
        <v>0</v>
      </c>
      <c r="U632" s="24">
        <v>2070</v>
      </c>
      <c r="V632" s="23">
        <v>0</v>
      </c>
      <c r="W632" s="23">
        <v>0</v>
      </c>
      <c r="X632" s="23">
        <v>0</v>
      </c>
      <c r="Y632" s="24">
        <v>0</v>
      </c>
      <c r="Z632" s="24">
        <v>0</v>
      </c>
      <c r="AA632" s="24">
        <v>2.040887342322749</v>
      </c>
      <c r="AB632" s="23">
        <v>0</v>
      </c>
      <c r="AC632" s="24">
        <v>0</v>
      </c>
      <c r="AD632" s="23">
        <v>420.18268812527185</v>
      </c>
      <c r="AE632" s="24">
        <v>445.3936494127882</v>
      </c>
      <c r="AF632" s="23">
        <v>2517.434536755111</v>
      </c>
      <c r="AG632" s="126"/>
      <c r="AI632" s="119">
        <v>98</v>
      </c>
    </row>
    <row r="633" spans="1:35" ht="15">
      <c r="A633" s="12">
        <v>331</v>
      </c>
      <c r="B633" s="13" t="s">
        <v>598</v>
      </c>
      <c r="C633" s="14" t="s">
        <v>44</v>
      </c>
      <c r="D633" s="15">
        <v>98</v>
      </c>
      <c r="E633" s="16" t="s">
        <v>595</v>
      </c>
      <c r="F633" s="16" t="s">
        <v>596</v>
      </c>
      <c r="G633" s="13" t="s">
        <v>599</v>
      </c>
      <c r="H633" s="18">
        <v>1</v>
      </c>
      <c r="I633" s="15" t="s">
        <v>14</v>
      </c>
      <c r="J633" s="19">
        <v>21440</v>
      </c>
      <c r="K633" s="20">
        <v>22990</v>
      </c>
      <c r="L633" s="21">
        <v>0.9325793823401479</v>
      </c>
      <c r="M633" s="22">
        <v>1</v>
      </c>
      <c r="N633" s="23">
        <v>0</v>
      </c>
      <c r="O633" s="23">
        <v>112560</v>
      </c>
      <c r="P633" s="23">
        <v>0</v>
      </c>
      <c r="Q633" s="23">
        <v>0</v>
      </c>
      <c r="R633" s="23">
        <v>0</v>
      </c>
      <c r="S633" s="23">
        <v>0</v>
      </c>
      <c r="T633" s="23">
        <v>0</v>
      </c>
      <c r="U633" s="24">
        <v>112560</v>
      </c>
      <c r="V633" s="23">
        <v>0</v>
      </c>
      <c r="W633" s="23">
        <v>0</v>
      </c>
      <c r="X633" s="23">
        <v>0</v>
      </c>
      <c r="Y633" s="24">
        <v>0</v>
      </c>
      <c r="Z633" s="24">
        <v>0</v>
      </c>
      <c r="AA633" s="24">
        <v>158.53849499782515</v>
      </c>
      <c r="AB633" s="23">
        <v>0</v>
      </c>
      <c r="AC633" s="24">
        <v>0</v>
      </c>
      <c r="AD633" s="23">
        <v>32640.278381905177</v>
      </c>
      <c r="AE633" s="24">
        <v>34598.69508481949</v>
      </c>
      <c r="AF633" s="23">
        <v>147317.23357981732</v>
      </c>
      <c r="AG633" s="126"/>
      <c r="AI633" s="119">
        <v>98</v>
      </c>
    </row>
    <row r="634" spans="1:35" ht="15">
      <c r="A634" s="12">
        <v>331</v>
      </c>
      <c r="B634" s="13" t="s">
        <v>598</v>
      </c>
      <c r="C634" s="14" t="s">
        <v>44</v>
      </c>
      <c r="D634" s="15">
        <v>98</v>
      </c>
      <c r="E634" s="16" t="s">
        <v>595</v>
      </c>
      <c r="F634" s="16" t="s">
        <v>596</v>
      </c>
      <c r="G634" s="13" t="s">
        <v>599</v>
      </c>
      <c r="H634" s="18">
        <v>1</v>
      </c>
      <c r="I634" s="15" t="s">
        <v>15</v>
      </c>
      <c r="J634" s="19">
        <v>1274</v>
      </c>
      <c r="K634" s="20">
        <v>22990</v>
      </c>
      <c r="L634" s="21">
        <v>0.055415397999130055</v>
      </c>
      <c r="M634" s="22">
        <v>1</v>
      </c>
      <c r="N634" s="23">
        <v>0</v>
      </c>
      <c r="O634" s="23">
        <v>0</v>
      </c>
      <c r="P634" s="23">
        <v>7007</v>
      </c>
      <c r="Q634" s="23">
        <v>0</v>
      </c>
      <c r="R634" s="23">
        <v>0</v>
      </c>
      <c r="S634" s="23">
        <v>0</v>
      </c>
      <c r="T634" s="23">
        <v>0</v>
      </c>
      <c r="U634" s="24">
        <v>7007</v>
      </c>
      <c r="V634" s="23">
        <v>0</v>
      </c>
      <c r="W634" s="23">
        <v>0</v>
      </c>
      <c r="X634" s="23">
        <v>0</v>
      </c>
      <c r="Y634" s="24">
        <v>0</v>
      </c>
      <c r="Z634" s="24">
        <v>0</v>
      </c>
      <c r="AA634" s="24">
        <v>9.420617659852109</v>
      </c>
      <c r="AB634" s="23">
        <v>0</v>
      </c>
      <c r="AC634" s="24">
        <v>0</v>
      </c>
      <c r="AD634" s="23">
        <v>1939.5389299695519</v>
      </c>
      <c r="AE634" s="24">
        <v>2055.911265767725</v>
      </c>
      <c r="AF634" s="23">
        <v>9072.331883427578</v>
      </c>
      <c r="AG634" s="126"/>
      <c r="AI634" s="119">
        <v>98</v>
      </c>
    </row>
    <row r="635" spans="1:35" ht="15">
      <c r="A635" s="12">
        <v>412</v>
      </c>
      <c r="B635" s="13" t="s">
        <v>600</v>
      </c>
      <c r="C635" s="14" t="s">
        <v>44</v>
      </c>
      <c r="D635" s="15">
        <v>98</v>
      </c>
      <c r="E635" s="56" t="s">
        <v>595</v>
      </c>
      <c r="F635" s="16" t="s">
        <v>596</v>
      </c>
      <c r="G635" s="13" t="s">
        <v>601</v>
      </c>
      <c r="H635" s="18">
        <v>0</v>
      </c>
      <c r="I635" s="15" t="s">
        <v>602</v>
      </c>
      <c r="J635" s="19">
        <v>1</v>
      </c>
      <c r="K635" s="20">
        <v>1</v>
      </c>
      <c r="L635" s="21">
        <v>1</v>
      </c>
      <c r="M635" s="22">
        <v>0</v>
      </c>
      <c r="N635" s="23">
        <v>0</v>
      </c>
      <c r="O635" s="23">
        <v>0</v>
      </c>
      <c r="P635" s="23">
        <v>0</v>
      </c>
      <c r="Q635" s="23">
        <v>0</v>
      </c>
      <c r="R635" s="23">
        <v>0</v>
      </c>
      <c r="S635" s="23">
        <v>0</v>
      </c>
      <c r="T635" s="23">
        <v>0</v>
      </c>
      <c r="U635" s="24">
        <v>0</v>
      </c>
      <c r="V635" s="23">
        <v>0</v>
      </c>
      <c r="W635" s="23">
        <v>0</v>
      </c>
      <c r="X635" s="23">
        <v>0</v>
      </c>
      <c r="Y635" s="24">
        <v>0</v>
      </c>
      <c r="Z635" s="24">
        <v>0</v>
      </c>
      <c r="AA635" s="24">
        <v>0</v>
      </c>
      <c r="AB635" s="23">
        <v>0</v>
      </c>
      <c r="AC635" s="24">
        <v>0</v>
      </c>
      <c r="AD635" s="23">
        <v>5239</v>
      </c>
      <c r="AE635" s="24">
        <v>5553.34</v>
      </c>
      <c r="AF635" s="23">
        <v>5553.34</v>
      </c>
      <c r="AG635" s="126"/>
      <c r="AI635" s="119">
        <v>98</v>
      </c>
    </row>
    <row r="636" spans="1:35" s="35" customFormat="1" ht="15.75">
      <c r="A636" s="26"/>
      <c r="B636" s="27"/>
      <c r="C636" s="28"/>
      <c r="D636" s="29"/>
      <c r="E636" s="57" t="s">
        <v>603</v>
      </c>
      <c r="F636" s="31"/>
      <c r="G636" s="27"/>
      <c r="H636" s="33"/>
      <c r="I636" s="29"/>
      <c r="J636" s="34">
        <v>88180</v>
      </c>
      <c r="K636" s="93"/>
      <c r="L636" s="94">
        <v>3</v>
      </c>
      <c r="M636" s="95"/>
      <c r="N636" s="96">
        <v>2070</v>
      </c>
      <c r="O636" s="96">
        <v>112560</v>
      </c>
      <c r="P636" s="96">
        <v>7007</v>
      </c>
      <c r="Q636" s="96">
        <v>0</v>
      </c>
      <c r="R636" s="96">
        <v>0</v>
      </c>
      <c r="S636" s="96">
        <v>0</v>
      </c>
      <c r="T636" s="96">
        <v>0</v>
      </c>
      <c r="U636" s="97">
        <v>121637</v>
      </c>
      <c r="V636" s="96">
        <v>0</v>
      </c>
      <c r="W636" s="96">
        <v>0</v>
      </c>
      <c r="X636" s="96">
        <v>0</v>
      </c>
      <c r="Y636" s="97">
        <v>0</v>
      </c>
      <c r="Z636" s="97">
        <v>0</v>
      </c>
      <c r="AA636" s="97">
        <v>170</v>
      </c>
      <c r="AB636" s="96"/>
      <c r="AC636" s="97">
        <v>0</v>
      </c>
      <c r="AD636" s="96"/>
      <c r="AE636" s="97">
        <v>116385.032</v>
      </c>
      <c r="AF636" s="96">
        <v>238192.03199999998</v>
      </c>
      <c r="AG636" s="129"/>
      <c r="AH636" s="130"/>
      <c r="AI636" s="132" t="s">
        <v>63</v>
      </c>
    </row>
    <row r="637" spans="1:35" ht="15">
      <c r="A637" s="12">
        <v>160</v>
      </c>
      <c r="B637" s="13" t="s">
        <v>162</v>
      </c>
      <c r="C637" s="14" t="s">
        <v>44</v>
      </c>
      <c r="D637" s="15">
        <v>99</v>
      </c>
      <c r="E637" s="16" t="s">
        <v>604</v>
      </c>
      <c r="F637" s="16" t="s">
        <v>113</v>
      </c>
      <c r="G637" s="17" t="s">
        <v>605</v>
      </c>
      <c r="H637" s="15" t="s">
        <v>68</v>
      </c>
      <c r="I637" s="15" t="s">
        <v>18</v>
      </c>
      <c r="J637" s="19">
        <v>1412</v>
      </c>
      <c r="K637" s="20">
        <v>97646</v>
      </c>
      <c r="L637" s="21">
        <v>0.014460397763349241</v>
      </c>
      <c r="M637" s="22">
        <v>1</v>
      </c>
      <c r="N637" s="23">
        <v>0</v>
      </c>
      <c r="O637" s="23">
        <v>0</v>
      </c>
      <c r="P637" s="23">
        <v>0</v>
      </c>
      <c r="Q637" s="23">
        <v>0</v>
      </c>
      <c r="R637" s="23">
        <v>0</v>
      </c>
      <c r="S637" s="23">
        <v>4236</v>
      </c>
      <c r="T637" s="23">
        <v>0</v>
      </c>
      <c r="U637" s="24">
        <v>4236</v>
      </c>
      <c r="V637" s="23">
        <v>0</v>
      </c>
      <c r="W637" s="23">
        <v>3318.2</v>
      </c>
      <c r="X637" s="23">
        <v>0</v>
      </c>
      <c r="Y637" s="24">
        <v>3318.2</v>
      </c>
      <c r="Z637" s="24">
        <v>6622.862175613953</v>
      </c>
      <c r="AA637" s="24">
        <v>0</v>
      </c>
      <c r="AB637" s="23">
        <v>0</v>
      </c>
      <c r="AC637" s="24">
        <v>0</v>
      </c>
      <c r="AD637" s="23">
        <v>4094.7986985642015</v>
      </c>
      <c r="AE637" s="24">
        <v>4340.486620478054</v>
      </c>
      <c r="AF637" s="23">
        <v>18517.548796092007</v>
      </c>
      <c r="AG637" s="126"/>
      <c r="AI637" s="119">
        <v>99</v>
      </c>
    </row>
    <row r="638" spans="1:35" ht="15">
      <c r="A638" s="12">
        <v>160</v>
      </c>
      <c r="B638" s="13" t="s">
        <v>162</v>
      </c>
      <c r="C638" s="14" t="s">
        <v>44</v>
      </c>
      <c r="D638" s="15">
        <v>99</v>
      </c>
      <c r="E638" s="56" t="s">
        <v>604</v>
      </c>
      <c r="F638" s="16" t="s">
        <v>113</v>
      </c>
      <c r="G638" s="13" t="s">
        <v>605</v>
      </c>
      <c r="H638" s="18">
        <v>9</v>
      </c>
      <c r="I638" s="15" t="s">
        <v>13</v>
      </c>
      <c r="J638" s="19">
        <v>466</v>
      </c>
      <c r="K638" s="20">
        <v>97646</v>
      </c>
      <c r="L638" s="21">
        <v>0.004772340904901379</v>
      </c>
      <c r="M638" s="22">
        <v>1</v>
      </c>
      <c r="N638" s="23">
        <v>3495</v>
      </c>
      <c r="O638" s="23">
        <v>0</v>
      </c>
      <c r="P638" s="23">
        <v>0</v>
      </c>
      <c r="Q638" s="23">
        <v>0</v>
      </c>
      <c r="R638" s="23">
        <v>0</v>
      </c>
      <c r="S638" s="23">
        <v>0</v>
      </c>
      <c r="T638" s="23">
        <v>0</v>
      </c>
      <c r="U638" s="24">
        <v>3495</v>
      </c>
      <c r="V638" s="23">
        <v>0</v>
      </c>
      <c r="W638" s="23">
        <v>1095.1</v>
      </c>
      <c r="X638" s="23">
        <v>0</v>
      </c>
      <c r="Y638" s="24">
        <v>1095.1</v>
      </c>
      <c r="Z638" s="24">
        <v>2185.7321344448314</v>
      </c>
      <c r="AA638" s="24">
        <v>0</v>
      </c>
      <c r="AB638" s="23">
        <v>0</v>
      </c>
      <c r="AC638" s="24">
        <v>0</v>
      </c>
      <c r="AD638" s="23">
        <v>1351.3995704893186</v>
      </c>
      <c r="AE638" s="24">
        <v>1432.4835447186779</v>
      </c>
      <c r="AF638" s="23">
        <v>8208.315679163508</v>
      </c>
      <c r="AG638" s="126"/>
      <c r="AI638" s="119">
        <v>99</v>
      </c>
    </row>
    <row r="639" spans="1:35" ht="15">
      <c r="A639" s="12">
        <v>160</v>
      </c>
      <c r="B639" s="13" t="s">
        <v>162</v>
      </c>
      <c r="C639" s="14" t="s">
        <v>44</v>
      </c>
      <c r="D639" s="15">
        <v>99</v>
      </c>
      <c r="E639" s="56" t="s">
        <v>604</v>
      </c>
      <c r="F639" s="16" t="s">
        <v>113</v>
      </c>
      <c r="G639" s="13" t="s">
        <v>605</v>
      </c>
      <c r="H639" s="15" t="s">
        <v>68</v>
      </c>
      <c r="I639" s="15" t="s">
        <v>18</v>
      </c>
      <c r="J639" s="19">
        <v>6843</v>
      </c>
      <c r="K639" s="20">
        <v>97646</v>
      </c>
      <c r="L639" s="21">
        <v>0.07007967556274707</v>
      </c>
      <c r="M639" s="22">
        <v>1</v>
      </c>
      <c r="N639" s="23">
        <v>0</v>
      </c>
      <c r="O639" s="23">
        <v>0</v>
      </c>
      <c r="P639" s="23">
        <v>0</v>
      </c>
      <c r="Q639" s="23">
        <v>0</v>
      </c>
      <c r="R639" s="23">
        <v>0</v>
      </c>
      <c r="S639" s="23">
        <v>20529</v>
      </c>
      <c r="T639" s="23">
        <v>0</v>
      </c>
      <c r="U639" s="24">
        <v>20529</v>
      </c>
      <c r="V639" s="23">
        <v>0</v>
      </c>
      <c r="W639" s="23">
        <v>16081.05</v>
      </c>
      <c r="X639" s="23">
        <v>0</v>
      </c>
      <c r="Y639" s="24">
        <v>16081.05</v>
      </c>
      <c r="Z639" s="24">
        <v>32096.491407738155</v>
      </c>
      <c r="AA639" s="24">
        <v>0</v>
      </c>
      <c r="AB639" s="23">
        <v>0</v>
      </c>
      <c r="AC639" s="24">
        <v>0</v>
      </c>
      <c r="AD639" s="23">
        <v>19844.693692829198</v>
      </c>
      <c r="AE639" s="24">
        <v>21035.375314398952</v>
      </c>
      <c r="AF639" s="23">
        <v>89741.9167221371</v>
      </c>
      <c r="AG639" s="126"/>
      <c r="AI639" s="119">
        <v>99</v>
      </c>
    </row>
    <row r="640" spans="1:35" ht="15">
      <c r="A640" s="12">
        <v>160</v>
      </c>
      <c r="B640" s="13" t="s">
        <v>162</v>
      </c>
      <c r="C640" s="14" t="s">
        <v>44</v>
      </c>
      <c r="D640" s="15">
        <v>99</v>
      </c>
      <c r="E640" s="16" t="s">
        <v>604</v>
      </c>
      <c r="F640" s="16" t="s">
        <v>606</v>
      </c>
      <c r="G640" s="13" t="s">
        <v>607</v>
      </c>
      <c r="H640" s="18">
        <v>1</v>
      </c>
      <c r="I640" s="15" t="s">
        <v>15</v>
      </c>
      <c r="J640" s="19">
        <v>7558</v>
      </c>
      <c r="K640" s="20">
        <v>97646</v>
      </c>
      <c r="L640" s="21">
        <v>0.07740204411855069</v>
      </c>
      <c r="M640" s="22">
        <v>0</v>
      </c>
      <c r="N640" s="23">
        <v>0</v>
      </c>
      <c r="O640" s="23">
        <v>0</v>
      </c>
      <c r="P640" s="23">
        <v>0</v>
      </c>
      <c r="Q640" s="23">
        <v>0</v>
      </c>
      <c r="R640" s="23">
        <v>0</v>
      </c>
      <c r="S640" s="23">
        <v>0</v>
      </c>
      <c r="T640" s="23">
        <v>0</v>
      </c>
      <c r="U640" s="24">
        <v>0</v>
      </c>
      <c r="V640" s="23">
        <v>0</v>
      </c>
      <c r="W640" s="23">
        <v>17761.3</v>
      </c>
      <c r="X640" s="23">
        <v>0</v>
      </c>
      <c r="Y640" s="24">
        <v>17761.3</v>
      </c>
      <c r="Z640" s="24">
        <v>35450.136206296214</v>
      </c>
      <c r="AA640" s="24">
        <v>7130</v>
      </c>
      <c r="AB640" s="23">
        <v>0</v>
      </c>
      <c r="AC640" s="24">
        <v>0</v>
      </c>
      <c r="AD640" s="23">
        <v>21918.19303381603</v>
      </c>
      <c r="AE640" s="24">
        <v>23233.284615844994</v>
      </c>
      <c r="AF640" s="23">
        <v>83574.72082214121</v>
      </c>
      <c r="AG640" s="126"/>
      <c r="AI640" s="119">
        <v>99</v>
      </c>
    </row>
    <row r="641" spans="1:35" ht="15">
      <c r="A641" s="12">
        <v>161</v>
      </c>
      <c r="B641" s="13" t="s">
        <v>124</v>
      </c>
      <c r="C641" s="14" t="s">
        <v>44</v>
      </c>
      <c r="D641" s="15">
        <v>99</v>
      </c>
      <c r="E641" s="16" t="s">
        <v>604</v>
      </c>
      <c r="F641" s="16" t="s">
        <v>608</v>
      </c>
      <c r="G641" s="13" t="s">
        <v>609</v>
      </c>
      <c r="H641" s="18">
        <v>1</v>
      </c>
      <c r="I641" s="15" t="s">
        <v>15</v>
      </c>
      <c r="J641" s="19">
        <v>2723</v>
      </c>
      <c r="K641" s="20">
        <v>76201</v>
      </c>
      <c r="L641" s="21">
        <v>0.03573443918058818</v>
      </c>
      <c r="M641" s="22">
        <v>0</v>
      </c>
      <c r="N641" s="23">
        <v>0</v>
      </c>
      <c r="O641" s="23">
        <v>0</v>
      </c>
      <c r="P641" s="23">
        <v>0</v>
      </c>
      <c r="Q641" s="23">
        <v>0</v>
      </c>
      <c r="R641" s="23">
        <v>0</v>
      </c>
      <c r="S641" s="23">
        <v>0</v>
      </c>
      <c r="T641" s="23">
        <v>0</v>
      </c>
      <c r="U641" s="24">
        <v>0</v>
      </c>
      <c r="V641" s="23">
        <v>0</v>
      </c>
      <c r="W641" s="23">
        <v>6399.05</v>
      </c>
      <c r="X641" s="23">
        <v>0</v>
      </c>
      <c r="Y641" s="24">
        <v>6399.05</v>
      </c>
      <c r="Z641" s="24">
        <v>20603.191191716644</v>
      </c>
      <c r="AA641" s="24">
        <v>0</v>
      </c>
      <c r="AB641" s="23">
        <v>0</v>
      </c>
      <c r="AC641" s="24">
        <v>0</v>
      </c>
      <c r="AD641" s="23">
        <v>4271.1506241387915</v>
      </c>
      <c r="AE641" s="24">
        <v>4527.41966158712</v>
      </c>
      <c r="AF641" s="23">
        <v>31529.66085330376</v>
      </c>
      <c r="AG641" s="126"/>
      <c r="AI641" s="119">
        <v>99</v>
      </c>
    </row>
    <row r="642" spans="1:35" ht="15">
      <c r="A642" s="12">
        <v>274</v>
      </c>
      <c r="B642" s="13" t="s">
        <v>150</v>
      </c>
      <c r="C642" s="14" t="s">
        <v>34</v>
      </c>
      <c r="D642" s="15">
        <v>99</v>
      </c>
      <c r="E642" s="56" t="s">
        <v>604</v>
      </c>
      <c r="F642" s="16" t="s">
        <v>113</v>
      </c>
      <c r="G642" s="13" t="s">
        <v>584</v>
      </c>
      <c r="H642" s="18">
        <v>1</v>
      </c>
      <c r="I642" s="15" t="s">
        <v>15</v>
      </c>
      <c r="J642" s="19">
        <v>3941</v>
      </c>
      <c r="K642" s="20">
        <v>39650</v>
      </c>
      <c r="L642" s="21">
        <v>0.09939470365699873</v>
      </c>
      <c r="M642" s="22">
        <v>0</v>
      </c>
      <c r="N642" s="23">
        <v>0</v>
      </c>
      <c r="O642" s="23">
        <v>0</v>
      </c>
      <c r="P642" s="23">
        <v>0</v>
      </c>
      <c r="Q642" s="23">
        <v>0</v>
      </c>
      <c r="R642" s="23">
        <v>0</v>
      </c>
      <c r="S642" s="23">
        <v>0</v>
      </c>
      <c r="T642" s="23">
        <v>0</v>
      </c>
      <c r="U642" s="24">
        <v>0</v>
      </c>
      <c r="V642" s="23">
        <v>0</v>
      </c>
      <c r="W642" s="23">
        <v>0</v>
      </c>
      <c r="X642" s="23">
        <v>0</v>
      </c>
      <c r="Y642" s="24">
        <v>0</v>
      </c>
      <c r="Z642" s="24">
        <v>0</v>
      </c>
      <c r="AA642" s="24">
        <v>0</v>
      </c>
      <c r="AB642" s="23">
        <v>15037.424716267338</v>
      </c>
      <c r="AC642" s="24">
        <v>15939.67019924338</v>
      </c>
      <c r="AD642" s="23">
        <v>0</v>
      </c>
      <c r="AE642" s="24">
        <v>0</v>
      </c>
      <c r="AF642" s="23">
        <v>15939.67019924338</v>
      </c>
      <c r="AG642" s="126"/>
      <c r="AI642" s="119">
        <v>99</v>
      </c>
    </row>
    <row r="643" spans="1:35" ht="15">
      <c r="A643" s="12">
        <v>313</v>
      </c>
      <c r="B643" s="13" t="s">
        <v>355</v>
      </c>
      <c r="C643" s="14" t="s">
        <v>44</v>
      </c>
      <c r="D643" s="15">
        <v>99</v>
      </c>
      <c r="E643" s="56" t="s">
        <v>604</v>
      </c>
      <c r="F643" s="16" t="s">
        <v>113</v>
      </c>
      <c r="G643" s="13" t="s">
        <v>610</v>
      </c>
      <c r="H643" s="18">
        <v>2</v>
      </c>
      <c r="I643" s="15" t="s">
        <v>15</v>
      </c>
      <c r="J643" s="19">
        <v>4323</v>
      </c>
      <c r="K643" s="20">
        <v>31866</v>
      </c>
      <c r="L643" s="21">
        <v>0.13566183392958012</v>
      </c>
      <c r="M643" s="22">
        <v>1</v>
      </c>
      <c r="N643" s="23">
        <v>0</v>
      </c>
      <c r="O643" s="23">
        <v>0</v>
      </c>
      <c r="P643" s="23">
        <v>23776.5</v>
      </c>
      <c r="Q643" s="23">
        <v>0</v>
      </c>
      <c r="R643" s="23">
        <v>0</v>
      </c>
      <c r="S643" s="23">
        <v>0</v>
      </c>
      <c r="T643" s="23">
        <v>0</v>
      </c>
      <c r="U643" s="24">
        <v>23776.5</v>
      </c>
      <c r="V643" s="23">
        <v>0</v>
      </c>
      <c r="W643" s="23">
        <v>0</v>
      </c>
      <c r="X643" s="23">
        <v>10159.05</v>
      </c>
      <c r="Y643" s="24">
        <v>10159.05</v>
      </c>
      <c r="Z643" s="24">
        <v>0</v>
      </c>
      <c r="AA643" s="24">
        <v>0</v>
      </c>
      <c r="AB643" s="23">
        <v>0</v>
      </c>
      <c r="AC643" s="24">
        <v>0</v>
      </c>
      <c r="AD643" s="23">
        <v>10345.351683298815</v>
      </c>
      <c r="AE643" s="24">
        <v>10966.072784296744</v>
      </c>
      <c r="AF643" s="23">
        <v>44901.62278429675</v>
      </c>
      <c r="AG643" s="126"/>
      <c r="AI643" s="119">
        <v>99</v>
      </c>
    </row>
    <row r="644" spans="1:35" ht="15">
      <c r="A644" s="12">
        <v>322</v>
      </c>
      <c r="B644" s="13" t="s">
        <v>71</v>
      </c>
      <c r="C644" s="14" t="s">
        <v>44</v>
      </c>
      <c r="D644" s="15">
        <v>99</v>
      </c>
      <c r="E644" s="16" t="s">
        <v>604</v>
      </c>
      <c r="F644" s="16" t="s">
        <v>113</v>
      </c>
      <c r="G644" s="17" t="s">
        <v>579</v>
      </c>
      <c r="H644" s="18" t="s">
        <v>68</v>
      </c>
      <c r="I644" s="15" t="s">
        <v>18</v>
      </c>
      <c r="J644" s="19">
        <v>1232</v>
      </c>
      <c r="K644" s="20">
        <v>74142</v>
      </c>
      <c r="L644" s="21">
        <v>0.01661676242885274</v>
      </c>
      <c r="M644" s="22">
        <v>1</v>
      </c>
      <c r="N644" s="23">
        <v>0</v>
      </c>
      <c r="O644" s="23">
        <v>0</v>
      </c>
      <c r="P644" s="23">
        <v>0</v>
      </c>
      <c r="Q644" s="23">
        <v>0</v>
      </c>
      <c r="R644" s="23">
        <v>0</v>
      </c>
      <c r="S644" s="23">
        <v>3696</v>
      </c>
      <c r="T644" s="23">
        <v>0</v>
      </c>
      <c r="U644" s="24">
        <v>3696</v>
      </c>
      <c r="V644" s="23">
        <v>0</v>
      </c>
      <c r="W644" s="23">
        <v>2895.2</v>
      </c>
      <c r="X644" s="23">
        <v>0</v>
      </c>
      <c r="Y644" s="24">
        <v>2895.2</v>
      </c>
      <c r="Z644" s="24">
        <v>2824.8496129049663</v>
      </c>
      <c r="AA644" s="24">
        <v>0</v>
      </c>
      <c r="AB644" s="23">
        <v>0</v>
      </c>
      <c r="AC644" s="24">
        <v>0</v>
      </c>
      <c r="AD644" s="23">
        <v>2065.5783917347794</v>
      </c>
      <c r="AE644" s="24">
        <v>2189.5130952388663</v>
      </c>
      <c r="AF644" s="23">
        <v>11605.562708143832</v>
      </c>
      <c r="AG644" s="126"/>
      <c r="AI644" s="119">
        <v>99</v>
      </c>
    </row>
    <row r="645" spans="1:35" ht="15">
      <c r="A645" s="12">
        <v>425</v>
      </c>
      <c r="B645" s="13" t="s">
        <v>368</v>
      </c>
      <c r="C645" s="14" t="s">
        <v>44</v>
      </c>
      <c r="D645" s="15">
        <v>99</v>
      </c>
      <c r="E645" s="56" t="s">
        <v>604</v>
      </c>
      <c r="F645" s="16" t="s">
        <v>611</v>
      </c>
      <c r="G645" s="13" t="s">
        <v>552</v>
      </c>
      <c r="H645" s="18">
        <v>1</v>
      </c>
      <c r="I645" s="15" t="s">
        <v>17</v>
      </c>
      <c r="J645" s="19">
        <v>8674</v>
      </c>
      <c r="K645" s="20">
        <v>181935</v>
      </c>
      <c r="L645" s="21">
        <v>0.04767636793360266</v>
      </c>
      <c r="M645" s="22">
        <v>1</v>
      </c>
      <c r="N645" s="23">
        <v>0</v>
      </c>
      <c r="O645" s="23">
        <v>0</v>
      </c>
      <c r="P645" s="23">
        <v>0</v>
      </c>
      <c r="Q645" s="23">
        <v>0</v>
      </c>
      <c r="R645" s="23">
        <v>26022</v>
      </c>
      <c r="S645" s="23">
        <v>0</v>
      </c>
      <c r="T645" s="23">
        <v>0</v>
      </c>
      <c r="U645" s="24">
        <v>26022</v>
      </c>
      <c r="V645" s="23">
        <v>0</v>
      </c>
      <c r="W645" s="23">
        <v>20383.9</v>
      </c>
      <c r="X645" s="23">
        <v>0</v>
      </c>
      <c r="Y645" s="24">
        <v>20383.9</v>
      </c>
      <c r="Z645" s="24">
        <v>0</v>
      </c>
      <c r="AA645" s="24">
        <v>0</v>
      </c>
      <c r="AB645" s="23">
        <v>0</v>
      </c>
      <c r="AC645" s="24">
        <v>0</v>
      </c>
      <c r="AD645" s="23">
        <v>11911.180566905763</v>
      </c>
      <c r="AE645" s="24">
        <v>12625.85140092011</v>
      </c>
      <c r="AF645" s="23">
        <v>59031.75140092011</v>
      </c>
      <c r="AG645" s="126"/>
      <c r="AI645" s="119">
        <v>99</v>
      </c>
    </row>
    <row r="646" spans="1:35" ht="15">
      <c r="A646" s="12">
        <v>437</v>
      </c>
      <c r="B646" s="13" t="s">
        <v>105</v>
      </c>
      <c r="C646" s="14" t="s">
        <v>44</v>
      </c>
      <c r="D646" s="15">
        <v>99</v>
      </c>
      <c r="E646" s="56" t="s">
        <v>604</v>
      </c>
      <c r="F646" s="16" t="s">
        <v>612</v>
      </c>
      <c r="G646" s="13" t="s">
        <v>613</v>
      </c>
      <c r="H646" s="18">
        <v>1</v>
      </c>
      <c r="I646" s="15" t="s">
        <v>15</v>
      </c>
      <c r="J646" s="19">
        <v>1021</v>
      </c>
      <c r="K646" s="20">
        <v>82155</v>
      </c>
      <c r="L646" s="21">
        <v>0.01242772807498022</v>
      </c>
      <c r="M646" s="22">
        <v>1</v>
      </c>
      <c r="N646" s="23">
        <v>0</v>
      </c>
      <c r="O646" s="23">
        <v>0</v>
      </c>
      <c r="P646" s="23">
        <v>5615.5</v>
      </c>
      <c r="Q646" s="23">
        <v>0</v>
      </c>
      <c r="R646" s="23">
        <v>0</v>
      </c>
      <c r="S646" s="23">
        <v>0</v>
      </c>
      <c r="T646" s="23">
        <v>0</v>
      </c>
      <c r="U646" s="24">
        <v>5615.5</v>
      </c>
      <c r="V646" s="23">
        <v>2399.35</v>
      </c>
      <c r="W646" s="23">
        <v>0</v>
      </c>
      <c r="X646" s="23">
        <v>0</v>
      </c>
      <c r="Y646" s="24">
        <v>2399.35</v>
      </c>
      <c r="Z646" s="24">
        <v>20692.16724484207</v>
      </c>
      <c r="AA646" s="24">
        <v>0</v>
      </c>
      <c r="AB646" s="23">
        <v>0</v>
      </c>
      <c r="AC646" s="24">
        <v>0</v>
      </c>
      <c r="AD646" s="23">
        <v>1913.691909926359</v>
      </c>
      <c r="AE646" s="24">
        <v>2028.5134245219406</v>
      </c>
      <c r="AF646" s="23">
        <v>30735.53066936401</v>
      </c>
      <c r="AG646" s="126"/>
      <c r="AI646" s="119">
        <v>99</v>
      </c>
    </row>
    <row r="647" spans="1:35" ht="15">
      <c r="A647" s="12">
        <v>439</v>
      </c>
      <c r="B647" s="13" t="s">
        <v>83</v>
      </c>
      <c r="C647" s="14" t="s">
        <v>44</v>
      </c>
      <c r="D647" s="15">
        <v>99</v>
      </c>
      <c r="E647" s="56" t="s">
        <v>604</v>
      </c>
      <c r="F647" s="16" t="s">
        <v>113</v>
      </c>
      <c r="G647" s="13" t="s">
        <v>588</v>
      </c>
      <c r="H647" s="15" t="s">
        <v>103</v>
      </c>
      <c r="I647" s="15" t="s">
        <v>15</v>
      </c>
      <c r="J647" s="19">
        <v>3295</v>
      </c>
      <c r="K647" s="20">
        <v>22872</v>
      </c>
      <c r="L647" s="21">
        <v>0.14406260930395243</v>
      </c>
      <c r="M647" s="22">
        <v>1</v>
      </c>
      <c r="N647" s="23">
        <v>0</v>
      </c>
      <c r="O647" s="23">
        <v>0</v>
      </c>
      <c r="P647" s="23">
        <v>0</v>
      </c>
      <c r="Q647" s="23">
        <v>0</v>
      </c>
      <c r="R647" s="23">
        <v>0</v>
      </c>
      <c r="S647" s="23">
        <v>0</v>
      </c>
      <c r="T647" s="23">
        <v>65900</v>
      </c>
      <c r="U647" s="24">
        <v>65900</v>
      </c>
      <c r="V647" s="23">
        <v>7743.25</v>
      </c>
      <c r="W647" s="23">
        <v>0</v>
      </c>
      <c r="X647" s="23">
        <v>0</v>
      </c>
      <c r="Y647" s="24">
        <v>7743.25</v>
      </c>
      <c r="Z647" s="24">
        <v>0</v>
      </c>
      <c r="AA647" s="24">
        <v>0</v>
      </c>
      <c r="AB647" s="23">
        <v>0</v>
      </c>
      <c r="AC647" s="24">
        <v>0</v>
      </c>
      <c r="AD647" s="23">
        <v>6181.222346100035</v>
      </c>
      <c r="AE647" s="24">
        <v>6552.095686866037</v>
      </c>
      <c r="AF647" s="23">
        <v>65900</v>
      </c>
      <c r="AG647" s="126"/>
      <c r="AI647" s="119">
        <v>99</v>
      </c>
    </row>
    <row r="648" spans="1:35" ht="15">
      <c r="A648" s="12">
        <v>448</v>
      </c>
      <c r="B648" s="13" t="s">
        <v>142</v>
      </c>
      <c r="C648" s="14" t="s">
        <v>44</v>
      </c>
      <c r="D648" s="15">
        <v>99</v>
      </c>
      <c r="E648" s="56" t="s">
        <v>604</v>
      </c>
      <c r="F648" s="16" t="s">
        <v>113</v>
      </c>
      <c r="G648" s="13" t="s">
        <v>614</v>
      </c>
      <c r="H648" s="18">
        <v>1</v>
      </c>
      <c r="I648" s="15" t="s">
        <v>15</v>
      </c>
      <c r="J648" s="19">
        <v>510</v>
      </c>
      <c r="K648" s="20">
        <v>14295</v>
      </c>
      <c r="L648" s="21">
        <v>0.035676810073452254</v>
      </c>
      <c r="M648" s="22">
        <v>1</v>
      </c>
      <c r="N648" s="23">
        <v>0</v>
      </c>
      <c r="O648" s="23">
        <v>0</v>
      </c>
      <c r="P648" s="23">
        <v>0</v>
      </c>
      <c r="Q648" s="23">
        <v>0</v>
      </c>
      <c r="R648" s="23">
        <v>0</v>
      </c>
      <c r="S648" s="23">
        <v>0</v>
      </c>
      <c r="T648" s="23">
        <v>10200</v>
      </c>
      <c r="U648" s="24">
        <v>10200</v>
      </c>
      <c r="V648" s="23">
        <v>1198.5</v>
      </c>
      <c r="W648" s="23">
        <v>0</v>
      </c>
      <c r="X648" s="23">
        <v>0</v>
      </c>
      <c r="Y648" s="24">
        <v>1198.5</v>
      </c>
      <c r="Z648" s="24">
        <v>0</v>
      </c>
      <c r="AA648" s="24">
        <v>0</v>
      </c>
      <c r="AB648" s="23">
        <v>0</v>
      </c>
      <c r="AC648" s="24">
        <v>0</v>
      </c>
      <c r="AD648" s="23">
        <v>1025.7018677859392</v>
      </c>
      <c r="AE648" s="24">
        <v>1087.2439798530957</v>
      </c>
      <c r="AF648" s="23">
        <v>10200</v>
      </c>
      <c r="AG648" s="126"/>
      <c r="AI648" s="119">
        <v>99</v>
      </c>
    </row>
    <row r="649" spans="1:35" ht="15">
      <c r="A649" s="12">
        <v>448</v>
      </c>
      <c r="B649" s="13" t="s">
        <v>142</v>
      </c>
      <c r="C649" s="14" t="s">
        <v>44</v>
      </c>
      <c r="D649" s="15">
        <v>99</v>
      </c>
      <c r="E649" s="56" t="s">
        <v>604</v>
      </c>
      <c r="F649" s="16" t="s">
        <v>113</v>
      </c>
      <c r="G649" s="13" t="s">
        <v>614</v>
      </c>
      <c r="H649" s="18">
        <v>2</v>
      </c>
      <c r="I649" s="15" t="s">
        <v>15</v>
      </c>
      <c r="J649" s="19">
        <v>281</v>
      </c>
      <c r="K649" s="20">
        <v>14295</v>
      </c>
      <c r="L649" s="21">
        <v>0.019657222805176636</v>
      </c>
      <c r="M649" s="22">
        <v>1</v>
      </c>
      <c r="N649" s="23">
        <v>0</v>
      </c>
      <c r="O649" s="23">
        <v>0</v>
      </c>
      <c r="P649" s="23">
        <v>0</v>
      </c>
      <c r="Q649" s="23">
        <v>0</v>
      </c>
      <c r="R649" s="23">
        <v>0</v>
      </c>
      <c r="S649" s="23">
        <v>0</v>
      </c>
      <c r="T649" s="23">
        <v>5620</v>
      </c>
      <c r="U649" s="24">
        <v>5620</v>
      </c>
      <c r="V649" s="23">
        <v>660.35</v>
      </c>
      <c r="W649" s="23">
        <v>0</v>
      </c>
      <c r="X649" s="23">
        <v>0</v>
      </c>
      <c r="Y649" s="24">
        <v>660.35</v>
      </c>
      <c r="Z649" s="24">
        <v>0</v>
      </c>
      <c r="AA649" s="24">
        <v>0</v>
      </c>
      <c r="AB649" s="23">
        <v>0</v>
      </c>
      <c r="AC649" s="24">
        <v>0</v>
      </c>
      <c r="AD649" s="23">
        <v>565.1416173487233</v>
      </c>
      <c r="AE649" s="24">
        <v>599.0501143896468</v>
      </c>
      <c r="AF649" s="23">
        <v>5620</v>
      </c>
      <c r="AG649" s="126"/>
      <c r="AI649" s="119">
        <v>99</v>
      </c>
    </row>
    <row r="650" spans="1:35" ht="15">
      <c r="A650" s="12">
        <v>455</v>
      </c>
      <c r="B650" s="63" t="s">
        <v>476</v>
      </c>
      <c r="C650" s="14" t="s">
        <v>44</v>
      </c>
      <c r="D650" s="15">
        <v>99</v>
      </c>
      <c r="E650" s="16" t="s">
        <v>604</v>
      </c>
      <c r="F650" s="16" t="s">
        <v>615</v>
      </c>
      <c r="G650" s="13" t="s">
        <v>616</v>
      </c>
      <c r="H650" s="18">
        <v>2</v>
      </c>
      <c r="I650" s="15" t="s">
        <v>15</v>
      </c>
      <c r="J650" s="19">
        <v>4322</v>
      </c>
      <c r="K650" s="20">
        <v>21629</v>
      </c>
      <c r="L650" s="21">
        <v>0.19982430995422812</v>
      </c>
      <c r="M650" s="22">
        <v>1</v>
      </c>
      <c r="N650" s="23">
        <v>0</v>
      </c>
      <c r="O650" s="23">
        <v>0</v>
      </c>
      <c r="P650" s="23">
        <v>23771</v>
      </c>
      <c r="Q650" s="23">
        <v>0</v>
      </c>
      <c r="R650" s="23">
        <v>0</v>
      </c>
      <c r="S650" s="23">
        <v>0</v>
      </c>
      <c r="T650" s="23">
        <v>0</v>
      </c>
      <c r="U650" s="24">
        <v>23771</v>
      </c>
      <c r="V650" s="23">
        <v>10156.7</v>
      </c>
      <c r="W650" s="23">
        <v>0</v>
      </c>
      <c r="X650" s="23">
        <v>0</v>
      </c>
      <c r="Y650" s="24">
        <v>10156.7</v>
      </c>
      <c r="Z650" s="24">
        <v>83526.56156086735</v>
      </c>
      <c r="AA650" s="24">
        <v>0</v>
      </c>
      <c r="AB650" s="23">
        <v>0</v>
      </c>
      <c r="AC650" s="24">
        <v>0</v>
      </c>
      <c r="AD650" s="23">
        <v>7465.060550187249</v>
      </c>
      <c r="AE650" s="24">
        <v>7912.964183198484</v>
      </c>
      <c r="AF650" s="23">
        <v>125367.22574406583</v>
      </c>
      <c r="AG650" s="126"/>
      <c r="AI650" s="119">
        <v>99</v>
      </c>
    </row>
    <row r="651" spans="1:35" ht="15">
      <c r="A651" s="12">
        <v>455</v>
      </c>
      <c r="B651" s="63" t="s">
        <v>476</v>
      </c>
      <c r="C651" s="14" t="s">
        <v>44</v>
      </c>
      <c r="D651" s="15">
        <v>99</v>
      </c>
      <c r="E651" s="16" t="s">
        <v>604</v>
      </c>
      <c r="F651" s="16" t="s">
        <v>617</v>
      </c>
      <c r="G651" s="13" t="s">
        <v>616</v>
      </c>
      <c r="H651" s="18">
        <v>2</v>
      </c>
      <c r="I651" s="15" t="s">
        <v>15</v>
      </c>
      <c r="J651" s="19">
        <v>624</v>
      </c>
      <c r="K651" s="20">
        <v>21629</v>
      </c>
      <c r="L651" s="21">
        <v>0.028850154884645613</v>
      </c>
      <c r="M651" s="22">
        <v>1</v>
      </c>
      <c r="N651" s="23">
        <v>0</v>
      </c>
      <c r="O651" s="23">
        <v>0</v>
      </c>
      <c r="P651" s="23">
        <v>3432</v>
      </c>
      <c r="Q651" s="23">
        <v>0</v>
      </c>
      <c r="R651" s="23">
        <v>0</v>
      </c>
      <c r="S651" s="23">
        <v>0</v>
      </c>
      <c r="T651" s="23">
        <v>0</v>
      </c>
      <c r="U651" s="24">
        <v>3432</v>
      </c>
      <c r="V651" s="23">
        <v>1466.4</v>
      </c>
      <c r="W651" s="23">
        <v>0</v>
      </c>
      <c r="X651" s="23">
        <v>0</v>
      </c>
      <c r="Y651" s="24">
        <v>1466.4</v>
      </c>
      <c r="Z651" s="24">
        <v>12059.364741781867</v>
      </c>
      <c r="AA651" s="24">
        <v>0</v>
      </c>
      <c r="AB651" s="23">
        <v>0</v>
      </c>
      <c r="AC651" s="24">
        <v>0</v>
      </c>
      <c r="AD651" s="23">
        <v>1077.787548199177</v>
      </c>
      <c r="AE651" s="24">
        <v>1142.4548010911278</v>
      </c>
      <c r="AF651" s="23">
        <v>18100.219542872994</v>
      </c>
      <c r="AG651" s="126"/>
      <c r="AI651" s="119">
        <v>99</v>
      </c>
    </row>
    <row r="652" spans="1:35" ht="15">
      <c r="A652" s="12">
        <v>455</v>
      </c>
      <c r="B652" s="63" t="s">
        <v>476</v>
      </c>
      <c r="C652" s="14" t="s">
        <v>44</v>
      </c>
      <c r="D652" s="15">
        <v>99</v>
      </c>
      <c r="E652" s="16" t="s">
        <v>604</v>
      </c>
      <c r="F652" s="16" t="s">
        <v>618</v>
      </c>
      <c r="G652" s="13" t="s">
        <v>616</v>
      </c>
      <c r="H652" s="18">
        <v>2</v>
      </c>
      <c r="I652" s="15" t="s">
        <v>15</v>
      </c>
      <c r="J652" s="19">
        <v>1230</v>
      </c>
      <c r="K652" s="20">
        <v>21629</v>
      </c>
      <c r="L652" s="21">
        <v>0.05686809376300338</v>
      </c>
      <c r="M652" s="22">
        <v>1</v>
      </c>
      <c r="N652" s="23">
        <v>0</v>
      </c>
      <c r="O652" s="23">
        <v>0</v>
      </c>
      <c r="P652" s="23">
        <v>6765</v>
      </c>
      <c r="Q652" s="23">
        <v>0</v>
      </c>
      <c r="R652" s="23">
        <v>0</v>
      </c>
      <c r="S652" s="23">
        <v>0</v>
      </c>
      <c r="T652" s="23">
        <v>0</v>
      </c>
      <c r="U652" s="24">
        <v>6765</v>
      </c>
      <c r="V652" s="23">
        <v>2890.5</v>
      </c>
      <c r="W652" s="23">
        <v>0</v>
      </c>
      <c r="X652" s="23">
        <v>0</v>
      </c>
      <c r="Y652" s="24">
        <v>2890.5</v>
      </c>
      <c r="Z652" s="24">
        <v>23770.863192935412</v>
      </c>
      <c r="AA652" s="24">
        <v>0</v>
      </c>
      <c r="AB652" s="23">
        <v>0</v>
      </c>
      <c r="AC652" s="24">
        <v>0</v>
      </c>
      <c r="AD652" s="23">
        <v>2124.485070969532</v>
      </c>
      <c r="AE652" s="24">
        <v>2251.954175227704</v>
      </c>
      <c r="AF652" s="23">
        <v>35678.317368163116</v>
      </c>
      <c r="AG652" s="126"/>
      <c r="AI652" s="119">
        <v>99</v>
      </c>
    </row>
    <row r="653" spans="1:35" ht="15">
      <c r="A653" s="12">
        <v>455</v>
      </c>
      <c r="B653" s="63" t="s">
        <v>476</v>
      </c>
      <c r="C653" s="14" t="s">
        <v>44</v>
      </c>
      <c r="D653" s="15">
        <v>99</v>
      </c>
      <c r="E653" s="16" t="s">
        <v>604</v>
      </c>
      <c r="F653" s="16" t="s">
        <v>619</v>
      </c>
      <c r="G653" s="13" t="s">
        <v>616</v>
      </c>
      <c r="H653" s="18">
        <v>2</v>
      </c>
      <c r="I653" s="15" t="s">
        <v>15</v>
      </c>
      <c r="J653" s="19">
        <v>1134</v>
      </c>
      <c r="K653" s="20">
        <v>21629</v>
      </c>
      <c r="L653" s="21">
        <v>0.05242960839613482</v>
      </c>
      <c r="M653" s="22">
        <v>1</v>
      </c>
      <c r="N653" s="23">
        <v>0</v>
      </c>
      <c r="O653" s="23">
        <v>0</v>
      </c>
      <c r="P653" s="23">
        <v>6237</v>
      </c>
      <c r="Q653" s="23">
        <v>0</v>
      </c>
      <c r="R653" s="23">
        <v>0</v>
      </c>
      <c r="S653" s="23">
        <v>0</v>
      </c>
      <c r="T653" s="23">
        <v>0</v>
      </c>
      <c r="U653" s="24">
        <v>6237</v>
      </c>
      <c r="V653" s="23">
        <v>2664.9</v>
      </c>
      <c r="W653" s="23">
        <v>0</v>
      </c>
      <c r="X653" s="23">
        <v>0</v>
      </c>
      <c r="Y653" s="24">
        <v>2664.9</v>
      </c>
      <c r="Z653" s="24">
        <v>21915.576309584354</v>
      </c>
      <c r="AA653" s="24">
        <v>0</v>
      </c>
      <c r="AB653" s="23">
        <v>0</v>
      </c>
      <c r="AC653" s="24">
        <v>0</v>
      </c>
      <c r="AD653" s="23">
        <v>1958.6716020158124</v>
      </c>
      <c r="AE653" s="24">
        <v>2076.191898136761</v>
      </c>
      <c r="AF653" s="23">
        <v>32893.668207721115</v>
      </c>
      <c r="AG653" s="126"/>
      <c r="AI653" s="119">
        <v>99</v>
      </c>
    </row>
    <row r="654" spans="1:35" ht="15">
      <c r="A654" s="12">
        <v>455</v>
      </c>
      <c r="B654" s="13" t="s">
        <v>476</v>
      </c>
      <c r="C654" s="14" t="s">
        <v>44</v>
      </c>
      <c r="D654" s="15">
        <v>99</v>
      </c>
      <c r="E654" s="56" t="s">
        <v>604</v>
      </c>
      <c r="F654" s="16" t="s">
        <v>113</v>
      </c>
      <c r="G654" s="13" t="s">
        <v>616</v>
      </c>
      <c r="H654" s="18">
        <v>2</v>
      </c>
      <c r="I654" s="15" t="s">
        <v>15</v>
      </c>
      <c r="J654" s="19">
        <v>1505</v>
      </c>
      <c r="K654" s="20">
        <v>21629</v>
      </c>
      <c r="L654" s="21">
        <v>0.06958250497017893</v>
      </c>
      <c r="M654" s="22">
        <v>1</v>
      </c>
      <c r="N654" s="23">
        <v>0</v>
      </c>
      <c r="O654" s="23">
        <v>0</v>
      </c>
      <c r="P654" s="23">
        <v>8277.5</v>
      </c>
      <c r="Q654" s="23">
        <v>0</v>
      </c>
      <c r="R654" s="23">
        <v>0</v>
      </c>
      <c r="S654" s="23">
        <v>0</v>
      </c>
      <c r="T654" s="23">
        <v>0</v>
      </c>
      <c r="U654" s="24">
        <v>8277.5</v>
      </c>
      <c r="V654" s="23">
        <v>3536.75</v>
      </c>
      <c r="W654" s="23">
        <v>0</v>
      </c>
      <c r="X654" s="23">
        <v>0</v>
      </c>
      <c r="Y654" s="24">
        <v>3536.75</v>
      </c>
      <c r="Z654" s="24">
        <v>29085.48707753479</v>
      </c>
      <c r="AA654" s="24">
        <v>0</v>
      </c>
      <c r="AB654" s="23">
        <v>0</v>
      </c>
      <c r="AC654" s="24">
        <v>0</v>
      </c>
      <c r="AD654" s="23">
        <v>2599.471570576541</v>
      </c>
      <c r="AE654" s="24">
        <v>2755.4398648111337</v>
      </c>
      <c r="AF654" s="23">
        <v>43655.17694234593</v>
      </c>
      <c r="AG654" s="126"/>
      <c r="AI654" s="119">
        <v>99</v>
      </c>
    </row>
    <row r="655" spans="1:35" ht="15">
      <c r="A655" s="12">
        <v>503</v>
      </c>
      <c r="B655" s="13" t="s">
        <v>43</v>
      </c>
      <c r="C655" s="14" t="s">
        <v>44</v>
      </c>
      <c r="D655" s="15">
        <v>99</v>
      </c>
      <c r="E655" s="56" t="s">
        <v>604</v>
      </c>
      <c r="F655" s="16" t="s">
        <v>113</v>
      </c>
      <c r="G655" s="13" t="s">
        <v>620</v>
      </c>
      <c r="H655" s="18">
        <v>4</v>
      </c>
      <c r="I655" s="15" t="s">
        <v>15</v>
      </c>
      <c r="J655" s="19">
        <v>1600</v>
      </c>
      <c r="K655" s="20">
        <v>201197</v>
      </c>
      <c r="L655" s="21">
        <v>0.007952404856931267</v>
      </c>
      <c r="M655" s="22">
        <v>1</v>
      </c>
      <c r="N655" s="23">
        <v>0</v>
      </c>
      <c r="O655" s="23">
        <v>0</v>
      </c>
      <c r="P655" s="23">
        <v>8800</v>
      </c>
      <c r="Q655" s="23">
        <v>0</v>
      </c>
      <c r="R655" s="23">
        <v>0</v>
      </c>
      <c r="S655" s="23">
        <v>0</v>
      </c>
      <c r="T655" s="23">
        <v>0</v>
      </c>
      <c r="U655" s="24">
        <v>8800</v>
      </c>
      <c r="V655" s="23">
        <v>3760</v>
      </c>
      <c r="W655" s="23">
        <v>0</v>
      </c>
      <c r="X655" s="23">
        <v>0</v>
      </c>
      <c r="Y655" s="24">
        <v>3760</v>
      </c>
      <c r="Z655" s="24">
        <v>22266.733599407547</v>
      </c>
      <c r="AA655" s="24">
        <v>0</v>
      </c>
      <c r="AB655" s="23">
        <v>27.03817651356631</v>
      </c>
      <c r="AC655" s="24">
        <v>28.660467104380288</v>
      </c>
      <c r="AD655" s="23">
        <v>2710.1923786139955</v>
      </c>
      <c r="AE655" s="24">
        <v>2872.8039213308352</v>
      </c>
      <c r="AF655" s="23">
        <v>37728.19798784277</v>
      </c>
      <c r="AG655" s="126"/>
      <c r="AI655" s="119">
        <v>99</v>
      </c>
    </row>
    <row r="656" spans="1:35" ht="15">
      <c r="A656" s="12">
        <v>503</v>
      </c>
      <c r="B656" s="13" t="s">
        <v>43</v>
      </c>
      <c r="C656" s="14" t="s">
        <v>44</v>
      </c>
      <c r="D656" s="15">
        <v>99</v>
      </c>
      <c r="E656" s="56" t="s">
        <v>604</v>
      </c>
      <c r="F656" s="16" t="s">
        <v>113</v>
      </c>
      <c r="G656" s="13" t="s">
        <v>620</v>
      </c>
      <c r="H656" s="18">
        <v>5</v>
      </c>
      <c r="I656" s="15" t="s">
        <v>15</v>
      </c>
      <c r="J656" s="19">
        <v>1829</v>
      </c>
      <c r="K656" s="20">
        <v>201197</v>
      </c>
      <c r="L656" s="21">
        <v>0.009090592802079554</v>
      </c>
      <c r="M656" s="22">
        <v>1</v>
      </c>
      <c r="N656" s="23">
        <v>0</v>
      </c>
      <c r="O656" s="23">
        <v>0</v>
      </c>
      <c r="P656" s="23">
        <v>10059.5</v>
      </c>
      <c r="Q656" s="23">
        <v>0</v>
      </c>
      <c r="R656" s="23">
        <v>0</v>
      </c>
      <c r="S656" s="23">
        <v>0</v>
      </c>
      <c r="T656" s="23">
        <v>0</v>
      </c>
      <c r="U656" s="24">
        <v>10059.5</v>
      </c>
      <c r="V656" s="23">
        <v>4298.15</v>
      </c>
      <c r="W656" s="23">
        <v>0</v>
      </c>
      <c r="X656" s="23">
        <v>0</v>
      </c>
      <c r="Y656" s="24">
        <v>4298.15</v>
      </c>
      <c r="Z656" s="24">
        <v>25453.65984582275</v>
      </c>
      <c r="AA656" s="24">
        <v>0</v>
      </c>
      <c r="AB656" s="23">
        <v>30.908015527070482</v>
      </c>
      <c r="AC656" s="24">
        <v>32.76249645869471</v>
      </c>
      <c r="AD656" s="23">
        <v>3098.088662803123</v>
      </c>
      <c r="AE656" s="24">
        <v>3283.9739825713104</v>
      </c>
      <c r="AF656" s="23">
        <v>43128.04632485275</v>
      </c>
      <c r="AG656" s="126"/>
      <c r="AI656" s="119">
        <v>99</v>
      </c>
    </row>
    <row r="657" spans="1:35" s="35" customFormat="1" ht="15.75">
      <c r="A657" s="26"/>
      <c r="B657" s="27"/>
      <c r="C657" s="28"/>
      <c r="D657" s="29"/>
      <c r="E657" s="57" t="s">
        <v>621</v>
      </c>
      <c r="F657" s="31"/>
      <c r="G657" s="27"/>
      <c r="H657" s="33"/>
      <c r="I657" s="29"/>
      <c r="J657" s="34">
        <f>SUM(J637:J656)</f>
        <v>54523</v>
      </c>
      <c r="K657" s="93"/>
      <c r="L657" s="94">
        <v>3</v>
      </c>
      <c r="M657" s="95"/>
      <c r="N657" s="96">
        <v>2070</v>
      </c>
      <c r="O657" s="96">
        <v>112560</v>
      </c>
      <c r="P657" s="96">
        <v>7007</v>
      </c>
      <c r="Q657" s="96">
        <v>0</v>
      </c>
      <c r="R657" s="96">
        <v>0</v>
      </c>
      <c r="S657" s="96">
        <v>0</v>
      </c>
      <c r="T657" s="96">
        <v>0</v>
      </c>
      <c r="U657" s="97">
        <f>SUM(U637:U656)</f>
        <v>236432</v>
      </c>
      <c r="V657" s="96">
        <v>0</v>
      </c>
      <c r="W657" s="96">
        <v>0</v>
      </c>
      <c r="X657" s="96">
        <v>0</v>
      </c>
      <c r="Y657" s="97">
        <f>SUM(Y637:Y656)</f>
        <v>118867.7</v>
      </c>
      <c r="Z657" s="97">
        <f>SUM(Z637:Z656)</f>
        <v>338553.67630149086</v>
      </c>
      <c r="AA657" s="97">
        <f>SUM(AA637:AA656)</f>
        <v>7130</v>
      </c>
      <c r="AB657" s="96"/>
      <c r="AC657" s="97">
        <f>SUM(AC637:AC656)</f>
        <v>16001.093162806454</v>
      </c>
      <c r="AD657" s="96"/>
      <c r="AE657" s="97">
        <f>SUM(AE637:AE656)</f>
        <v>112913.17306948158</v>
      </c>
      <c r="AF657" s="96">
        <f>SUM(AF637:AF656)</f>
        <v>812057.1527526701</v>
      </c>
      <c r="AG657" s="129"/>
      <c r="AH657" s="130"/>
      <c r="AI657" s="132" t="s">
        <v>63</v>
      </c>
    </row>
    <row r="721" spans="1:35" s="35" customFormat="1" ht="15.75">
      <c r="A721" s="100"/>
      <c r="B721" s="101"/>
      <c r="C721" s="102"/>
      <c r="D721" s="103"/>
      <c r="E721" s="104" t="s">
        <v>622</v>
      </c>
      <c r="F721" s="104"/>
      <c r="G721" s="105"/>
      <c r="H721" s="103"/>
      <c r="I721" s="103"/>
      <c r="J721" s="106">
        <v>0</v>
      </c>
      <c r="K721" s="104"/>
      <c r="L721" s="107">
        <v>0</v>
      </c>
      <c r="M721" s="100"/>
      <c r="N721" s="108">
        <v>0</v>
      </c>
      <c r="O721" s="108">
        <v>0</v>
      </c>
      <c r="P721" s="108">
        <v>0</v>
      </c>
      <c r="Q721" s="108">
        <v>0</v>
      </c>
      <c r="R721" s="108">
        <v>0</v>
      </c>
      <c r="S721" s="108">
        <v>0</v>
      </c>
      <c r="T721" s="108">
        <v>0</v>
      </c>
      <c r="U721" s="108">
        <v>0</v>
      </c>
      <c r="V721" s="108">
        <v>0</v>
      </c>
      <c r="W721" s="108">
        <v>0</v>
      </c>
      <c r="X721" s="108">
        <v>0</v>
      </c>
      <c r="Y721" s="109">
        <v>0</v>
      </c>
      <c r="Z721" s="109">
        <v>0</v>
      </c>
      <c r="AA721" s="108">
        <v>0</v>
      </c>
      <c r="AB721" s="108"/>
      <c r="AC721" s="109">
        <v>0</v>
      </c>
      <c r="AD721" s="108"/>
      <c r="AE721" s="108">
        <v>0</v>
      </c>
      <c r="AF721" s="108">
        <v>0</v>
      </c>
      <c r="AG721" s="137"/>
      <c r="AH721" s="130"/>
      <c r="AI721" s="138"/>
    </row>
    <row r="722" spans="5:32" ht="15.75">
      <c r="E722" s="114" t="s">
        <v>623</v>
      </c>
      <c r="J722" s="117">
        <v>3219207</v>
      </c>
      <c r="L722" s="118">
        <v>135.99999450353147</v>
      </c>
      <c r="N722" s="120">
        <v>660675</v>
      </c>
      <c r="O722" s="120">
        <v>4078656.75</v>
      </c>
      <c r="P722" s="120">
        <v>4790500.209</v>
      </c>
      <c r="Q722" s="120">
        <v>1430769.6</v>
      </c>
      <c r="R722" s="120">
        <v>797376</v>
      </c>
      <c r="S722" s="120">
        <v>439254</v>
      </c>
      <c r="T722" s="120">
        <v>743340</v>
      </c>
      <c r="U722" s="120">
        <v>12940571.558999998</v>
      </c>
      <c r="V722" s="121">
        <v>2442279.8</v>
      </c>
      <c r="W722" s="121">
        <v>3007201</v>
      </c>
      <c r="X722" s="121">
        <v>157266.78929999997</v>
      </c>
      <c r="Y722" s="122">
        <v>5606747.589300002</v>
      </c>
      <c r="Z722" s="122">
        <v>9497329.999999998</v>
      </c>
      <c r="AA722" s="120">
        <v>62512</v>
      </c>
      <c r="AC722" s="122">
        <v>4268308.134326521</v>
      </c>
      <c r="AE722" s="120">
        <v>7007845.030202653</v>
      </c>
      <c r="AF722" s="121">
        <v>39188001.20602913</v>
      </c>
    </row>
  </sheetData>
  <sheetProtection selectLockedCells="1" autoFilter="0" pivotTables="0" selectUnlockedCells="1"/>
  <autoFilter ref="AI1:AI750"/>
  <printOptions horizontalCentered="1"/>
  <pageMargins left="0" right="0" top="1" bottom="1" header="0.5" footer="0.5"/>
  <pageSetup cellComments="asDisplayed" fitToHeight="1" fitToWidth="1" horizontalDpi="600" verticalDpi="600" orientation="landscape" paperSize="5" scale="10" r:id="rId3"/>
  <headerFooter alignWithMargins="0">
    <oddHeader>&amp;R&amp;A</oddHeader>
    <oddFooter>&amp;L&amp;Z&amp;F&amp;R&amp;D&amp;T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 Facilities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Deirdre Mahoney-Clark</dc:creator>
  <cp:keywords/>
  <dc:description/>
  <cp:lastModifiedBy>newimage</cp:lastModifiedBy>
  <dcterms:created xsi:type="dcterms:W3CDTF">2007-01-06T20:46:16Z</dcterms:created>
  <dcterms:modified xsi:type="dcterms:W3CDTF">2010-11-16T23:26:09Z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710934700</vt:i4>
  </property>
  <property fmtid="{D5CDD505-2E9C-101B-9397-08002B2CF9AE}" pid="3" name="_EmailSubject">
    <vt:lpwstr>DEPT BUDGETS SENT TO CHING 1-6-07.xls</vt:lpwstr>
  </property>
  <property fmtid="{D5CDD505-2E9C-101B-9397-08002B2CF9AE}" pid="4" name="_AuthorEmail">
    <vt:lpwstr>deirdre.mahoney@co.multnomah.or.us</vt:lpwstr>
  </property>
  <property fmtid="{D5CDD505-2E9C-101B-9397-08002B2CF9AE}" pid="5" name="_AuthorEmailDisplayName">
    <vt:lpwstr>MAHONEY-CLARK Deirdre</vt:lpwstr>
  </property>
  <property fmtid="{D5CDD505-2E9C-101B-9397-08002B2CF9AE}" pid="6" name="_ReviewingToolsShownOnce">
    <vt:lpwstr/>
  </property>
</Properties>
</file>