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CA Director\Budget\FY 2015\DCA FY 2015\Rate Development FY 2015\FY 2015 County Assets Rates FINAL\"/>
    </mc:Choice>
  </mc:AlternateContent>
  <bookViews>
    <workbookView xWindow="0" yWindow="0" windowWidth="20490" windowHeight="7755"/>
  </bookViews>
  <sheets>
    <sheet name="Dept Summary - Published" sheetId="10" r:id="rId1"/>
    <sheet name="Elect Svc  Published" sheetId="9" r:id="rId2"/>
    <sheet name="FY 15 BASE RATE Details" sheetId="1" r:id="rId3"/>
    <sheet name="Electronic Svc. Equip. List" sheetId="8" r:id="rId4"/>
    <sheet name="Svc Req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12_Month_Summary_Report">'[1]12MonthCounty SummaryReport'!$A$17:$U$748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2">#REF!</definedName>
    <definedName name="_DAT3">#REF!</definedName>
    <definedName name="_DAT4">#REF!</definedName>
    <definedName name="_xlnm._FilterDatabase" localSheetId="3" hidden="1">'Electronic Svc. Equip. List'!$A$3:$D$76</definedName>
    <definedName name="_xlnm._FilterDatabase" localSheetId="2" hidden="1">'FY 15 BASE RATE Details'!$A$1:$S$3049</definedName>
    <definedName name="_Order1" hidden="1">255</definedName>
    <definedName name="_Sort" hidden="1">[2]DOH!#REF!</definedName>
    <definedName name="DATA4">'[3]DCM_Vacancy Rpt CB email Nov09'!#REF!</definedName>
    <definedName name="DATA5">'[3]DCM_Vacancy Rpt CB email Nov09'!#REF!</definedName>
    <definedName name="DATA7">'[3]DCM_Vacancy Rpt CB email Nov09'!#REF!</definedName>
    <definedName name="DHS">#REF!</definedName>
    <definedName name="DHSS">#REF!</definedName>
    <definedName name="DHSSUR">#REF!</definedName>
    <definedName name="EnhancedSvcType">'[4]Enhanced Svc Bldg List'!$P$1:$P$4</definedName>
    <definedName name="P1_">#REF!</definedName>
    <definedName name="P2_">#REF!</definedName>
    <definedName name="PARK">'[5]119'!#REF!</definedName>
    <definedName name="park1">'[6]119'!#REF!</definedName>
    <definedName name="PDX">#REF!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0" l="1"/>
  <c r="K5" i="10"/>
  <c r="K6" i="10"/>
  <c r="K7" i="10"/>
  <c r="K8" i="10"/>
  <c r="K9" i="10"/>
  <c r="K10" i="10"/>
  <c r="K11" i="10"/>
  <c r="K12" i="10"/>
  <c r="K13" i="10"/>
  <c r="K4" i="10"/>
  <c r="F14" i="10" l="1"/>
  <c r="E14" i="10"/>
  <c r="P634" i="1"/>
  <c r="P3051" i="1"/>
  <c r="P3055" i="1"/>
  <c r="Q3051" i="1"/>
  <c r="R3051" i="1"/>
  <c r="S3051" i="1"/>
  <c r="N3051" i="1"/>
  <c r="Q634" i="1" l="1"/>
  <c r="R634" i="1" l="1"/>
  <c r="S634" i="1"/>
  <c r="N634" i="1"/>
  <c r="O3051" i="1" l="1"/>
  <c r="O634" i="1"/>
  <c r="M32" i="10"/>
  <c r="I32" i="10"/>
  <c r="H32" i="10"/>
  <c r="G32" i="10"/>
  <c r="F32" i="10"/>
  <c r="E32" i="10"/>
  <c r="D32" i="10"/>
  <c r="C32" i="10"/>
  <c r="B32" i="10"/>
  <c r="J31" i="10"/>
  <c r="J30" i="10"/>
  <c r="J29" i="10"/>
  <c r="J28" i="10"/>
  <c r="J27" i="10"/>
  <c r="J26" i="10"/>
  <c r="J25" i="10"/>
  <c r="J24" i="10"/>
  <c r="J23" i="10"/>
  <c r="J22" i="10"/>
  <c r="J32" i="10" s="1"/>
  <c r="J34" i="10" s="1"/>
  <c r="I14" i="10"/>
  <c r="H14" i="10"/>
  <c r="G14" i="10"/>
  <c r="D14" i="10"/>
  <c r="C14" i="10"/>
  <c r="J13" i="10"/>
  <c r="J12" i="10"/>
  <c r="J11" i="10"/>
  <c r="J10" i="10"/>
  <c r="J9" i="10"/>
  <c r="J8" i="10"/>
  <c r="J7" i="10"/>
  <c r="J6" i="10"/>
  <c r="J5" i="10"/>
  <c r="J4" i="10"/>
  <c r="F14" i="9"/>
  <c r="M15" i="7"/>
  <c r="L15" i="7"/>
  <c r="K15" i="7"/>
  <c r="J15" i="7"/>
  <c r="I15" i="7"/>
  <c r="H15" i="7"/>
  <c r="G15" i="7"/>
  <c r="F15" i="7"/>
  <c r="E15" i="7"/>
  <c r="D15" i="7"/>
  <c r="C15" i="7"/>
  <c r="B15" i="7"/>
  <c r="N14" i="7"/>
  <c r="N13" i="7"/>
  <c r="N12" i="7"/>
  <c r="N11" i="7"/>
  <c r="N10" i="7"/>
  <c r="N9" i="7"/>
  <c r="N8" i="7"/>
  <c r="N7" i="7"/>
  <c r="N6" i="7"/>
  <c r="N5" i="7"/>
  <c r="N15" i="7" s="1"/>
  <c r="J14" i="10" l="1"/>
  <c r="J18" i="10" s="1"/>
  <c r="K18" i="10" s="1"/>
  <c r="C14" i="9"/>
</calcChain>
</file>

<file path=xl/comments1.xml><?xml version="1.0" encoding="utf-8"?>
<comments xmlns="http://schemas.openxmlformats.org/spreadsheetml/2006/main">
  <authors>
    <author>smilanj</author>
  </authors>
  <commentList>
    <comment ref="M195" authorId="0" shapeId="0">
      <text>
        <r>
          <rPr>
            <b/>
            <sz val="9"/>
            <color indexed="81"/>
            <rFont val="Tahoma"/>
            <family val="2"/>
          </rPr>
          <t>smilanj:</t>
        </r>
        <r>
          <rPr>
            <sz val="9"/>
            <color indexed="81"/>
            <rFont val="Tahoma"/>
            <family val="2"/>
          </rPr>
          <t xml:space="preserve">
For weekly checks on 1 DVR</t>
        </r>
      </text>
    </comment>
    <comment ref="M209" authorId="0" shapeId="0">
      <text>
        <r>
          <rPr>
            <b/>
            <sz val="9"/>
            <color indexed="81"/>
            <rFont val="Tahoma"/>
            <family val="2"/>
          </rPr>
          <t>smilanj:</t>
        </r>
        <r>
          <rPr>
            <sz val="9"/>
            <color indexed="81"/>
            <rFont val="Tahoma"/>
            <family val="2"/>
          </rPr>
          <t xml:space="preserve">
Per Heather's request - splitting out the protable radio costs - 72 charged to 506200 ($6048 annual) &amp; 115 to 501000 ($9660 annual)</t>
        </r>
      </text>
    </comment>
    <comment ref="M210" authorId="0" shapeId="0">
      <text>
        <r>
          <rPr>
            <b/>
            <sz val="9"/>
            <color indexed="81"/>
            <rFont val="Tahoma"/>
            <family val="2"/>
          </rPr>
          <t>smilanj:</t>
        </r>
        <r>
          <rPr>
            <sz val="9"/>
            <color indexed="81"/>
            <rFont val="Tahoma"/>
            <family val="2"/>
          </rPr>
          <t xml:space="preserve">
Per Heather's request - splitting out the protable radio costs - 72 charged to 506200 ($6048 annual) &amp; 115 to 501000 ($9660 annual)</t>
        </r>
      </text>
    </comment>
    <comment ref="M211" authorId="0" shapeId="0">
      <text>
        <r>
          <rPr>
            <b/>
            <sz val="9"/>
            <color indexed="81"/>
            <rFont val="Tahoma"/>
            <family val="2"/>
          </rPr>
          <t>smilanj:</t>
        </r>
        <r>
          <rPr>
            <sz val="9"/>
            <color indexed="81"/>
            <rFont val="Tahoma"/>
            <family val="2"/>
          </rPr>
          <t xml:space="preserve">
NOTE- for Detention electronics maintenance - DE-JV</t>
        </r>
      </text>
    </comment>
    <comment ref="M212" authorId="0" shapeId="0">
      <text>
        <r>
          <rPr>
            <b/>
            <sz val="9"/>
            <color indexed="81"/>
            <rFont val="Tahoma"/>
            <family val="2"/>
          </rPr>
          <t>smilanj:</t>
        </r>
        <r>
          <rPr>
            <sz val="9"/>
            <color indexed="81"/>
            <rFont val="Tahoma"/>
            <family val="2"/>
          </rPr>
          <t xml:space="preserve">
NOTE - for Weekly DVR checks</t>
        </r>
      </text>
    </comment>
  </commentList>
</comments>
</file>

<file path=xl/sharedStrings.xml><?xml version="1.0" encoding="utf-8"?>
<sst xmlns="http://schemas.openxmlformats.org/spreadsheetml/2006/main" count="5922" uniqueCount="825">
  <si>
    <t>O&amp;M</t>
  </si>
  <si>
    <t>B#</t>
  </si>
  <si>
    <t>Upload</t>
  </si>
  <si>
    <t xml:space="preserve">Building Name </t>
  </si>
  <si>
    <r>
      <rPr>
        <b/>
        <u/>
        <sz val="10"/>
        <rFont val="Calibri"/>
        <family val="2"/>
        <scheme val="minor"/>
      </rPr>
      <t>O</t>
    </r>
    <r>
      <rPr>
        <b/>
        <sz val="10"/>
        <rFont val="Calibri"/>
        <family val="2"/>
        <scheme val="minor"/>
      </rPr>
      <t>wned /</t>
    </r>
    <r>
      <rPr>
        <b/>
        <u/>
        <sz val="10"/>
        <rFont val="Calibri"/>
        <family val="2"/>
        <scheme val="minor"/>
      </rPr>
      <t>L</t>
    </r>
    <r>
      <rPr>
        <b/>
        <sz val="10"/>
        <rFont val="Calibri"/>
        <family val="2"/>
        <scheme val="minor"/>
      </rPr>
      <t>eased /</t>
    </r>
    <r>
      <rPr>
        <b/>
        <u/>
        <sz val="10"/>
        <rFont val="Calibri"/>
        <family val="2"/>
        <scheme val="minor"/>
      </rPr>
      <t>I</t>
    </r>
    <r>
      <rPr>
        <b/>
        <sz val="10"/>
        <rFont val="Calibri"/>
        <family val="2"/>
        <scheme val="minor"/>
      </rPr>
      <t>nter-gov. Agree</t>
    </r>
  </si>
  <si>
    <t>Tier</t>
  </si>
  <si>
    <t>Dept Acronym</t>
  </si>
  <si>
    <t>Unit/Client</t>
  </si>
  <si>
    <t>Floor</t>
  </si>
  <si>
    <t>Space Type</t>
  </si>
  <si>
    <t>Client Rentable Area (CRA) = client sq ft</t>
  </si>
  <si>
    <t>Building Rentable</t>
  </si>
  <si>
    <t>CLIENT %</t>
  </si>
  <si>
    <t>Charge Code</t>
  </si>
  <si>
    <t>Asset Pres or CIP  (AP/CIP)</t>
  </si>
  <si>
    <t>Owned</t>
  </si>
  <si>
    <t>Tier 3 ~ Maintain Essential Operations</t>
  </si>
  <si>
    <t>DCA</t>
  </si>
  <si>
    <t>01</t>
  </si>
  <si>
    <t>SH</t>
  </si>
  <si>
    <t>015</t>
  </si>
  <si>
    <t>Biddle Butte</t>
  </si>
  <si>
    <t>Leased</t>
  </si>
  <si>
    <t>Tier 1 ~ Preserve Building Integrity</t>
  </si>
  <si>
    <t>MCSO</t>
  </si>
  <si>
    <t>Sheriff</t>
  </si>
  <si>
    <t>601600</t>
  </si>
  <si>
    <t>101</t>
  </si>
  <si>
    <t>Multnomah County Court House</t>
  </si>
  <si>
    <t>Tier 2 ~ Improve Deficient Conditions</t>
  </si>
  <si>
    <t>NonD</t>
  </si>
  <si>
    <t>Non Departmental</t>
  </si>
  <si>
    <t>DC</t>
  </si>
  <si>
    <t>108701</t>
  </si>
  <si>
    <t>02</t>
  </si>
  <si>
    <t>03</t>
  </si>
  <si>
    <t>04</t>
  </si>
  <si>
    <t>05</t>
  </si>
  <si>
    <t>06</t>
  </si>
  <si>
    <t>07</t>
  </si>
  <si>
    <t>B</t>
  </si>
  <si>
    <t>GU</t>
  </si>
  <si>
    <t>WH</t>
  </si>
  <si>
    <t>DA</t>
  </si>
  <si>
    <t>DA-General Support Services</t>
  </si>
  <si>
    <t>150000</t>
  </si>
  <si>
    <t>08</t>
  </si>
  <si>
    <t>DCJ</t>
  </si>
  <si>
    <t>DCJ-Family Court Services 1516</t>
  </si>
  <si>
    <t>CJ056.FCS.1516</t>
  </si>
  <si>
    <t>601490</t>
  </si>
  <si>
    <t>Non IT Application Management</t>
  </si>
  <si>
    <t>106</t>
  </si>
  <si>
    <t>Portland Building</t>
  </si>
  <si>
    <t>15</t>
  </si>
  <si>
    <t>Support Enforcement /F-S</t>
  </si>
  <si>
    <t>DA SED.66</t>
  </si>
  <si>
    <t>111</t>
  </si>
  <si>
    <t>Motor Pool Modular Office</t>
  </si>
  <si>
    <t>DCM FREDS Motor Pool</t>
  </si>
  <si>
    <t>904150</t>
  </si>
  <si>
    <t>119</t>
  </si>
  <si>
    <t>Justice Center</t>
  </si>
  <si>
    <t>HD</t>
  </si>
  <si>
    <t>Health Department</t>
  </si>
  <si>
    <t>CL</t>
  </si>
  <si>
    <t>405500</t>
  </si>
  <si>
    <t>601410</t>
  </si>
  <si>
    <t>05M</t>
  </si>
  <si>
    <t>06M</t>
  </si>
  <si>
    <t>07M</t>
  </si>
  <si>
    <t>08M</t>
  </si>
  <si>
    <t>L1</t>
  </si>
  <si>
    <t>DCJ-ASD Pretrial Supervision Program1000</t>
  </si>
  <si>
    <t>502230</t>
  </si>
  <si>
    <t>10</t>
  </si>
  <si>
    <t>10M</t>
  </si>
  <si>
    <t>902570</t>
  </si>
  <si>
    <t>L2</t>
  </si>
  <si>
    <t>154</t>
  </si>
  <si>
    <t>Medford Building</t>
  </si>
  <si>
    <t>DCM-CIP Projects-Capital Imprv Fund2507</t>
  </si>
  <si>
    <t>902900</t>
  </si>
  <si>
    <t>160</t>
  </si>
  <si>
    <t>Gladys McCoy Building</t>
  </si>
  <si>
    <t>703001</t>
  </si>
  <si>
    <t>09</t>
  </si>
  <si>
    <t>401601</t>
  </si>
  <si>
    <t>403100</t>
  </si>
  <si>
    <t>403600</t>
  </si>
  <si>
    <t>403800</t>
  </si>
  <si>
    <t>403900</t>
  </si>
  <si>
    <t>407750</t>
  </si>
  <si>
    <t>408300</t>
  </si>
  <si>
    <t>4CA116-01-1</t>
  </si>
  <si>
    <t>400001</t>
  </si>
  <si>
    <t>400011</t>
  </si>
  <si>
    <t>401646</t>
  </si>
  <si>
    <t>402100</t>
  </si>
  <si>
    <t>402400</t>
  </si>
  <si>
    <t>403002</t>
  </si>
  <si>
    <t>403005</t>
  </si>
  <si>
    <t>403700</t>
  </si>
  <si>
    <t>404002</t>
  </si>
  <si>
    <t>404504</t>
  </si>
  <si>
    <t>404701</t>
  </si>
  <si>
    <t>406001</t>
  </si>
  <si>
    <t>407002</t>
  </si>
  <si>
    <t>407005</t>
  </si>
  <si>
    <t>407006</t>
  </si>
  <si>
    <t>407020</t>
  </si>
  <si>
    <t>407050</t>
  </si>
  <si>
    <t>407060</t>
  </si>
  <si>
    <t>407100</t>
  </si>
  <si>
    <t>407200</t>
  </si>
  <si>
    <t>408200</t>
  </si>
  <si>
    <t>408210</t>
  </si>
  <si>
    <t>408310</t>
  </si>
  <si>
    <t>408502</t>
  </si>
  <si>
    <t>409250</t>
  </si>
  <si>
    <t>409305</t>
  </si>
  <si>
    <t>409320</t>
  </si>
  <si>
    <t>4CA134-3</t>
  </si>
  <si>
    <t>4CA66-04-1</t>
  </si>
  <si>
    <t>4CA97-02-1</t>
  </si>
  <si>
    <t>4CA97-02-2</t>
  </si>
  <si>
    <t>4FA61-01-1</t>
  </si>
  <si>
    <t>4SA100-2</t>
  </si>
  <si>
    <t>4SA40-1</t>
  </si>
  <si>
    <t>4SA92-1</t>
  </si>
  <si>
    <t>161</t>
  </si>
  <si>
    <t>Mead Building</t>
  </si>
  <si>
    <t>DCJ-ASD MEAD BLDG 1000</t>
  </si>
  <si>
    <t>504000</t>
  </si>
  <si>
    <t>01M</t>
  </si>
  <si>
    <t>DCM</t>
  </si>
  <si>
    <t>Dept of County Management</t>
  </si>
  <si>
    <t>705500</t>
  </si>
  <si>
    <t>167</t>
  </si>
  <si>
    <t>Lincoln Bldg</t>
  </si>
  <si>
    <t>DCHS</t>
  </si>
  <si>
    <t>DCHS DD Division Management</t>
  </si>
  <si>
    <t>DD10DIVBLDG167</t>
  </si>
  <si>
    <t>LINCOLN BLDG TO BE ALLOCATED</t>
  </si>
  <si>
    <t>ADSDIVBLDG167</t>
  </si>
  <si>
    <t>LTC West District XIX</t>
  </si>
  <si>
    <t>ADSDIVLTCWDXIX</t>
  </si>
  <si>
    <t>ADS-Veteran Services</t>
  </si>
  <si>
    <t>ADSDIVVSDVA</t>
  </si>
  <si>
    <t>DCHS BS Contracts-County General Fund</t>
  </si>
  <si>
    <t>CHSDIVBLDG167</t>
  </si>
  <si>
    <t>DCHS BS Finance-County General Fund</t>
  </si>
  <si>
    <t>DCHS BS Finance-Facility Common Area CGF</t>
  </si>
  <si>
    <t>DCHS BS HR-County General Fund</t>
  </si>
  <si>
    <t>DCHS BS HR-SMHG Local Admin</t>
  </si>
  <si>
    <t>DCHS BS HR-OHP XIX Premium</t>
  </si>
  <si>
    <t>DCHS BS HR-Medicaid Title XIX</t>
  </si>
  <si>
    <t>DCHS Dir Office - Indirect Fund 1000</t>
  </si>
  <si>
    <t>CFS Domestic Violence</t>
  </si>
  <si>
    <t>DVCOBLDG167</t>
  </si>
  <si>
    <t>MHAD SYSTEM DIV ADMIN</t>
  </si>
  <si>
    <t>MHASDIVBLDG167</t>
  </si>
  <si>
    <t>DSCP Cmty Svcs Admin CGF</t>
  </si>
  <si>
    <t>SCPCSDIVBLDG167</t>
  </si>
  <si>
    <t>DSCP SUN Service System Admin CGF</t>
  </si>
  <si>
    <t>SCPSSDIVBLDG167</t>
  </si>
  <si>
    <t>406250</t>
  </si>
  <si>
    <t>409001</t>
  </si>
  <si>
    <t>409140</t>
  </si>
  <si>
    <t>409150</t>
  </si>
  <si>
    <t>409155</t>
  </si>
  <si>
    <t>409200</t>
  </si>
  <si>
    <t>409300</t>
  </si>
  <si>
    <t>HD - Holding 50% of lease space for budgeting to Health Dept. per Michael for planning purposes until final space allocations determined</t>
  </si>
  <si>
    <t xml:space="preserve">Lincoln Bldg. </t>
  </si>
  <si>
    <t>IT portion retaining of this space - only vacation 3000 sq. ft.</t>
  </si>
  <si>
    <t>DCA - Holding 50% of Lease space per budget until determination of who will move into the space &amp; the timing.</t>
  </si>
  <si>
    <t>221-1</t>
  </si>
  <si>
    <t>Columbia Pacific Plaza</t>
  </si>
  <si>
    <t>DCJ-ASP North</t>
  </si>
  <si>
    <t>504101</t>
  </si>
  <si>
    <t>221-2</t>
  </si>
  <si>
    <t>231</t>
  </si>
  <si>
    <t>Lloyd Corporate Plaza</t>
  </si>
  <si>
    <t>403305</t>
  </si>
  <si>
    <t>403310</t>
  </si>
  <si>
    <t>403350</t>
  </si>
  <si>
    <t>43360-GF</t>
  </si>
  <si>
    <t>43370-GF</t>
  </si>
  <si>
    <t>4SA50-2</t>
  </si>
  <si>
    <t>251</t>
  </si>
  <si>
    <t>Jefferson High School</t>
  </si>
  <si>
    <t>409050</t>
  </si>
  <si>
    <t>252</t>
  </si>
  <si>
    <t>James Hawthorne Apartments</t>
  </si>
  <si>
    <t>DD10 ADM CGF</t>
  </si>
  <si>
    <t>261</t>
  </si>
  <si>
    <t>Roosevelt High School</t>
  </si>
  <si>
    <t>273</t>
  </si>
  <si>
    <t>Blanchard Fleet Shops</t>
  </si>
  <si>
    <t>DCM-Flt,Rec,Elctr,Dist- Fleet Services</t>
  </si>
  <si>
    <t>904100</t>
  </si>
  <si>
    <t>274</t>
  </si>
  <si>
    <t>Robert W Blanchard Education Service Center</t>
  </si>
  <si>
    <t>SCPCPS.CGF</t>
  </si>
  <si>
    <t>DCM-Flt,Rec,Elctr,Dist- Dist Services</t>
  </si>
  <si>
    <t>904400</t>
  </si>
  <si>
    <t xml:space="preserve">LIB  </t>
  </si>
  <si>
    <t xml:space="preserve">Library </t>
  </si>
  <si>
    <t>803420</t>
  </si>
  <si>
    <t>294</t>
  </si>
  <si>
    <t>David Douglas Modular Office</t>
  </si>
  <si>
    <t>404540</t>
  </si>
  <si>
    <t>296</t>
  </si>
  <si>
    <t>Vector Control Parking Shed</t>
  </si>
  <si>
    <t>403320</t>
  </si>
  <si>
    <t>297</t>
  </si>
  <si>
    <t>Vector Control Modular Office</t>
  </si>
  <si>
    <t>304</t>
  </si>
  <si>
    <t>Mid-County District Office</t>
  </si>
  <si>
    <t>DCJ-ASD Mid County (MTEA) 1000</t>
  </si>
  <si>
    <t>503101</t>
  </si>
  <si>
    <t>305</t>
  </si>
  <si>
    <t>Parkrose High School</t>
  </si>
  <si>
    <t>306</t>
  </si>
  <si>
    <t>Madison High School</t>
  </si>
  <si>
    <t>307</t>
  </si>
  <si>
    <t>River Patrol Columbia</t>
  </si>
  <si>
    <t>BTH</t>
  </si>
  <si>
    <t>601633</t>
  </si>
  <si>
    <t>308</t>
  </si>
  <si>
    <t>River Patrol Willamette</t>
  </si>
  <si>
    <t>309</t>
  </si>
  <si>
    <t>River Patrol Chinook Landing</t>
  </si>
  <si>
    <t>311</t>
  </si>
  <si>
    <t>Juvenile Justice Complex</t>
  </si>
  <si>
    <t>DA-Family Jstc-Juvenile Trial</t>
  </si>
  <si>
    <t>153100</t>
  </si>
  <si>
    <t>405550</t>
  </si>
  <si>
    <t>311-1</t>
  </si>
  <si>
    <t>DCJ-JSD Cust Svcs Detention CustUn 1000</t>
  </si>
  <si>
    <t>506100</t>
  </si>
  <si>
    <t>311-Gym</t>
  </si>
  <si>
    <t>DCJ-JSD Cstdy Svcs-Detentn CustUn   1513</t>
  </si>
  <si>
    <t>DCJ-JSD Intake/Admissions/Referral 1000</t>
  </si>
  <si>
    <t>DCJ-JSD Nutrition Services</t>
  </si>
  <si>
    <t>506230</t>
  </si>
  <si>
    <t>DCJ-JCJ Secure A&amp;D Treatment Unit   1000</t>
  </si>
  <si>
    <t>506600</t>
  </si>
  <si>
    <t>DCJ-JSD Juvenile Support Svcs 1000</t>
  </si>
  <si>
    <t>509200</t>
  </si>
  <si>
    <t>311-2</t>
  </si>
  <si>
    <t>312</t>
  </si>
  <si>
    <t>Vector Control</t>
  </si>
  <si>
    <t>313</t>
  </si>
  <si>
    <t>Hansen Building</t>
  </si>
  <si>
    <t>600000</t>
  </si>
  <si>
    <t>601040</t>
  </si>
  <si>
    <t>601203</t>
  </si>
  <si>
    <t>601615</t>
  </si>
  <si>
    <t>601625</t>
  </si>
  <si>
    <t>601635</t>
  </si>
  <si>
    <t>601640</t>
  </si>
  <si>
    <t>601643</t>
  </si>
  <si>
    <t>601690</t>
  </si>
  <si>
    <t>601752</t>
  </si>
  <si>
    <t>601773</t>
  </si>
  <si>
    <t>601774</t>
  </si>
  <si>
    <t>601776</t>
  </si>
  <si>
    <t>314</t>
  </si>
  <si>
    <t>Multnomah County Inverness Jail</t>
  </si>
  <si>
    <t>405760</t>
  </si>
  <si>
    <t>601422</t>
  </si>
  <si>
    <t>02M</t>
  </si>
  <si>
    <t>316</t>
  </si>
  <si>
    <t>Hansen Station</t>
  </si>
  <si>
    <t>317</t>
  </si>
  <si>
    <t>Library Administration</t>
  </si>
  <si>
    <t>318</t>
  </si>
  <si>
    <t>Hansen Building C</t>
  </si>
  <si>
    <t>319</t>
  </si>
  <si>
    <t>Hansen Building B</t>
  </si>
  <si>
    <t>320</t>
  </si>
  <si>
    <t>Multnomah County Inverness Jail Laundry</t>
  </si>
  <si>
    <t>601350</t>
  </si>
  <si>
    <t>321</t>
  </si>
  <si>
    <t>Multnomah County Inverness Jail Storage</t>
  </si>
  <si>
    <t>322</t>
  </si>
  <si>
    <t>Walnut Park Complex</t>
  </si>
  <si>
    <t>Loaves &amp; Fishes - DCHS rents/subsidized these spaces</t>
  </si>
  <si>
    <t>200633</t>
  </si>
  <si>
    <t>WALNUT PARK BLDG TO BE ALLOCATED</t>
  </si>
  <si>
    <t>ADSDIVBLDG322</t>
  </si>
  <si>
    <t>404415</t>
  </si>
  <si>
    <t>406600</t>
  </si>
  <si>
    <t>407650</t>
  </si>
  <si>
    <t>408230</t>
  </si>
  <si>
    <t>404735</t>
  </si>
  <si>
    <t>404736</t>
  </si>
  <si>
    <t>404755</t>
  </si>
  <si>
    <t>4CA35-1</t>
  </si>
  <si>
    <t>4FA23-11-1</t>
  </si>
  <si>
    <t>4FA23-08-1</t>
  </si>
  <si>
    <t>324</t>
  </si>
  <si>
    <t>Animal Services</t>
  </si>
  <si>
    <t>DCS</t>
  </si>
  <si>
    <t>DCS-Animal Control-Shelter Op 1000</t>
  </si>
  <si>
    <t>903200</t>
  </si>
  <si>
    <t>DCS-Animal Control-Div Mgmt 1000</t>
  </si>
  <si>
    <t>325</t>
  </si>
  <si>
    <t xml:space="preserve">North Portland Health Clinic </t>
  </si>
  <si>
    <t>407600</t>
  </si>
  <si>
    <t>408235</t>
  </si>
  <si>
    <t>Northwest Regional Primary Care</t>
  </si>
  <si>
    <t>201736</t>
  </si>
  <si>
    <t>338</t>
  </si>
  <si>
    <t>Baltazar F Ortiz Community Center</t>
  </si>
  <si>
    <t>MA System of Care Bienestar CGF</t>
  </si>
  <si>
    <t>SCPSP.CVB.CGF</t>
  </si>
  <si>
    <t>407800</t>
  </si>
  <si>
    <t>339</t>
  </si>
  <si>
    <t>East Portland Community Center</t>
  </si>
  <si>
    <t>CS ADMIN - ADMINISTRATION - GF</t>
  </si>
  <si>
    <t>ADSDIVCS201GF</t>
  </si>
  <si>
    <t>358</t>
  </si>
  <si>
    <t>Hooper Memorial Center</t>
  </si>
  <si>
    <t>MA Safety Net Inp Sub Acute OHP Premium</t>
  </si>
  <si>
    <t>MA SN IP XIX</t>
  </si>
  <si>
    <t>373</t>
  </si>
  <si>
    <t>George Middle School</t>
  </si>
  <si>
    <t>376</t>
  </si>
  <si>
    <t>Animal Services Pole Barn</t>
  </si>
  <si>
    <t>377</t>
  </si>
  <si>
    <t>Cherry Blossom Plaza</t>
  </si>
  <si>
    <t>ADSDIVBLDG377</t>
  </si>
  <si>
    <t>DCHS office space</t>
  </si>
  <si>
    <t>DHS-Aging &amp; Disability Services Admin</t>
  </si>
  <si>
    <t>378</t>
  </si>
  <si>
    <t>Hansen Building A</t>
  </si>
  <si>
    <t>379</t>
  </si>
  <si>
    <t>Hansen Building D</t>
  </si>
  <si>
    <t>382</t>
  </si>
  <si>
    <t>Animal Services Modular Office</t>
  </si>
  <si>
    <t>383</t>
  </si>
  <si>
    <t>Cesar Chavez K-8 School</t>
  </si>
  <si>
    <t>SCP EGY Svcs Energy Asst CGF</t>
  </si>
  <si>
    <t>SCPCES.CGF</t>
  </si>
  <si>
    <t>388</t>
  </si>
  <si>
    <t>Franklin High School</t>
  </si>
  <si>
    <t>397</t>
  </si>
  <si>
    <t>Professional Plaza 102</t>
  </si>
  <si>
    <t>404420</t>
  </si>
  <si>
    <t>398</t>
  </si>
  <si>
    <t>Rockwood Community Health Center</t>
  </si>
  <si>
    <t>MA SC East Program MH 20</t>
  </si>
  <si>
    <t>MA CH EASA FL37</t>
  </si>
  <si>
    <t>406400</t>
  </si>
  <si>
    <t>407400</t>
  </si>
  <si>
    <t>408245</t>
  </si>
  <si>
    <t>407</t>
  </si>
  <si>
    <t>Gresham Probation</t>
  </si>
  <si>
    <t>DCJ-ASD Gresham (MTGR) 1000</t>
  </si>
  <si>
    <t>503201</t>
  </si>
  <si>
    <t>409</t>
  </si>
  <si>
    <t>Tabor Square Office Building</t>
  </si>
  <si>
    <t>ADSDIVBLDG409</t>
  </si>
  <si>
    <t>Impact Northwest -  DCHS rents/subsidized these spaces</t>
  </si>
  <si>
    <t>TABOR SQUARE BLDG TO BE ALLOCATED</t>
  </si>
  <si>
    <t>414</t>
  </si>
  <si>
    <t>Elections Building</t>
  </si>
  <si>
    <t>DCS-Elections-Admin</t>
  </si>
  <si>
    <t>908000</t>
  </si>
  <si>
    <t>415</t>
  </si>
  <si>
    <t>Grant High School</t>
  </si>
  <si>
    <t>420</t>
  </si>
  <si>
    <t>Southeast Health Center</t>
  </si>
  <si>
    <t>406550</t>
  </si>
  <si>
    <t>403360</t>
  </si>
  <si>
    <t>43500-GF</t>
  </si>
  <si>
    <t>43500-GF3</t>
  </si>
  <si>
    <t>44503-GF</t>
  </si>
  <si>
    <t>4CA94-06-1</t>
  </si>
  <si>
    <t>4FA14-18-1</t>
  </si>
  <si>
    <t>4FA14-18-10</t>
  </si>
  <si>
    <t>4FA63-01-1</t>
  </si>
  <si>
    <t>4SA14-1</t>
  </si>
  <si>
    <t>423</t>
  </si>
  <si>
    <t>Rockwood Fred Meyer Retail Development</t>
  </si>
  <si>
    <t>DCJ-JSD Community Based Supervision 1000</t>
  </si>
  <si>
    <t>508000</t>
  </si>
  <si>
    <t>424</t>
  </si>
  <si>
    <t>Vance Crusher Road Shop</t>
  </si>
  <si>
    <t>General</t>
  </si>
  <si>
    <t>ROADM7G</t>
  </si>
  <si>
    <t>425</t>
  </si>
  <si>
    <t>John B Yeon Facility</t>
  </si>
  <si>
    <t>DCM-FREDS- Div Mgmt 3501</t>
  </si>
  <si>
    <t>904000</t>
  </si>
  <si>
    <t>601486</t>
  </si>
  <si>
    <t>DCM - Distribution</t>
  </si>
  <si>
    <t>Land Use Planning Division 1000</t>
  </si>
  <si>
    <t>901000</t>
  </si>
  <si>
    <t>DCS-Animal Control - Div Mgmt 1000</t>
  </si>
  <si>
    <t>903100</t>
  </si>
  <si>
    <t>Engineering General</t>
  </si>
  <si>
    <t>ROADEG</t>
  </si>
  <si>
    <t>ROADM9G</t>
  </si>
  <si>
    <t>DCM FREDS Records</t>
  </si>
  <si>
    <t>904500</t>
  </si>
  <si>
    <t>Administration General</t>
  </si>
  <si>
    <t>Transf20</t>
  </si>
  <si>
    <t>446</t>
  </si>
  <si>
    <t>Bridge Shops</t>
  </si>
  <si>
    <t>General Bridge Maintenance</t>
  </si>
  <si>
    <t>6610G</t>
  </si>
  <si>
    <t>Road Engineering</t>
  </si>
  <si>
    <t>6700G</t>
  </si>
  <si>
    <t>Asset Management Unit</t>
  </si>
  <si>
    <t>ROADMA</t>
  </si>
  <si>
    <t>Environmental Program</t>
  </si>
  <si>
    <t>ROADME</t>
  </si>
  <si>
    <t>ROADT9G</t>
  </si>
  <si>
    <t>Land Corner Program</t>
  </si>
  <si>
    <t>SURVLC</t>
  </si>
  <si>
    <t>427</t>
  </si>
  <si>
    <t>Skyline Road Shop</t>
  </si>
  <si>
    <t>ROADM1G</t>
  </si>
  <si>
    <t>429</t>
  </si>
  <si>
    <t>Cleveland High School</t>
  </si>
  <si>
    <t>430</t>
  </si>
  <si>
    <t>Mid-County Health Center</t>
  </si>
  <si>
    <t>406650</t>
  </si>
  <si>
    <t>407550</t>
  </si>
  <si>
    <t>408240</t>
  </si>
  <si>
    <t>432</t>
  </si>
  <si>
    <t>Springdale Road Shop</t>
  </si>
  <si>
    <t>ROADM5G</t>
  </si>
  <si>
    <t>437</t>
  </si>
  <si>
    <t>Multnomah County East</t>
  </si>
  <si>
    <t>Loaves &amp; Fishes - DCHS pays for this client</t>
  </si>
  <si>
    <t>YWCA - DCHS rents/subsidized these spaces</t>
  </si>
  <si>
    <t>200272</t>
  </si>
  <si>
    <t>Gresham Senior Center - DCHS rents/subsidized these spaces</t>
  </si>
  <si>
    <t>200622</t>
  </si>
  <si>
    <t>Ride Connection - DCHS rents/subsidized these spaces</t>
  </si>
  <si>
    <t>201318</t>
  </si>
  <si>
    <t>LTC East District XIX - DCHS rents/subsidized these spaces</t>
  </si>
  <si>
    <t>ADSDIVLTCEDXIX</t>
  </si>
  <si>
    <t>404435</t>
  </si>
  <si>
    <t>406750</t>
  </si>
  <si>
    <t>407500</t>
  </si>
  <si>
    <t>407525</t>
  </si>
  <si>
    <t>408225</t>
  </si>
  <si>
    <t>404710</t>
  </si>
  <si>
    <t>404711</t>
  </si>
  <si>
    <t>4SA76-04-1</t>
  </si>
  <si>
    <t>439</t>
  </si>
  <si>
    <t>Gateway Childrens Center MDT Building</t>
  </si>
  <si>
    <t>DA-Family Jstc-MDT 1000</t>
  </si>
  <si>
    <t>GCC</t>
  </si>
  <si>
    <t>153300</t>
  </si>
  <si>
    <t>441</t>
  </si>
  <si>
    <t>Harrison Park School</t>
  </si>
  <si>
    <t>444</t>
  </si>
  <si>
    <t>Towne Building</t>
  </si>
  <si>
    <t>Bridge M &amp; O Administration</t>
  </si>
  <si>
    <t>6610A</t>
  </si>
  <si>
    <t>Bridge Engineering  &amp; Capital Admin</t>
  </si>
  <si>
    <t>6700A</t>
  </si>
  <si>
    <t>447</t>
  </si>
  <si>
    <t>St Francis Dining Hall</t>
  </si>
  <si>
    <t>448</t>
  </si>
  <si>
    <t>Gateway Childrens Center Service Building</t>
  </si>
  <si>
    <t>404708</t>
  </si>
  <si>
    <t>406150</t>
  </si>
  <si>
    <t>4CA94-03-1</t>
  </si>
  <si>
    <t>4FA65-01-1</t>
  </si>
  <si>
    <t>4SA01</t>
  </si>
  <si>
    <t>MC Wapato Jail Facility</t>
  </si>
  <si>
    <t>WAP</t>
  </si>
  <si>
    <t>455</t>
  </si>
  <si>
    <t>John B Yeon Annex</t>
  </si>
  <si>
    <t>DCS-Director 1000</t>
  </si>
  <si>
    <t>700000</t>
  </si>
  <si>
    <t>708100</t>
  </si>
  <si>
    <t>General Program Activity Cost</t>
  </si>
  <si>
    <t>Tranpin</t>
  </si>
  <si>
    <t>459</t>
  </si>
  <si>
    <t>Springdale Road Shop Storage</t>
  </si>
  <si>
    <t>461</t>
  </si>
  <si>
    <t>Lane Middle School</t>
  </si>
  <si>
    <t>464</t>
  </si>
  <si>
    <t>Skyline Road Shop Garage</t>
  </si>
  <si>
    <t>466</t>
  </si>
  <si>
    <t>Vance Crusher Storage Building</t>
  </si>
  <si>
    <t>467</t>
  </si>
  <si>
    <t>Vance Crusher Pump House</t>
  </si>
  <si>
    <t>469</t>
  </si>
  <si>
    <t>Bridge Shop Modular Office 1</t>
  </si>
  <si>
    <t>471</t>
  </si>
  <si>
    <t>Bridge Shop Modular Office 2</t>
  </si>
  <si>
    <t>476</t>
  </si>
  <si>
    <t>Springdale Road Shop Shed</t>
  </si>
  <si>
    <t>477</t>
  </si>
  <si>
    <t>Vance Wash Plant Building</t>
  </si>
  <si>
    <t>478</t>
  </si>
  <si>
    <t>Skyline Road Shop Pump House</t>
  </si>
  <si>
    <t>479</t>
  </si>
  <si>
    <t>Skyline Road Shop Shed</t>
  </si>
  <si>
    <t>481</t>
  </si>
  <si>
    <t>Central Office</t>
  </si>
  <si>
    <t>DCJ-ASD-Domestc Violence 1000</t>
  </si>
  <si>
    <t>504600</t>
  </si>
  <si>
    <t>488</t>
  </si>
  <si>
    <t>East County Courthouse</t>
  </si>
  <si>
    <t>DA-Misdmnr Ct-Trial Unit</t>
  </si>
  <si>
    <t>152100</t>
  </si>
  <si>
    <t>490</t>
  </si>
  <si>
    <t>Columbia Gorge Corporate Center</t>
  </si>
  <si>
    <t>601390</t>
  </si>
  <si>
    <t>491</t>
  </si>
  <si>
    <t>Yeon Gas Station</t>
  </si>
  <si>
    <t>492</t>
  </si>
  <si>
    <t>Yeon Car Wash</t>
  </si>
  <si>
    <t>493</t>
  </si>
  <si>
    <t>River Patrol Columbia Boathouse 1</t>
  </si>
  <si>
    <t>494</t>
  </si>
  <si>
    <t>River Patrol Columbia Boathouse 2</t>
  </si>
  <si>
    <t>495</t>
  </si>
  <si>
    <t>River Patrol Columbia Boathouse 3</t>
  </si>
  <si>
    <t>496</t>
  </si>
  <si>
    <t>River Patrol Willamette Boathouse</t>
  </si>
  <si>
    <t>497</t>
  </si>
  <si>
    <t>River Patrol Chinook Landing Boathouse</t>
  </si>
  <si>
    <t>498</t>
  </si>
  <si>
    <t>River Patrol Chinook Landing Garage</t>
  </si>
  <si>
    <t>499</t>
  </si>
  <si>
    <t>River Patrol Columbia Boathouse 4</t>
  </si>
  <si>
    <t>503</t>
  </si>
  <si>
    <t>Multnomah Building</t>
  </si>
  <si>
    <t>100001</t>
  </si>
  <si>
    <t>100100</t>
  </si>
  <si>
    <t>103000</t>
  </si>
  <si>
    <t>104000</t>
  </si>
  <si>
    <t>107001</t>
  </si>
  <si>
    <t>108717</t>
  </si>
  <si>
    <t>108925</t>
  </si>
  <si>
    <t>109001</t>
  </si>
  <si>
    <t>District Attorney</t>
  </si>
  <si>
    <t>DCJ-ASD Forensics 1000</t>
  </si>
  <si>
    <t>503302</t>
  </si>
  <si>
    <t>DCJ-Business Services 1000</t>
  </si>
  <si>
    <t>509600</t>
  </si>
  <si>
    <t>601015</t>
  </si>
  <si>
    <t>601030</t>
  </si>
  <si>
    <t>601080</t>
  </si>
  <si>
    <t>601090</t>
  </si>
  <si>
    <t>601200</t>
  </si>
  <si>
    <t>601295</t>
  </si>
  <si>
    <t>601400</t>
  </si>
  <si>
    <t>603000</t>
  </si>
  <si>
    <t>604002</t>
  </si>
  <si>
    <t>DCM - storage space by Oak Room</t>
  </si>
  <si>
    <t>701000</t>
  </si>
  <si>
    <t xml:space="preserve">DCM - storage space   </t>
  </si>
  <si>
    <t>704000</t>
  </si>
  <si>
    <t>IT</t>
  </si>
  <si>
    <t>704050</t>
  </si>
  <si>
    <t>704001</t>
  </si>
  <si>
    <t>DMC - Needs to be readjusted based on current map - using as placeholder for rates</t>
  </si>
  <si>
    <t>706000</t>
  </si>
  <si>
    <t>705000</t>
  </si>
  <si>
    <t>705200</t>
  </si>
  <si>
    <t>706201</t>
  </si>
  <si>
    <t>707000</t>
  </si>
  <si>
    <t>New Break-room, per Sherry</t>
  </si>
  <si>
    <t>900300</t>
  </si>
  <si>
    <t>Multnomah Building Garage</t>
  </si>
  <si>
    <t>MBGar</t>
  </si>
  <si>
    <t>NonD IT WAN</t>
  </si>
  <si>
    <t>NonD IT Telecom</t>
  </si>
  <si>
    <t>DCM Fleet Motor Pool 10 spaces</t>
  </si>
  <si>
    <t>Information Technology Van 2 spaces</t>
  </si>
  <si>
    <t>509</t>
  </si>
  <si>
    <t>Multnomah County Inverness Jail Work Crew Shed</t>
  </si>
  <si>
    <t>601428</t>
  </si>
  <si>
    <t>525</t>
  </si>
  <si>
    <t>State Medical Examiner</t>
  </si>
  <si>
    <t>601</t>
  </si>
  <si>
    <t>Central Library</t>
  </si>
  <si>
    <t>802000</t>
  </si>
  <si>
    <t>LB</t>
  </si>
  <si>
    <t>602</t>
  </si>
  <si>
    <t>Albina Library</t>
  </si>
  <si>
    <t>805210</t>
  </si>
  <si>
    <t>603</t>
  </si>
  <si>
    <t>Belmont Library</t>
  </si>
  <si>
    <t>805220</t>
  </si>
  <si>
    <t>605</t>
  </si>
  <si>
    <t>Capitol Hill Library</t>
  </si>
  <si>
    <t>805230</t>
  </si>
  <si>
    <t>606</t>
  </si>
  <si>
    <t>Gregory Heights Library</t>
  </si>
  <si>
    <t>805260</t>
  </si>
  <si>
    <t>607</t>
  </si>
  <si>
    <t>Gresham Library</t>
  </si>
  <si>
    <t>805270</t>
  </si>
  <si>
    <t>609</t>
  </si>
  <si>
    <t>Holgate Library</t>
  </si>
  <si>
    <t>805290</t>
  </si>
  <si>
    <t>611</t>
  </si>
  <si>
    <t>Midland Library</t>
  </si>
  <si>
    <t>805310</t>
  </si>
  <si>
    <t>612</t>
  </si>
  <si>
    <t>North Portland Library</t>
  </si>
  <si>
    <t>805320</t>
  </si>
  <si>
    <t>614</t>
  </si>
  <si>
    <t>Rockwood Library</t>
  </si>
  <si>
    <t>805350</t>
  </si>
  <si>
    <t>615</t>
  </si>
  <si>
    <t>St Johns Library</t>
  </si>
  <si>
    <t>805360</t>
  </si>
  <si>
    <t>617</t>
  </si>
  <si>
    <t>Title Wave Bookstore</t>
  </si>
  <si>
    <t>618</t>
  </si>
  <si>
    <t>Woodstock Library</t>
  </si>
  <si>
    <t>805380</t>
  </si>
  <si>
    <t>619</t>
  </si>
  <si>
    <t>Northwest Library</t>
  </si>
  <si>
    <t>805330</t>
  </si>
  <si>
    <t>621</t>
  </si>
  <si>
    <t>Fairview Library</t>
  </si>
  <si>
    <t>805250</t>
  </si>
  <si>
    <t>622</t>
  </si>
  <si>
    <t>Hollywood Library</t>
  </si>
  <si>
    <t>805300</t>
  </si>
  <si>
    <t>623</t>
  </si>
  <si>
    <t>Hillsdale Library</t>
  </si>
  <si>
    <t>805280</t>
  </si>
  <si>
    <t>625</t>
  </si>
  <si>
    <t>Sellwood Lofts</t>
  </si>
  <si>
    <t>805370</t>
  </si>
  <si>
    <t>628</t>
  </si>
  <si>
    <t>Kenton Library</t>
  </si>
  <si>
    <t>805311</t>
  </si>
  <si>
    <t>629</t>
  </si>
  <si>
    <t>Troutdale Library</t>
  </si>
  <si>
    <t>805371</t>
  </si>
  <si>
    <t>697</t>
  </si>
  <si>
    <t>Spindrift Cottage</t>
  </si>
  <si>
    <t>800000</t>
  </si>
  <si>
    <t>Judge's Parking for Courthouse</t>
  </si>
  <si>
    <t>Old Town Recovery Center</t>
  </si>
  <si>
    <t>406300</t>
  </si>
  <si>
    <t>ROADM4</t>
  </si>
  <si>
    <t>Mult. Bldg. Garage</t>
  </si>
  <si>
    <t>O&amp;M Rate</t>
  </si>
  <si>
    <t>Enhanced Est. Rate</t>
  </si>
  <si>
    <t>Grand Total</t>
  </si>
  <si>
    <t>Debt</t>
  </si>
  <si>
    <t>FY13 Service Request Summary</t>
  </si>
  <si>
    <t>Fiscal Year 2013 Through June 30th</t>
  </si>
  <si>
    <t>Per 1</t>
  </si>
  <si>
    <t>Per 2</t>
  </si>
  <si>
    <t>Per 3</t>
  </si>
  <si>
    <t>Per 4</t>
  </si>
  <si>
    <t>Per 5</t>
  </si>
  <si>
    <t>Per 6</t>
  </si>
  <si>
    <t>Per 7</t>
  </si>
  <si>
    <t>Per 8</t>
  </si>
  <si>
    <t>Per 9</t>
  </si>
  <si>
    <t>Per 10</t>
  </si>
  <si>
    <t>Per 11</t>
  </si>
  <si>
    <t>Per 12</t>
  </si>
  <si>
    <t>YTD Expenses</t>
  </si>
  <si>
    <t>Non-D</t>
  </si>
  <si>
    <t>DAO</t>
  </si>
  <si>
    <t>DLS</t>
  </si>
  <si>
    <t>Program</t>
  </si>
  <si>
    <t>Department</t>
  </si>
  <si>
    <t>Equipment</t>
  </si>
  <si>
    <t>Description</t>
  </si>
  <si>
    <t>FE-101-DA</t>
  </si>
  <si>
    <t>FE-101-FSO</t>
  </si>
  <si>
    <t>FE-503-DA</t>
  </si>
  <si>
    <t>DA paging system</t>
  </si>
  <si>
    <t>T&amp;M on Contract Equipment</t>
  </si>
  <si>
    <t>OV-DA</t>
  </si>
  <si>
    <t>Other vehicle electronics</t>
  </si>
  <si>
    <t>Distribution</t>
  </si>
  <si>
    <t>FE-374-DST</t>
  </si>
  <si>
    <t>Camera Maintenance</t>
  </si>
  <si>
    <t>Electronic services</t>
  </si>
  <si>
    <t>FE-425-DES</t>
  </si>
  <si>
    <t>Yeon Shop Electronics</t>
  </si>
  <si>
    <t>Emergency Mgmt</t>
  </si>
  <si>
    <t>FE-FM-OTHR</t>
  </si>
  <si>
    <t>FE-OTH-FM</t>
  </si>
  <si>
    <t>FE-327-ISD</t>
  </si>
  <si>
    <t>Kelly Bldg electronics, cameras, intercoms, etc</t>
  </si>
  <si>
    <t>Fleet Svcs</t>
  </si>
  <si>
    <t>MR-FLT</t>
  </si>
  <si>
    <t>Conventional mobile radio</t>
  </si>
  <si>
    <t>PR-FLT</t>
  </si>
  <si>
    <t>Conventional portable radio</t>
  </si>
  <si>
    <t>FE-377-DCHS</t>
  </si>
  <si>
    <t>PA, intercoms</t>
  </si>
  <si>
    <t>Parole &amp; Probation</t>
  </si>
  <si>
    <t>FE-155-DCJ</t>
  </si>
  <si>
    <t>CCTV Monitors/Cameras</t>
  </si>
  <si>
    <t>FE-161-DCC</t>
  </si>
  <si>
    <t>FE-162-DCC</t>
  </si>
  <si>
    <t>400 SW 12th</t>
  </si>
  <si>
    <t>FE-221-DCC</t>
  </si>
  <si>
    <t>2205 NE Columbia</t>
  </si>
  <si>
    <t>FE-245-DCC</t>
  </si>
  <si>
    <t>727 NE 24th</t>
  </si>
  <si>
    <t>FE-345-DCC</t>
  </si>
  <si>
    <t>407 NE 12th</t>
  </si>
  <si>
    <t>FE-393-DCC</t>
  </si>
  <si>
    <t xml:space="preserve">7220 N Lombard </t>
  </si>
  <si>
    <t>FE-407-DCC</t>
  </si>
  <si>
    <t>495 NE Beech</t>
  </si>
  <si>
    <t>FE-409-DCC</t>
  </si>
  <si>
    <t>4610 SE Belmont</t>
  </si>
  <si>
    <t>FE-481-DCC</t>
  </si>
  <si>
    <t>421 SE 10th</t>
  </si>
  <si>
    <t>OV-DCC</t>
  </si>
  <si>
    <t>Juvenile</t>
  </si>
  <si>
    <t>DE-JV-*</t>
  </si>
  <si>
    <t>All detention electronics</t>
  </si>
  <si>
    <t>All dention electronics</t>
  </si>
  <si>
    <t>DVR</t>
  </si>
  <si>
    <t>Weekly DVR checks</t>
  </si>
  <si>
    <t>FE-FM-OTHER</t>
  </si>
  <si>
    <t>JUVNET</t>
  </si>
  <si>
    <t>Repeater and control equipment</t>
  </si>
  <si>
    <t>PR-JUV</t>
  </si>
  <si>
    <t>TV-JV-INM</t>
  </si>
  <si>
    <t>TVs and VCRs</t>
  </si>
  <si>
    <t>OV-JUV</t>
  </si>
  <si>
    <t>A&amp;T</t>
  </si>
  <si>
    <t>FE-503-AT</t>
  </si>
  <si>
    <t>Surveillance Camera Maintenance</t>
  </si>
  <si>
    <t>Animal Control</t>
  </si>
  <si>
    <t>FE-324-AC</t>
  </si>
  <si>
    <t>Facilities electronics include</t>
  </si>
  <si>
    <t>OV-AC</t>
  </si>
  <si>
    <t>Elections</t>
  </si>
  <si>
    <t>FE-414-EL</t>
  </si>
  <si>
    <t>Land Use Planning</t>
  </si>
  <si>
    <t>FE-455-DES</t>
  </si>
  <si>
    <t>Yeon Annex Electronics</t>
  </si>
  <si>
    <t>FE-455-LUP</t>
  </si>
  <si>
    <t>Yeon Annex electronics, PA setups</t>
  </si>
  <si>
    <t>Transpiration RW</t>
  </si>
  <si>
    <t>Transpiration Traffic</t>
  </si>
  <si>
    <t>Transportation Admin</t>
  </si>
  <si>
    <t>Transportation Bridge Eng</t>
  </si>
  <si>
    <t>Transportation Eng</t>
  </si>
  <si>
    <t>Transportation R-M</t>
  </si>
  <si>
    <t>ROADS</t>
  </si>
  <si>
    <t>Transportation Suv_LC</t>
  </si>
  <si>
    <t>OV-SUVCF</t>
  </si>
  <si>
    <t>Vehicle installs ,etc</t>
  </si>
  <si>
    <t>FE-160-DOH</t>
  </si>
  <si>
    <t>Facility electronics, PA, intercoms</t>
  </si>
  <si>
    <t>FE-322-DOH</t>
  </si>
  <si>
    <t>FE-325-DOH</t>
  </si>
  <si>
    <t>FE-403-DOH</t>
  </si>
  <si>
    <t>FE-420-DOH</t>
  </si>
  <si>
    <t>FE-430-DOH</t>
  </si>
  <si>
    <t>FE-437-DOH</t>
  </si>
  <si>
    <t>FE-FM-OTH</t>
  </si>
  <si>
    <t>Facility Service Requests</t>
  </si>
  <si>
    <t>PR-DOH</t>
  </si>
  <si>
    <t>Portable radios, McCoy Bldg</t>
  </si>
  <si>
    <t>OV-VECTOR</t>
  </si>
  <si>
    <t>Vehicle equipment</t>
  </si>
  <si>
    <t>Medical Examiner</t>
  </si>
  <si>
    <t>OV-ME</t>
  </si>
  <si>
    <t>Library</t>
  </si>
  <si>
    <t>Weekly DVR  Chekcs</t>
  </si>
  <si>
    <t>FE-LIBRARY</t>
  </si>
  <si>
    <t>Facility electronics all librarys</t>
  </si>
  <si>
    <t>Courthouse</t>
  </si>
  <si>
    <t>FE-101-CRT</t>
  </si>
  <si>
    <t>ALD, Wireless Mics, etc</t>
  </si>
  <si>
    <t>Courthouse facility security electronics</t>
  </si>
  <si>
    <t>FE-119-CRT</t>
  </si>
  <si>
    <t>FE-311-CRT</t>
  </si>
  <si>
    <t>Cnty Commissioners</t>
  </si>
  <si>
    <t>FE-503-BCC</t>
  </si>
  <si>
    <t>Multnomah Building BCC</t>
  </si>
  <si>
    <t>FE-GRESHCT</t>
  </si>
  <si>
    <t>Gresham courtroom PA systems</t>
  </si>
  <si>
    <t>Public Affairs</t>
  </si>
  <si>
    <t>Facilities Service Requests</t>
  </si>
  <si>
    <t>FY 15 Facilities Rates</t>
  </si>
  <si>
    <t>Electronic Services with FY 14 Published Rate Comparator</t>
  </si>
  <si>
    <t>Deaprtment</t>
  </si>
  <si>
    <t>FY 15 Electronic Svcs.</t>
  </si>
  <si>
    <t>% change FY 14 Published to FY 15</t>
  </si>
  <si>
    <t>FY 14 Published Rates - Elect. Svcs. - Total (BASE &amp; Svc Req)</t>
  </si>
  <si>
    <t>Summary by Department</t>
  </si>
  <si>
    <t>Rentable Area</t>
  </si>
  <si>
    <t xml:space="preserve">Estimated Enhanced </t>
  </si>
  <si>
    <t>Asset Pres.</t>
  </si>
  <si>
    <t>Cap. Improvement</t>
  </si>
  <si>
    <t>Lease</t>
  </si>
  <si>
    <t>Utilities</t>
  </si>
  <si>
    <t>Total BASE</t>
  </si>
  <si>
    <t>% Change over FY 14 Pub. Rates</t>
  </si>
  <si>
    <t>Estimated Service Requests</t>
  </si>
  <si>
    <t>Elect. Svc</t>
  </si>
  <si>
    <t>% change Elect. Svc</t>
  </si>
  <si>
    <t>LINCOLN BLDG SPACE on 6th floor - approx. 3000 sq. ft. lease costs have been split between the Health Dept. and DCA for FY 15 RATE calculations.</t>
  </si>
  <si>
    <t>Total BASE excluding Lease and AP/CIP Expenditures</t>
  </si>
  <si>
    <t>FY 14 Published Rates</t>
  </si>
  <si>
    <t>Est. Service Requests</t>
  </si>
  <si>
    <t>NOTE - Changes made to total expenditures after FY 14 Rates were published are not reflected above and would potentially reduce the % increase between FY 14 Total Expenditure and FY 15 Rates.</t>
  </si>
  <si>
    <t>Equipment List, Electronic Services:</t>
  </si>
  <si>
    <t xml:space="preserve">Utilities </t>
  </si>
  <si>
    <t xml:space="preserve">Leased Space  </t>
  </si>
  <si>
    <t>FY 15 Facilities Rates, Revised for Leases &amp; Debt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</si>
</sst>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18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1"/>
      <color indexed="17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33CC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9" fillId="0" borderId="0"/>
    <xf numFmtId="0" fontId="16" fillId="4" borderId="0" applyNumberFormat="0" applyBorder="0" applyAlignment="0" applyProtection="0"/>
  </cellStyleXfs>
  <cellXfs count="236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10" fontId="0" fillId="0" borderId="0" xfId="3" applyNumberFormat="1" applyFont="1" applyBorder="1"/>
    <xf numFmtId="0" fontId="0" fillId="0" borderId="0" xfId="0" applyFill="1"/>
    <xf numFmtId="0" fontId="0" fillId="0" borderId="0" xfId="0" applyFill="1" applyAlignment="1">
      <alignment wrapText="1"/>
    </xf>
    <xf numFmtId="44" fontId="0" fillId="0" borderId="0" xfId="2" applyFont="1" applyFill="1"/>
    <xf numFmtId="165" fontId="0" fillId="0" borderId="0" xfId="2" applyNumberFormat="1" applyFont="1"/>
    <xf numFmtId="44" fontId="7" fillId="0" borderId="9" xfId="2" applyFont="1" applyFill="1" applyBorder="1"/>
    <xf numFmtId="44" fontId="0" fillId="0" borderId="0" xfId="2" applyFont="1" applyFill="1" applyAlignment="1">
      <alignment wrapText="1"/>
    </xf>
    <xf numFmtId="0" fontId="0" fillId="0" borderId="0" xfId="0" applyBorder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43" fontId="7" fillId="0" borderId="0" xfId="1" applyFont="1" applyFill="1" applyAlignment="1">
      <alignment horizontal="center" wrapText="1"/>
    </xf>
    <xf numFmtId="43" fontId="7" fillId="0" borderId="0" xfId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10" fontId="7" fillId="0" borderId="0" xfId="0" applyNumberFormat="1" applyFont="1" applyFill="1" applyAlignment="1">
      <alignment horizontal="center" wrapText="1"/>
    </xf>
    <xf numFmtId="165" fontId="7" fillId="0" borderId="0" xfId="0" applyNumberFormat="1" applyFont="1" applyFill="1" applyAlignment="1">
      <alignment horizontal="center" wrapText="1"/>
    </xf>
    <xf numFmtId="165" fontId="7" fillId="0" borderId="0" xfId="2" applyNumberFormat="1" applyFont="1" applyFill="1" applyAlignment="1">
      <alignment horizontal="center" wrapText="1"/>
    </xf>
    <xf numFmtId="10" fontId="7" fillId="0" borderId="0" xfId="3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1" fontId="7" fillId="0" borderId="0" xfId="0" applyNumberFormat="1" applyFont="1" applyFill="1" applyAlignment="1">
      <alignment horizontal="center" wrapText="1"/>
    </xf>
    <xf numFmtId="44" fontId="7" fillId="0" borderId="0" xfId="2" applyFont="1" applyFill="1" applyAlignment="1">
      <alignment wrapText="1"/>
    </xf>
    <xf numFmtId="2" fontId="7" fillId="0" borderId="0" xfId="0" applyNumberFormat="1" applyFont="1" applyFill="1" applyAlignment="1">
      <alignment horizontal="center" wrapText="1"/>
    </xf>
    <xf numFmtId="165" fontId="0" fillId="0" borderId="0" xfId="2" applyNumberFormat="1" applyFont="1" applyFill="1"/>
    <xf numFmtId="44" fontId="7" fillId="0" borderId="0" xfId="2" applyFont="1" applyFill="1" applyAlignment="1">
      <alignment horizontal="center" wrapText="1"/>
    </xf>
    <xf numFmtId="44" fontId="7" fillId="0" borderId="0" xfId="0" applyNumberFormat="1" applyFont="1" applyFill="1" applyAlignment="1">
      <alignment horizontal="center" wrapText="1"/>
    </xf>
    <xf numFmtId="1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/>
    </xf>
    <xf numFmtId="43" fontId="8" fillId="0" borderId="9" xfId="1" applyFont="1" applyFill="1" applyBorder="1" applyAlignment="1">
      <alignment horizontal="center"/>
    </xf>
    <xf numFmtId="0" fontId="8" fillId="0" borderId="9" xfId="0" applyFont="1" applyFill="1" applyBorder="1"/>
    <xf numFmtId="164" fontId="8" fillId="0" borderId="9" xfId="1" applyNumberFormat="1" applyFont="1" applyFill="1" applyBorder="1"/>
    <xf numFmtId="9" fontId="8" fillId="0" borderId="9" xfId="3" applyFont="1" applyFill="1" applyBorder="1" applyAlignment="1">
      <alignment horizontal="center"/>
    </xf>
    <xf numFmtId="165" fontId="8" fillId="0" borderId="9" xfId="2" applyNumberFormat="1" applyFont="1" applyFill="1" applyBorder="1" applyAlignment="1">
      <alignment wrapText="1"/>
    </xf>
    <xf numFmtId="44" fontId="7" fillId="0" borderId="9" xfId="0" applyNumberFormat="1" applyFont="1" applyFill="1" applyBorder="1" applyAlignment="1">
      <alignment wrapText="1"/>
    </xf>
    <xf numFmtId="44" fontId="0" fillId="0" borderId="9" xfId="2" applyFont="1" applyFill="1" applyBorder="1" applyAlignment="1">
      <alignment wrapText="1"/>
    </xf>
    <xf numFmtId="165" fontId="8" fillId="0" borderId="9" xfId="5" applyNumberFormat="1" applyFont="1" applyFill="1" applyBorder="1" applyAlignment="1">
      <alignment wrapText="1"/>
    </xf>
    <xf numFmtId="165" fontId="8" fillId="0" borderId="9" xfId="5" applyNumberFormat="1" applyFont="1" applyFill="1" applyBorder="1" applyAlignment="1">
      <alignment horizontal="center" wrapText="1"/>
    </xf>
    <xf numFmtId="1" fontId="8" fillId="0" borderId="9" xfId="7" applyNumberFormat="1" applyFont="1" applyFill="1" applyBorder="1" applyAlignment="1">
      <alignment horizontal="center" wrapText="1"/>
    </xf>
    <xf numFmtId="0" fontId="8" fillId="0" borderId="9" xfId="7" applyNumberFormat="1" applyFont="1" applyFill="1" applyBorder="1" applyAlignment="1">
      <alignment horizontal="center" wrapText="1"/>
    </xf>
    <xf numFmtId="1" fontId="8" fillId="0" borderId="9" xfId="6" applyNumberFormat="1" applyFont="1" applyFill="1" applyBorder="1" applyAlignment="1">
      <alignment wrapText="1"/>
    </xf>
    <xf numFmtId="2" fontId="8" fillId="0" borderId="9" xfId="6" applyNumberFormat="1" applyFont="1" applyFill="1" applyBorder="1" applyAlignment="1">
      <alignment horizontal="center" wrapText="1" readingOrder="1"/>
    </xf>
    <xf numFmtId="1" fontId="8" fillId="0" borderId="9" xfId="6" applyNumberFormat="1" applyFont="1" applyFill="1" applyBorder="1" applyAlignment="1">
      <alignment horizontal="left"/>
    </xf>
    <xf numFmtId="0" fontId="8" fillId="0" borderId="9" xfId="6" applyNumberFormat="1" applyFont="1" applyFill="1" applyBorder="1" applyAlignment="1">
      <alignment horizontal="center"/>
    </xf>
    <xf numFmtId="1" fontId="8" fillId="0" borderId="9" xfId="6" applyNumberFormat="1" applyFont="1" applyFill="1" applyBorder="1"/>
    <xf numFmtId="38" fontId="8" fillId="0" borderId="9" xfId="7" applyNumberFormat="1" applyFont="1" applyFill="1" applyBorder="1"/>
    <xf numFmtId="1" fontId="8" fillId="0" borderId="9" xfId="6" applyNumberFormat="1" applyFont="1" applyFill="1" applyBorder="1" applyAlignment="1">
      <alignment horizontal="left" wrapText="1"/>
    </xf>
    <xf numFmtId="165" fontId="8" fillId="0" borderId="9" xfId="2" applyNumberFormat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43" fontId="8" fillId="0" borderId="9" xfId="1" applyFont="1" applyFill="1" applyBorder="1"/>
    <xf numFmtId="44" fontId="0" fillId="0" borderId="9" xfId="0" applyNumberFormat="1" applyFill="1" applyBorder="1"/>
    <xf numFmtId="10" fontId="8" fillId="0" borderId="9" xfId="8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wrapText="1"/>
    </xf>
    <xf numFmtId="2" fontId="8" fillId="0" borderId="9" xfId="0" applyNumberFormat="1" applyFont="1" applyFill="1" applyBorder="1" applyAlignment="1">
      <alignment horizontal="center" wrapText="1" readingOrder="1"/>
    </xf>
    <xf numFmtId="1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center"/>
    </xf>
    <xf numFmtId="1" fontId="8" fillId="0" borderId="9" xfId="0" applyNumberFormat="1" applyFont="1" applyFill="1" applyBorder="1"/>
    <xf numFmtId="1" fontId="8" fillId="0" borderId="9" xfId="0" applyNumberFormat="1" applyFont="1" applyFill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/>
    </xf>
    <xf numFmtId="43" fontId="8" fillId="0" borderId="13" xfId="1" applyFont="1" applyFill="1" applyBorder="1" applyAlignment="1">
      <alignment horizontal="center"/>
    </xf>
    <xf numFmtId="43" fontId="8" fillId="0" borderId="13" xfId="1" applyFont="1" applyFill="1" applyBorder="1"/>
    <xf numFmtId="0" fontId="8" fillId="0" borderId="13" xfId="0" applyFont="1" applyFill="1" applyBorder="1"/>
    <xf numFmtId="164" fontId="8" fillId="0" borderId="13" xfId="1" applyNumberFormat="1" applyFont="1" applyFill="1" applyBorder="1"/>
    <xf numFmtId="9" fontId="8" fillId="0" borderId="13" xfId="3" applyFont="1" applyFill="1" applyBorder="1" applyAlignment="1">
      <alignment horizontal="center"/>
    </xf>
    <xf numFmtId="165" fontId="8" fillId="0" borderId="13" xfId="2" applyNumberFormat="1" applyFont="1" applyFill="1" applyBorder="1" applyAlignment="1">
      <alignment wrapText="1"/>
    </xf>
    <xf numFmtId="44" fontId="7" fillId="0" borderId="13" xfId="0" applyNumberFormat="1" applyFont="1" applyFill="1" applyBorder="1" applyAlignment="1">
      <alignment wrapText="1"/>
    </xf>
    <xf numFmtId="44" fontId="0" fillId="0" borderId="13" xfId="2" applyFont="1" applyFill="1" applyBorder="1" applyAlignment="1">
      <alignment wrapText="1"/>
    </xf>
    <xf numFmtId="165" fontId="8" fillId="0" borderId="13" xfId="5" applyNumberFormat="1" applyFont="1" applyFill="1" applyBorder="1" applyAlignment="1">
      <alignment horizontal="center" wrapText="1"/>
    </xf>
    <xf numFmtId="165" fontId="8" fillId="0" borderId="13" xfId="5" applyNumberFormat="1" applyFont="1" applyFill="1" applyBorder="1" applyAlignment="1">
      <alignment wrapText="1"/>
    </xf>
    <xf numFmtId="1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43" fontId="8" fillId="0" borderId="12" xfId="1" applyFont="1" applyFill="1" applyBorder="1" applyAlignment="1">
      <alignment horizontal="center"/>
    </xf>
    <xf numFmtId="0" fontId="8" fillId="0" borderId="12" xfId="0" applyFont="1" applyFill="1" applyBorder="1"/>
    <xf numFmtId="164" fontId="8" fillId="0" borderId="12" xfId="1" applyNumberFormat="1" applyFont="1" applyFill="1" applyBorder="1"/>
    <xf numFmtId="9" fontId="8" fillId="0" borderId="12" xfId="3" applyFont="1" applyFill="1" applyBorder="1" applyAlignment="1">
      <alignment horizontal="center"/>
    </xf>
    <xf numFmtId="165" fontId="8" fillId="0" borderId="12" xfId="2" applyNumberFormat="1" applyFont="1" applyFill="1" applyBorder="1" applyAlignment="1">
      <alignment wrapText="1"/>
    </xf>
    <xf numFmtId="44" fontId="7" fillId="0" borderId="12" xfId="0" applyNumberFormat="1" applyFont="1" applyFill="1" applyBorder="1" applyAlignment="1">
      <alignment wrapText="1"/>
    </xf>
    <xf numFmtId="44" fontId="0" fillId="0" borderId="12" xfId="2" applyFont="1" applyFill="1" applyBorder="1" applyAlignment="1">
      <alignment wrapText="1"/>
    </xf>
    <xf numFmtId="165" fontId="8" fillId="0" borderId="12" xfId="5" applyNumberFormat="1" applyFont="1" applyFill="1" applyBorder="1" applyAlignment="1">
      <alignment horizontal="center" wrapText="1"/>
    </xf>
    <xf numFmtId="165" fontId="8" fillId="0" borderId="12" xfId="5" applyNumberFormat="1" applyFont="1" applyFill="1" applyBorder="1" applyAlignment="1">
      <alignment wrapText="1"/>
    </xf>
    <xf numFmtId="9" fontId="8" fillId="0" borderId="12" xfId="3" applyNumberFormat="1" applyFont="1" applyFill="1" applyBorder="1" applyAlignment="1">
      <alignment horizontal="center"/>
    </xf>
    <xf numFmtId="44" fontId="7" fillId="0" borderId="12" xfId="2" applyFont="1" applyFill="1" applyBorder="1"/>
    <xf numFmtId="43" fontId="8" fillId="0" borderId="12" xfId="1" applyFont="1" applyFill="1" applyBorder="1"/>
    <xf numFmtId="44" fontId="0" fillId="0" borderId="12" xfId="0" applyNumberFormat="1" applyFill="1" applyBorder="1"/>
    <xf numFmtId="165" fontId="0" fillId="0" borderId="12" xfId="0" applyNumberFormat="1" applyFill="1" applyBorder="1"/>
    <xf numFmtId="0" fontId="8" fillId="0" borderId="12" xfId="1" applyNumberFormat="1" applyFont="1" applyFill="1" applyBorder="1" applyAlignment="1">
      <alignment horizontal="center" wrapText="1"/>
    </xf>
    <xf numFmtId="10" fontId="8" fillId="0" borderId="12" xfId="3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4" fontId="7" fillId="0" borderId="12" xfId="2" applyFont="1" applyFill="1" applyBorder="1" applyAlignment="1">
      <alignment wrapText="1"/>
    </xf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0" fillId="0" borderId="2" xfId="0" applyBorder="1"/>
    <xf numFmtId="165" fontId="3" fillId="0" borderId="2" xfId="5" applyNumberFormat="1" applyBorder="1"/>
    <xf numFmtId="165" fontId="3" fillId="0" borderId="7" xfId="5" applyNumberFormat="1" applyBorder="1"/>
    <xf numFmtId="165" fontId="15" fillId="0" borderId="18" xfId="5" applyNumberFormat="1" applyFont="1" applyBorder="1"/>
    <xf numFmtId="0" fontId="14" fillId="3" borderId="19" xfId="0" applyFont="1" applyFill="1" applyBorder="1"/>
    <xf numFmtId="165" fontId="14" fillId="3" borderId="20" xfId="5" applyNumberFormat="1" applyFont="1" applyFill="1" applyBorder="1"/>
    <xf numFmtId="0" fontId="3" fillId="0" borderId="0" xfId="6" applyFill="1" applyBorder="1" applyAlignment="1">
      <alignment horizontal="center" vertical="center"/>
    </xf>
    <xf numFmtId="164" fontId="0" fillId="0" borderId="0" xfId="7" applyNumberFormat="1" applyFont="1" applyFill="1" applyBorder="1" applyAlignment="1">
      <alignment horizontal="center" vertical="center"/>
    </xf>
    <xf numFmtId="0" fontId="3" fillId="0" borderId="0" xfId="6" applyBorder="1" applyAlignment="1">
      <alignment vertical="center"/>
    </xf>
    <xf numFmtId="164" fontId="0" fillId="0" borderId="0" xfId="7" applyNumberFormat="1" applyFont="1" applyBorder="1" applyAlignment="1">
      <alignment vertical="center"/>
    </xf>
    <xf numFmtId="0" fontId="3" fillId="0" borderId="0" xfId="6"/>
    <xf numFmtId="5" fontId="0" fillId="0" borderId="0" xfId="7" applyNumberFormat="1" applyFont="1" applyBorder="1" applyAlignment="1">
      <alignment vertical="center"/>
    </xf>
    <xf numFmtId="164" fontId="0" fillId="0" borderId="0" xfId="7" applyNumberFormat="1" applyFont="1"/>
    <xf numFmtId="9" fontId="0" fillId="0" borderId="0" xfId="3" applyFont="1" applyFill="1" applyBorder="1" applyAlignment="1">
      <alignment horizontal="center"/>
    </xf>
    <xf numFmtId="0" fontId="6" fillId="0" borderId="0" xfId="0" applyFont="1" applyFill="1" applyBorder="1"/>
    <xf numFmtId="42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0" fontId="3" fillId="0" borderId="0" xfId="6" applyFill="1" applyBorder="1" applyAlignment="1">
      <alignment vertical="center"/>
    </xf>
    <xf numFmtId="164" fontId="0" fillId="0" borderId="0" xfId="7" applyNumberFormat="1" applyFont="1" applyFill="1" applyBorder="1" applyAlignment="1">
      <alignment vertical="center"/>
    </xf>
    <xf numFmtId="0" fontId="8" fillId="0" borderId="0" xfId="6" applyFont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4" fillId="2" borderId="0" xfId="6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 wrapText="1"/>
    </xf>
    <xf numFmtId="0" fontId="0" fillId="0" borderId="12" xfId="0" applyBorder="1"/>
    <xf numFmtId="165" fontId="0" fillId="0" borderId="12" xfId="0" applyNumberFormat="1" applyBorder="1"/>
    <xf numFmtId="10" fontId="0" fillId="0" borderId="12" xfId="3" applyNumberFormat="1" applyFont="1" applyBorder="1" applyAlignment="1">
      <alignment horizontal="center"/>
    </xf>
    <xf numFmtId="10" fontId="0" fillId="0" borderId="0" xfId="3" applyNumberFormat="1" applyFont="1" applyFill="1" applyBorder="1" applyAlignment="1">
      <alignment horizontal="center"/>
    </xf>
    <xf numFmtId="0" fontId="0" fillId="0" borderId="22" xfId="0" applyBorder="1"/>
    <xf numFmtId="165" fontId="0" fillId="0" borderId="22" xfId="0" applyNumberFormat="1" applyBorder="1"/>
    <xf numFmtId="10" fontId="0" fillId="0" borderId="22" xfId="3" applyNumberFormat="1" applyFont="1" applyBorder="1" applyAlignment="1">
      <alignment horizontal="center"/>
    </xf>
    <xf numFmtId="0" fontId="0" fillId="2" borderId="23" xfId="0" applyFill="1" applyBorder="1"/>
    <xf numFmtId="165" fontId="0" fillId="2" borderId="23" xfId="2" applyNumberFormat="1" applyFont="1" applyFill="1" applyBorder="1"/>
    <xf numFmtId="10" fontId="0" fillId="2" borderId="23" xfId="3" applyNumberFormat="1" applyFont="1" applyFill="1" applyBorder="1" applyAlignment="1">
      <alignment horizontal="center"/>
    </xf>
    <xf numFmtId="165" fontId="20" fillId="7" borderId="8" xfId="0" applyNumberFormat="1" applyFont="1" applyFill="1" applyBorder="1"/>
    <xf numFmtId="0" fontId="0" fillId="0" borderId="0" xfId="0" applyFill="1" applyBorder="1"/>
    <xf numFmtId="0" fontId="0" fillId="2" borderId="12" xfId="0" applyFill="1" applyBorder="1" applyAlignment="1"/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0" fillId="0" borderId="12" xfId="0" applyNumberFormat="1" applyBorder="1"/>
    <xf numFmtId="165" fontId="0" fillId="0" borderId="12" xfId="2" applyNumberFormat="1" applyFont="1" applyBorder="1"/>
    <xf numFmtId="0" fontId="0" fillId="2" borderId="24" xfId="0" applyFill="1" applyBorder="1"/>
    <xf numFmtId="3" fontId="0" fillId="2" borderId="24" xfId="0" applyNumberFormat="1" applyFill="1" applyBorder="1"/>
    <xf numFmtId="165" fontId="0" fillId="2" borderId="24" xfId="2" applyNumberFormat="1" applyFont="1" applyFill="1" applyBorder="1"/>
    <xf numFmtId="10" fontId="0" fillId="2" borderId="24" xfId="3" applyNumberFormat="1" applyFont="1" applyFill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0" fontId="21" fillId="0" borderId="0" xfId="0" applyFont="1" applyFill="1" applyBorder="1"/>
    <xf numFmtId="44" fontId="21" fillId="0" borderId="0" xfId="0" applyNumberFormat="1" applyFont="1" applyFill="1" applyBorder="1"/>
    <xf numFmtId="165" fontId="21" fillId="0" borderId="0" xfId="2" applyNumberFormat="1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horizontal="left" vertical="top" indent="2"/>
    </xf>
    <xf numFmtId="0" fontId="24" fillId="2" borderId="8" xfId="0" applyFont="1" applyFill="1" applyBorder="1"/>
    <xf numFmtId="165" fontId="24" fillId="2" borderId="8" xfId="0" applyNumberFormat="1" applyFont="1" applyFill="1" applyBorder="1"/>
    <xf numFmtId="10" fontId="24" fillId="2" borderId="8" xfId="3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1" fontId="0" fillId="0" borderId="0" xfId="0" applyNumberFormat="1" applyFill="1" applyBorder="1"/>
    <xf numFmtId="0" fontId="0" fillId="0" borderId="12" xfId="0" applyFill="1" applyBorder="1"/>
    <xf numFmtId="3" fontId="0" fillId="0" borderId="12" xfId="0" applyNumberFormat="1" applyFill="1" applyBorder="1"/>
    <xf numFmtId="165" fontId="0" fillId="0" borderId="12" xfId="2" applyNumberFormat="1" applyFont="1" applyFill="1" applyBorder="1"/>
    <xf numFmtId="0" fontId="2" fillId="6" borderId="24" xfId="0" applyFont="1" applyFill="1" applyBorder="1"/>
    <xf numFmtId="3" fontId="2" fillId="6" borderId="24" xfId="0" applyNumberFormat="1" applyFont="1" applyFill="1" applyBorder="1"/>
    <xf numFmtId="165" fontId="2" fillId="6" borderId="24" xfId="2" applyNumberFormat="1" applyFont="1" applyFill="1" applyBorder="1"/>
    <xf numFmtId="165" fontId="2" fillId="6" borderId="24" xfId="0" applyNumberFormat="1" applyFont="1" applyFill="1" applyBorder="1"/>
    <xf numFmtId="0" fontId="25" fillId="6" borderId="8" xfId="0" applyFont="1" applyFill="1" applyBorder="1"/>
    <xf numFmtId="165" fontId="25" fillId="6" borderId="8" xfId="0" applyNumberFormat="1" applyFont="1" applyFill="1" applyBorder="1"/>
    <xf numFmtId="0" fontId="26" fillId="0" borderId="0" xfId="0" applyFont="1"/>
    <xf numFmtId="3" fontId="0" fillId="0" borderId="0" xfId="0" applyNumberFormat="1"/>
    <xf numFmtId="1" fontId="0" fillId="0" borderId="0" xfId="0" applyNumberFormat="1"/>
    <xf numFmtId="0" fontId="27" fillId="0" borderId="0" xfId="6" applyFont="1" applyBorder="1" applyAlignment="1">
      <alignment vertical="center"/>
    </xf>
    <xf numFmtId="44" fontId="8" fillId="0" borderId="9" xfId="2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wrapText="1"/>
    </xf>
    <xf numFmtId="44" fontId="8" fillId="0" borderId="12" xfId="2" applyFont="1" applyFill="1" applyBorder="1" applyAlignment="1">
      <alignment horizontal="center" wrapText="1"/>
    </xf>
    <xf numFmtId="44" fontId="7" fillId="0" borderId="9" xfId="2" applyFont="1" applyFill="1" applyBorder="1" applyAlignment="1">
      <alignment wrapText="1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/>
    </xf>
    <xf numFmtId="43" fontId="8" fillId="0" borderId="21" xfId="1" applyFont="1" applyFill="1" applyBorder="1" applyAlignment="1">
      <alignment horizontal="center"/>
    </xf>
    <xf numFmtId="0" fontId="8" fillId="0" borderId="21" xfId="0" applyFont="1" applyFill="1" applyBorder="1"/>
    <xf numFmtId="164" fontId="8" fillId="0" borderId="21" xfId="1" applyNumberFormat="1" applyFont="1" applyFill="1" applyBorder="1"/>
    <xf numFmtId="9" fontId="8" fillId="0" borderId="21" xfId="3" applyFont="1" applyFill="1" applyBorder="1" applyAlignment="1">
      <alignment horizontal="center"/>
    </xf>
    <xf numFmtId="165" fontId="8" fillId="0" borderId="21" xfId="2" applyNumberFormat="1" applyFont="1" applyFill="1" applyBorder="1" applyAlignment="1">
      <alignment wrapText="1"/>
    </xf>
    <xf numFmtId="44" fontId="7" fillId="0" borderId="21" xfId="0" applyNumberFormat="1" applyFont="1" applyFill="1" applyBorder="1" applyAlignment="1">
      <alignment wrapText="1"/>
    </xf>
    <xf numFmtId="44" fontId="8" fillId="0" borderId="21" xfId="2" applyFont="1" applyFill="1" applyBorder="1" applyAlignment="1">
      <alignment horizontal="center" wrapText="1"/>
    </xf>
    <xf numFmtId="44" fontId="0" fillId="0" borderId="21" xfId="2" applyFont="1" applyFill="1" applyBorder="1" applyAlignment="1">
      <alignment wrapText="1"/>
    </xf>
    <xf numFmtId="165" fontId="8" fillId="0" borderId="21" xfId="5" applyNumberFormat="1" applyFont="1" applyFill="1" applyBorder="1" applyAlignment="1">
      <alignment horizontal="center" wrapText="1"/>
    </xf>
    <xf numFmtId="165" fontId="8" fillId="0" borderId="21" xfId="5" applyNumberFormat="1" applyFont="1" applyFill="1" applyBorder="1" applyAlignment="1">
      <alignment wrapText="1"/>
    </xf>
    <xf numFmtId="0" fontId="4" fillId="2" borderId="25" xfId="4" applyNumberFormat="1" applyFont="1" applyFill="1" applyBorder="1" applyAlignment="1">
      <alignment horizontal="center" vertical="center" wrapText="1"/>
    </xf>
    <xf numFmtId="0" fontId="4" fillId="2" borderId="26" xfId="4" applyNumberFormat="1" applyFont="1" applyFill="1" applyBorder="1" applyAlignment="1">
      <alignment horizontal="center" vertical="center" wrapText="1"/>
    </xf>
    <xf numFmtId="49" fontId="4" fillId="2" borderId="26" xfId="4" applyNumberFormat="1" applyFont="1" applyFill="1" applyBorder="1" applyAlignment="1">
      <alignment horizontal="center" vertical="center"/>
    </xf>
    <xf numFmtId="49" fontId="4" fillId="2" borderId="26" xfId="4" applyNumberFormat="1" applyFont="1" applyFill="1" applyBorder="1" applyAlignment="1">
      <alignment horizontal="center" vertical="center" wrapText="1"/>
    </xf>
    <xf numFmtId="0" fontId="4" fillId="2" borderId="26" xfId="4" applyFont="1" applyFill="1" applyBorder="1" applyAlignment="1">
      <alignment horizontal="center" vertical="center" wrapText="1"/>
    </xf>
    <xf numFmtId="1" fontId="4" fillId="2" borderId="26" xfId="4" applyNumberFormat="1" applyFont="1" applyFill="1" applyBorder="1" applyAlignment="1">
      <alignment horizontal="center" vertical="center" wrapText="1"/>
    </xf>
    <xf numFmtId="10" fontId="4" fillId="2" borderId="26" xfId="3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4" fontId="6" fillId="2" borderId="26" xfId="2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3" fontId="7" fillId="0" borderId="9" xfId="1" applyFont="1" applyFill="1" applyBorder="1" applyAlignment="1">
      <alignment horizontal="center"/>
    </xf>
    <xf numFmtId="43" fontId="8" fillId="0" borderId="21" xfId="1" applyFont="1" applyFill="1" applyBorder="1"/>
    <xf numFmtId="43" fontId="7" fillId="0" borderId="9" xfId="1" applyFont="1" applyFill="1" applyBorder="1"/>
    <xf numFmtId="0" fontId="7" fillId="0" borderId="9" xfId="0" applyFont="1" applyFill="1" applyBorder="1" applyAlignment="1">
      <alignment horizontal="center" wrapText="1"/>
    </xf>
    <xf numFmtId="0" fontId="7" fillId="0" borderId="12" xfId="0" applyFont="1" applyFill="1" applyBorder="1"/>
    <xf numFmtId="10" fontId="8" fillId="0" borderId="12" xfId="8" applyNumberFormat="1" applyFont="1" applyFill="1" applyBorder="1" applyAlignment="1">
      <alignment horizontal="center"/>
    </xf>
    <xf numFmtId="10" fontId="8" fillId="0" borderId="9" xfId="3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0" fontId="8" fillId="0" borderId="12" xfId="10" applyFont="1" applyFill="1" applyBorder="1" applyAlignment="1">
      <alignment wrapText="1"/>
    </xf>
    <xf numFmtId="0" fontId="7" fillId="0" borderId="12" xfId="6" applyFont="1" applyFill="1" applyBorder="1" applyAlignment="1">
      <alignment horizontal="left"/>
    </xf>
    <xf numFmtId="0" fontId="7" fillId="0" borderId="12" xfId="6" applyFont="1" applyFill="1" applyBorder="1"/>
    <xf numFmtId="165" fontId="7" fillId="0" borderId="12" xfId="2" applyNumberFormat="1" applyFont="1" applyFill="1" applyBorder="1" applyAlignment="1">
      <alignment horizontal="left" wrapText="1"/>
    </xf>
    <xf numFmtId="165" fontId="7" fillId="0" borderId="12" xfId="2" applyNumberFormat="1" applyFont="1" applyFill="1" applyBorder="1" applyAlignment="1">
      <alignment wrapText="1"/>
    </xf>
    <xf numFmtId="44" fontId="7" fillId="0" borderId="13" xfId="2" applyFont="1" applyFill="1" applyBorder="1"/>
    <xf numFmtId="44" fontId="8" fillId="0" borderId="9" xfId="5" applyNumberFormat="1" applyFont="1" applyFill="1" applyBorder="1" applyAlignment="1">
      <alignment horizontal="center" wrapText="1"/>
    </xf>
    <xf numFmtId="44" fontId="7" fillId="0" borderId="9" xfId="2" applyFont="1" applyBorder="1" applyAlignment="1">
      <alignment wrapText="1"/>
    </xf>
    <xf numFmtId="165" fontId="0" fillId="0" borderId="0" xfId="0" applyNumberFormat="1"/>
    <xf numFmtId="165" fontId="0" fillId="0" borderId="0" xfId="0" applyNumberFormat="1" applyBorder="1"/>
    <xf numFmtId="0" fontId="17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18" fillId="5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wrapText="1"/>
    </xf>
    <xf numFmtId="0" fontId="17" fillId="5" borderId="3" xfId="0" applyFont="1" applyFill="1" applyBorder="1" applyAlignment="1">
      <alignment horizontal="center" wrapText="1"/>
    </xf>
    <xf numFmtId="0" fontId="17" fillId="5" borderId="11" xfId="0" applyFont="1" applyFill="1" applyBorder="1" applyAlignment="1">
      <alignment horizontal="center" wrapText="1"/>
    </xf>
    <xf numFmtId="0" fontId="0" fillId="5" borderId="11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18" fillId="5" borderId="1" xfId="0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wrapText="1"/>
    </xf>
    <xf numFmtId="0" fontId="19" fillId="5" borderId="6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</cellXfs>
  <cellStyles count="12">
    <cellStyle name="Comma" xfId="1" builtinId="3"/>
    <cellStyle name="Comma 2" xfId="7"/>
    <cellStyle name="Currency" xfId="2" builtinId="4"/>
    <cellStyle name="Currency 2" xfId="5"/>
    <cellStyle name="Good 2" xfId="11"/>
    <cellStyle name="Normal" xfId="0" builtinId="0"/>
    <cellStyle name="Normal 2" xfId="6"/>
    <cellStyle name="Normal 4" xfId="9"/>
    <cellStyle name="Normal 5" xfId="10"/>
    <cellStyle name="Normal_Sheet3" xfId="4"/>
    <cellStyle name="Percent" xfId="3" builtinId="5"/>
    <cellStyle name="Percent 2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Freds\BUDGET\FY03-04\Service%20Reimbursements\Fleet\Cnty%2012%20Month%20Summary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Documents%20and%20Settings\mgardner\Local%20Settings\Temporary%20Internet%20Files\OLK24F\Sep%202001%20County%20Fleet%20Bil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m-home\mahoned\My%20Documents\Downloads\PCP%20FY12%20DCM%20IntSvc%20Chris%20Yager%20email%20dated%2010042010%20MOM%20Working%20Copy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ilanj\Documents\FY%2015%20Rate%20Model\FY15%20BASE%20RATES%20-%2012-10-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m-home\USERS\deirdre\Building_Revenue\JULY%2001\1.2%20New%20JULY%2001%20Space%20Allocations%20bill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268.37999999999988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1293.8399999999999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1184.4000000000001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151.36000000000001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2470.2199999999998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2460.9899999999998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2581.7600000000002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289.14999999999998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1249.6400000000001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712.59999999999991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1070.5999999999999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17974.400000000001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519.83999999999992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642.23999999999978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4685.5200000000004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643.19999999999982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1101.4000000000001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8568.6299999999992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2532.8000000000002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459.40000000000009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4155.0200000000004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236.09999999999991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9252.4699999999993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534.29999999999995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573.14999999999986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692.15999999999985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36.049999999999997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36.049999999999997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769.60000000000014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4225.6000000000004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4286.3500000000004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4987.4399999999996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549.92999999999995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549.92999999999995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2595.1999999999998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605.41000000000008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567.42999999999995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5719.3499999999995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152.59999999999991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2479.9699999999998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2576.3000000000002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98.149999999999977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325.43999999999983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9102.1200000000008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5409.5999999999995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310.04000000000002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9579.2099999999991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4352.8599999999997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675.80000000000018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555.83999999999992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1031.5999999999999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8574.2199999999993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10050.540000000001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9913.7800000000007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4436.3999999999996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5213.7599999999993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9604.7199999999993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8259.5499999999993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284.89999999999998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902.63999999999987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4582.4799999999996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4314.1400000000003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5237.7599999999993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2586.7800000000002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586.67999999999995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2415.4899999999998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2298.5500000000002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2059.3000000000002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1261.6199999999999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921.80000000000018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1207.8499999999999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9270.0400000000009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292.14999999999998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4226.5200000000004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653.16999999999996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4506.0200000000004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17072.419999999998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2383.0500000000002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483.59999999999991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653.84999999999991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85.400000000000091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821.84999999999991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565.19000000000005</v>
          </cell>
          <cell r="M392">
            <v>2051.5100000000002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738.60000000000014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2123.4699999999998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4112.8500000000004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2476.5500000000002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1112.1500000000001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2375.8000000000002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2542.1999999999998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338.63999999999987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2133.5300000000002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1242.1500000000001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2587.7399999999998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2475.6799999999998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52.779999999999973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651.43000000000006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567.83999999999992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2432.4299999999998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567.90000000000009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2183.4899999999998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326.72000000000003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306.10000000000002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2324.7399999999998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37.549999999999997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1196.5999999999999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535.83000000000004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4978.8100000000004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5091.6099999999997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326.22000000000003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9858.5400000000009</v>
          </cell>
          <cell r="M505">
            <v>2113.9499999999998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8559.6200000000008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24771.040000000001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18354.900000000001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4693.6000000000004</v>
          </cell>
          <cell r="M521">
            <v>532.42999999999995</v>
          </cell>
          <cell r="N521">
            <v>456</v>
          </cell>
          <cell r="O521">
            <v>584</v>
          </cell>
          <cell r="P521">
            <v>7008</v>
          </cell>
          <cell r="Q521">
            <v>525.04999999999995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9278.2900000000009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18484.669999999998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8389.3799999999992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2069.7800000000002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631.55999999999995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4853.0200000000004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10457.879999999999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2288.7800000000002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10178.209999999999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16.920000000000002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8971.8700000000008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1042.6099999999999</v>
          </cell>
          <cell r="M553">
            <v>258.08999999999997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8278.7099999999991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4282.8599999999997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1160.1600000000001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2282.7600000000002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687.69999999999982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8415.5499999999993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8502.2999999999993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550.54999999999995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2176.9699999999998</v>
          </cell>
          <cell r="M585">
            <v>512.67999999999995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66.709999999999994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33.380000000000003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607.94000000000005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1263.6600000000001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595.79999999999995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2354.5300000000002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33.340000000000003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1229.3499999999999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2108.0300000000002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4370.1899999999996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391.77000000000021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2502.5700000000002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132.05000000000001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437.63999999999987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4454.4399999999996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4941.3100000000004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129.47999999999999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153.90000000000009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4222.2299999999996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4177.1400000000003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34.290000000000191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62.910000000000082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344.52000000000021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417.15000000000009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1289.4000000000001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581.30999999999995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680.18999999999983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831.33000000000038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871.83000000000038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5239.8599999999997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4101.0200000000004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2190.1999999999998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2162.6999999999998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9108.5499999999993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652.19000000000005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Chris Nov 3 email "/>
      <sheetName val="Data"/>
      <sheetName val="FPM Staff _FY12"/>
      <sheetName val="FY12 Wage Table 10-10"/>
      <sheetName val="DCM_Vacancy Rpt CB email Nov09"/>
      <sheetName val="mom_New Position Costs"/>
      <sheetName val="mom_Hours"/>
      <sheetName val="PT64 Oct 2010"/>
      <sheetName val="Duplicates"/>
      <sheetName val="60130"/>
      <sheetName val="601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 Summary - Published"/>
      <sheetName val="Elect Svc  Published"/>
      <sheetName val="Dept Sum - INTERNAL"/>
      <sheetName val="Sq. Ft. by Unit - INPUT"/>
      <sheetName val="Sq. Ft. -Depts ONLY"/>
      <sheetName val="Total Alloc by Dept-Bldg"/>
      <sheetName val="Svc Req. Est."/>
      <sheetName val="AP - CIP"/>
      <sheetName val="AP-CIP Piv Tbl"/>
      <sheetName val="Leases"/>
      <sheetName val="Lease Piv Tbl"/>
      <sheetName val=" FY15 Lease Cost Estimates"/>
      <sheetName val="Debt"/>
      <sheetName val="Debt Piv Tbl"/>
      <sheetName val="Sq. Ft. by Dept Piv Tbl"/>
      <sheetName val="O&amp;M Charges"/>
      <sheetName val="O&amp;M Piv Tbl"/>
      <sheetName val="Sheet1"/>
      <sheetName val="O&amp;M by Type Piv Tbl"/>
      <sheetName val="Utilities"/>
      <sheetName val="Utilities Lookup"/>
      <sheetName val="Utilities Piv Tbl &amp; Calcs."/>
      <sheetName val="Enhanced"/>
      <sheetName val="Enhanced Piv Tbl 2"/>
      <sheetName val="Enhanced Piv Tbl"/>
      <sheetName val="Elect Svc List"/>
      <sheetName val="Enhanced Svc Bldg List"/>
      <sheetName val="Space Alloc Changes"/>
      <sheetName val="Util Redist"/>
      <sheetName val="Piv Tbl "/>
      <sheetName val="Piv Tbl - Redist"/>
      <sheetName val="FMP Redist"/>
      <sheetName val="Lease Admin. &amp; Notes"/>
      <sheetName val="Electronic Svc"/>
      <sheetName val="AP &amp; C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M2">
            <v>1059.9864841609688</v>
          </cell>
        </row>
      </sheetData>
      <sheetData sheetId="26">
        <row r="1">
          <cell r="P1" t="str">
            <v>Type</v>
          </cell>
        </row>
        <row r="2">
          <cell r="P2" t="str">
            <v>Janitorial</v>
          </cell>
        </row>
        <row r="3">
          <cell r="P3" t="str">
            <v>Security</v>
          </cell>
        </row>
        <row r="4">
          <cell r="P4" t="str">
            <v>Both - Janitorial/Security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="80" zoomScaleNormal="80" workbookViewId="0">
      <selection activeCell="N19" sqref="N19"/>
    </sheetView>
  </sheetViews>
  <sheetFormatPr defaultRowHeight="15" x14ac:dyDescent="0.25"/>
  <cols>
    <col min="1" max="1" width="15.85546875" customWidth="1"/>
    <col min="2" max="2" width="15.140625" customWidth="1"/>
    <col min="3" max="3" width="15.28515625" bestFit="1" customWidth="1"/>
    <col min="4" max="4" width="16" customWidth="1"/>
    <col min="5" max="5" width="13.140625" customWidth="1"/>
    <col min="6" max="6" width="14.42578125" customWidth="1"/>
    <col min="7" max="7" width="14.5703125" customWidth="1"/>
    <col min="8" max="8" width="17.140625" customWidth="1"/>
    <col min="9" max="9" width="14.85546875" customWidth="1"/>
    <col min="10" max="10" width="15.85546875" customWidth="1"/>
    <col min="11" max="11" width="14.7109375" customWidth="1"/>
    <col min="12" max="12" width="4.140625" customWidth="1"/>
    <col min="13" max="13" width="18.7109375" customWidth="1"/>
    <col min="14" max="14" width="18.42578125" customWidth="1"/>
    <col min="15" max="15" width="13.28515625" customWidth="1"/>
    <col min="17" max="17" width="21.7109375" customWidth="1"/>
  </cols>
  <sheetData>
    <row r="1" spans="1:15" ht="18.75" x14ac:dyDescent="0.3">
      <c r="A1" s="222" t="s">
        <v>824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/>
      <c r="O1" s="223"/>
    </row>
    <row r="2" spans="1:15" ht="15" customHeight="1" x14ac:dyDescent="0.25">
      <c r="A2" s="224" t="s">
        <v>804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225"/>
    </row>
    <row r="3" spans="1:15" ht="46.5" customHeight="1" x14ac:dyDescent="0.25">
      <c r="A3" s="139" t="s">
        <v>679</v>
      </c>
      <c r="B3" s="140" t="s">
        <v>805</v>
      </c>
      <c r="C3" s="141" t="s">
        <v>0</v>
      </c>
      <c r="D3" s="141" t="s">
        <v>806</v>
      </c>
      <c r="E3" s="141" t="s">
        <v>807</v>
      </c>
      <c r="F3" s="141" t="s">
        <v>808</v>
      </c>
      <c r="G3" s="141" t="s">
        <v>659</v>
      </c>
      <c r="H3" s="141" t="s">
        <v>809</v>
      </c>
      <c r="I3" s="141" t="s">
        <v>810</v>
      </c>
      <c r="J3" s="141" t="s">
        <v>811</v>
      </c>
      <c r="K3" s="141" t="s">
        <v>812</v>
      </c>
      <c r="L3" s="142"/>
      <c r="M3" s="141" t="s">
        <v>813</v>
      </c>
      <c r="N3" s="141" t="s">
        <v>814</v>
      </c>
      <c r="O3" s="141" t="s">
        <v>815</v>
      </c>
    </row>
    <row r="4" spans="1:15" x14ac:dyDescent="0.25">
      <c r="A4" s="127" t="s">
        <v>43</v>
      </c>
      <c r="B4" s="143">
        <v>70665.333942069614</v>
      </c>
      <c r="C4" s="144">
        <v>463918.22353478259</v>
      </c>
      <c r="D4" s="128">
        <v>20227.364366466943</v>
      </c>
      <c r="E4" s="7">
        <v>68164.44</v>
      </c>
      <c r="F4" s="7">
        <v>161261.06398708752</v>
      </c>
      <c r="G4" s="128">
        <v>0</v>
      </c>
      <c r="H4" s="128">
        <v>139065</v>
      </c>
      <c r="I4" s="128">
        <v>154067.30647420741</v>
      </c>
      <c r="J4" s="128">
        <f>SUM(C4:I4)</f>
        <v>1006703.3983625444</v>
      </c>
      <c r="K4" s="129">
        <f>(J4-J22)/J22</f>
        <v>8.1196565526738766E-3</v>
      </c>
      <c r="L4" s="3"/>
      <c r="M4" s="128">
        <v>13480.297022745424</v>
      </c>
      <c r="N4" s="128">
        <v>1059.9864841609688</v>
      </c>
      <c r="O4" s="129">
        <v>2.5332882805365626</v>
      </c>
    </row>
    <row r="5" spans="1:15" x14ac:dyDescent="0.25">
      <c r="A5" s="127" t="s">
        <v>17</v>
      </c>
      <c r="B5" s="143">
        <v>173699.09086420576</v>
      </c>
      <c r="C5" s="144">
        <v>801942.93298867019</v>
      </c>
      <c r="D5" s="128">
        <v>36794.945519115638</v>
      </c>
      <c r="E5" s="7">
        <v>167699.92999999996</v>
      </c>
      <c r="F5" s="7">
        <v>354440.17742596788</v>
      </c>
      <c r="G5" s="128">
        <v>567635.38919186313</v>
      </c>
      <c r="H5" s="128">
        <v>222769.10245199726</v>
      </c>
      <c r="I5" s="128">
        <v>186356.83260946951</v>
      </c>
      <c r="J5" s="128">
        <f t="shared" ref="J5:J13" si="0">SUM(C5:I5)</f>
        <v>2337639.3101870837</v>
      </c>
      <c r="K5" s="129">
        <f t="shared" ref="K5:K13" si="1">(J5-J23)/J23</f>
        <v>5.2294603149638318E-2</v>
      </c>
      <c r="L5" s="3"/>
      <c r="M5" s="128">
        <v>303922.93567315576</v>
      </c>
      <c r="N5" s="128">
        <v>3386.0679355142065</v>
      </c>
      <c r="O5" s="129">
        <v>-0.95378706533943569</v>
      </c>
    </row>
    <row r="6" spans="1:15" x14ac:dyDescent="0.25">
      <c r="A6" s="127" t="s">
        <v>140</v>
      </c>
      <c r="B6" s="143">
        <v>241130.69595141773</v>
      </c>
      <c r="C6" s="144">
        <v>333808.3320301777</v>
      </c>
      <c r="D6" s="128">
        <v>122007.60896466326</v>
      </c>
      <c r="E6" s="7">
        <v>158508.21</v>
      </c>
      <c r="F6" s="7">
        <v>19751.26288256015</v>
      </c>
      <c r="G6" s="128">
        <v>953904.51365105808</v>
      </c>
      <c r="H6" s="128">
        <v>2901352.2060584403</v>
      </c>
      <c r="I6" s="128">
        <v>125064.52340854166</v>
      </c>
      <c r="J6" s="128">
        <f t="shared" si="0"/>
        <v>4614396.6569954408</v>
      </c>
      <c r="K6" s="129">
        <f t="shared" si="1"/>
        <v>2.4830552166880817E-2</v>
      </c>
      <c r="L6" s="3"/>
      <c r="M6" s="128">
        <v>148985.97924019542</v>
      </c>
      <c r="N6" s="128">
        <v>1363.1513427995999</v>
      </c>
      <c r="O6" s="129">
        <v>9.0521074239679908E-2</v>
      </c>
    </row>
    <row r="7" spans="1:15" x14ac:dyDescent="0.25">
      <c r="A7" s="127" t="s">
        <v>47</v>
      </c>
      <c r="B7" s="143">
        <v>284233.89234787121</v>
      </c>
      <c r="C7" s="144">
        <v>1718217.7033489759</v>
      </c>
      <c r="D7" s="128">
        <v>203020.38814189046</v>
      </c>
      <c r="E7" s="7">
        <v>623850.87</v>
      </c>
      <c r="F7" s="7">
        <v>294188.57126454113</v>
      </c>
      <c r="G7" s="128">
        <v>379114.31918007915</v>
      </c>
      <c r="H7" s="128">
        <v>609407</v>
      </c>
      <c r="I7" s="128">
        <v>590040.85879602481</v>
      </c>
      <c r="J7" s="128">
        <f t="shared" si="0"/>
        <v>4417839.7107315119</v>
      </c>
      <c r="K7" s="129">
        <f t="shared" si="1"/>
        <v>4.7135459052068486E-2</v>
      </c>
      <c r="L7" s="3"/>
      <c r="M7" s="128">
        <v>74828.709353538085</v>
      </c>
      <c r="N7" s="128">
        <v>134333.65748806647</v>
      </c>
      <c r="O7" s="129">
        <v>9.0521074239679741E-2</v>
      </c>
    </row>
    <row r="8" spans="1:15" x14ac:dyDescent="0.25">
      <c r="A8" s="127" t="s">
        <v>135</v>
      </c>
      <c r="B8" s="143">
        <v>90183.171944900401</v>
      </c>
      <c r="C8" s="144">
        <v>478444.38273223065</v>
      </c>
      <c r="D8" s="128">
        <v>55319.37867238569</v>
      </c>
      <c r="E8" s="7">
        <v>250988.83</v>
      </c>
      <c r="F8" s="7">
        <v>9346.6150877785931</v>
      </c>
      <c r="G8" s="128">
        <v>1030648.2006170286</v>
      </c>
      <c r="H8" s="128">
        <v>1123</v>
      </c>
      <c r="I8" s="128">
        <v>110390.92550162878</v>
      </c>
      <c r="J8" s="128">
        <f t="shared" si="0"/>
        <v>1936261.3326110523</v>
      </c>
      <c r="K8" s="129">
        <f t="shared" si="1"/>
        <v>-2.5332948784621302E-4</v>
      </c>
      <c r="L8" s="3"/>
      <c r="M8" s="128">
        <v>604423.36962540296</v>
      </c>
      <c r="N8" s="128">
        <v>3386.0679355142065</v>
      </c>
      <c r="O8" s="129">
        <v>9.0521074239680033E-2</v>
      </c>
    </row>
    <row r="9" spans="1:15" x14ac:dyDescent="0.25">
      <c r="A9" s="127" t="s">
        <v>305</v>
      </c>
      <c r="B9" s="143">
        <v>147282.53908422304</v>
      </c>
      <c r="C9" s="144">
        <v>818584.05938810564</v>
      </c>
      <c r="D9" s="128">
        <v>0</v>
      </c>
      <c r="E9" s="7">
        <v>198801.05000000002</v>
      </c>
      <c r="F9" s="7">
        <v>299401.9319493451</v>
      </c>
      <c r="G9" s="128">
        <v>0</v>
      </c>
      <c r="H9" s="128">
        <v>0</v>
      </c>
      <c r="I9" s="128">
        <v>288593.60174997029</v>
      </c>
      <c r="J9" s="128">
        <f t="shared" si="0"/>
        <v>1605380.6430874211</v>
      </c>
      <c r="K9" s="129">
        <f t="shared" si="1"/>
        <v>8.173649170667982E-2</v>
      </c>
      <c r="L9" s="3"/>
      <c r="M9" s="128">
        <v>106956.62795373579</v>
      </c>
      <c r="N9" s="128">
        <v>50512.674433724147</v>
      </c>
      <c r="O9" s="129">
        <v>9.0491881300579585E-2</v>
      </c>
    </row>
    <row r="10" spans="1:15" x14ac:dyDescent="0.25">
      <c r="A10" s="127" t="s">
        <v>63</v>
      </c>
      <c r="B10" s="143">
        <v>305117.46594021254</v>
      </c>
      <c r="C10" s="144">
        <v>1953489.0201866252</v>
      </c>
      <c r="D10" s="128">
        <v>727070.97056956647</v>
      </c>
      <c r="E10" s="7">
        <v>460080.16</v>
      </c>
      <c r="F10" s="7">
        <v>421940.70958715474</v>
      </c>
      <c r="G10" s="128">
        <v>1221465.333368337</v>
      </c>
      <c r="H10" s="128">
        <v>1081627</v>
      </c>
      <c r="I10" s="128">
        <v>571999.31759420736</v>
      </c>
      <c r="J10" s="128">
        <f t="shared" si="0"/>
        <v>6437672.511305891</v>
      </c>
      <c r="K10" s="129">
        <f t="shared" si="1"/>
        <v>3.9258596533943133E-2</v>
      </c>
      <c r="L10" s="3"/>
      <c r="M10" s="128">
        <v>681462.31053909776</v>
      </c>
      <c r="N10" s="128">
        <v>20432.002846954641</v>
      </c>
      <c r="O10" s="129">
        <v>9.0521074239679838E-2</v>
      </c>
    </row>
    <row r="11" spans="1:15" x14ac:dyDescent="0.25">
      <c r="A11" s="127" t="s">
        <v>207</v>
      </c>
      <c r="B11" s="143">
        <v>315332.63398338179</v>
      </c>
      <c r="C11" s="144">
        <v>2470126.6650480884</v>
      </c>
      <c r="D11" s="92">
        <v>367379</v>
      </c>
      <c r="E11" s="7">
        <v>879860.05</v>
      </c>
      <c r="F11" s="7">
        <v>183640.17146351293</v>
      </c>
      <c r="G11" s="128">
        <v>18124.525468838969</v>
      </c>
      <c r="H11" s="128">
        <v>580604.15209905163</v>
      </c>
      <c r="I11" s="128">
        <v>851116.11971690622</v>
      </c>
      <c r="J11" s="128">
        <f t="shared" si="0"/>
        <v>5350850.6837963983</v>
      </c>
      <c r="K11" s="129">
        <f t="shared" si="1"/>
        <v>7.9067460071585341E-2</v>
      </c>
      <c r="L11" s="3"/>
      <c r="M11" s="128">
        <v>68223.768515633143</v>
      </c>
      <c r="N11" s="128">
        <v>29613.099770978508</v>
      </c>
      <c r="O11" s="129">
        <v>9.0521074239679908E-2</v>
      </c>
    </row>
    <row r="12" spans="1:15" x14ac:dyDescent="0.25">
      <c r="A12" s="127" t="s">
        <v>24</v>
      </c>
      <c r="B12" s="143">
        <v>585770.82130297448</v>
      </c>
      <c r="C12" s="144">
        <v>3798592.8267547674</v>
      </c>
      <c r="D12" s="128">
        <v>36496.69892228306</v>
      </c>
      <c r="E12" s="7">
        <v>933091.66</v>
      </c>
      <c r="F12" s="7">
        <v>1088405.2564771555</v>
      </c>
      <c r="G12" s="128">
        <v>335098.80134197575</v>
      </c>
      <c r="H12" s="128">
        <v>153880.7070856037</v>
      </c>
      <c r="I12" s="128">
        <v>1759887.2369409769</v>
      </c>
      <c r="J12" s="128">
        <f t="shared" si="0"/>
        <v>8105453.1875227634</v>
      </c>
      <c r="K12" s="129">
        <f t="shared" si="1"/>
        <v>3.1787437168301617E-2</v>
      </c>
      <c r="L12" s="3"/>
      <c r="M12" s="128">
        <v>301719.14257364033</v>
      </c>
      <c r="N12" s="128">
        <v>498123.23260989168</v>
      </c>
      <c r="O12" s="129">
        <v>0.1093416252285874</v>
      </c>
    </row>
    <row r="13" spans="1:15" x14ac:dyDescent="0.25">
      <c r="A13" s="127" t="s">
        <v>30</v>
      </c>
      <c r="B13" s="143">
        <v>474445.86495424248</v>
      </c>
      <c r="C13" s="144">
        <v>2445566.7262986605</v>
      </c>
      <c r="D13" s="128">
        <v>145346.64407463468</v>
      </c>
      <c r="E13" s="7">
        <v>353357.55</v>
      </c>
      <c r="F13" s="7">
        <v>795513.98987489904</v>
      </c>
      <c r="G13" s="128">
        <v>662008.91718082014</v>
      </c>
      <c r="H13" s="128">
        <v>262308.51054831967</v>
      </c>
      <c r="I13" s="128">
        <v>852484.69800843927</v>
      </c>
      <c r="J13" s="128">
        <f t="shared" si="0"/>
        <v>5516587.0359857734</v>
      </c>
      <c r="K13" s="129">
        <f t="shared" si="1"/>
        <v>5.925858118207919E-2</v>
      </c>
      <c r="L13" s="3"/>
      <c r="M13" s="128">
        <v>195996.85950285519</v>
      </c>
      <c r="N13" s="128">
        <v>106502.46915239563</v>
      </c>
      <c r="O13" s="129">
        <v>0.17898542245882645</v>
      </c>
    </row>
    <row r="14" spans="1:15" ht="15.75" thickBot="1" x14ac:dyDescent="0.3">
      <c r="A14" s="145" t="s">
        <v>658</v>
      </c>
      <c r="B14" s="146">
        <v>2671191.947165878</v>
      </c>
      <c r="C14" s="147">
        <f t="shared" ref="C14:J14" si="2">SUM(C4:C13)</f>
        <v>15282690.872311084</v>
      </c>
      <c r="D14" s="147">
        <f t="shared" si="2"/>
        <v>1713662.999231006</v>
      </c>
      <c r="E14" s="147">
        <f>SUM(E4:E13)</f>
        <v>4094402.75</v>
      </c>
      <c r="F14" s="147">
        <f>SUM(F4:F13)</f>
        <v>3627889.7500000023</v>
      </c>
      <c r="G14" s="147">
        <f t="shared" si="2"/>
        <v>5168000.0000000009</v>
      </c>
      <c r="H14" s="147">
        <f t="shared" si="2"/>
        <v>5952136.6782434126</v>
      </c>
      <c r="I14" s="147">
        <f t="shared" si="2"/>
        <v>5490001.420800373</v>
      </c>
      <c r="J14" s="147">
        <f t="shared" si="2"/>
        <v>41328784.470585883</v>
      </c>
      <c r="K14" s="148">
        <f>(J14-J32)/J32</f>
        <v>4.4198515503929385E-2</v>
      </c>
      <c r="L14" s="3"/>
      <c r="M14" s="147">
        <v>2500000</v>
      </c>
      <c r="N14" s="147">
        <v>848712.41</v>
      </c>
      <c r="O14" s="148">
        <v>1.9252763062925699E-2</v>
      </c>
    </row>
    <row r="15" spans="1:15" ht="15.75" thickTop="1" x14ac:dyDescent="0.25">
      <c r="A15" s="10"/>
      <c r="B15" s="10"/>
      <c r="C15" s="149"/>
      <c r="D15" s="10"/>
      <c r="E15" s="221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150" t="s">
        <v>816</v>
      </c>
      <c r="B16" s="150"/>
      <c r="C16" s="150"/>
      <c r="D16" s="150"/>
      <c r="E16" s="150"/>
      <c r="F16" s="150"/>
      <c r="G16" s="150"/>
      <c r="H16" s="151"/>
      <c r="I16" s="151"/>
      <c r="J16" s="152"/>
      <c r="K16" s="153"/>
      <c r="L16" s="10"/>
      <c r="M16" s="10"/>
      <c r="N16" s="10"/>
      <c r="O16" s="10"/>
    </row>
    <row r="17" spans="1:15" ht="21" customHeight="1" x14ac:dyDescent="0.25">
      <c r="A17" s="154"/>
      <c r="B17" s="150"/>
      <c r="C17" s="150"/>
      <c r="D17" s="150"/>
      <c r="E17" s="221"/>
      <c r="F17" s="150"/>
      <c r="G17" s="150"/>
      <c r="H17" s="150"/>
      <c r="I17" s="150"/>
      <c r="J17" s="150"/>
      <c r="K17" s="153"/>
      <c r="L17" s="10"/>
      <c r="M17" s="10"/>
      <c r="N17" s="10"/>
      <c r="O17" s="10"/>
    </row>
    <row r="18" spans="1:15" ht="20.25" customHeight="1" thickBot="1" x14ac:dyDescent="0.3">
      <c r="A18" s="155" t="s">
        <v>817</v>
      </c>
      <c r="B18" s="155"/>
      <c r="C18" s="155"/>
      <c r="D18" s="155"/>
      <c r="E18" s="155"/>
      <c r="F18" s="156"/>
      <c r="G18" s="155"/>
      <c r="H18" s="155"/>
      <c r="I18" s="155"/>
      <c r="J18" s="156">
        <f>J14-H14-F14-E14</f>
        <v>27654355.292342465</v>
      </c>
      <c r="K18" s="157">
        <f>(J18-J34)/J34</f>
        <v>2.5539513168828458E-2</v>
      </c>
      <c r="L18" s="138"/>
      <c r="M18" s="10"/>
      <c r="N18" s="10"/>
      <c r="O18" s="10"/>
    </row>
    <row r="19" spans="1:15" ht="58.5" customHeight="1" thickTop="1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14"/>
      <c r="K19" s="138"/>
      <c r="L19" s="138"/>
      <c r="M19" s="10"/>
      <c r="N19" s="10"/>
      <c r="O19" s="10"/>
    </row>
    <row r="20" spans="1:15" ht="15.75" x14ac:dyDescent="0.25">
      <c r="A20" s="224" t="s">
        <v>818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3"/>
      <c r="M20" s="223"/>
      <c r="N20" s="223"/>
      <c r="O20" s="223"/>
    </row>
    <row r="21" spans="1:15" ht="30" x14ac:dyDescent="0.25">
      <c r="A21" s="158" t="s">
        <v>679</v>
      </c>
      <c r="B21" s="159" t="s">
        <v>805</v>
      </c>
      <c r="C21" s="159" t="s">
        <v>0</v>
      </c>
      <c r="D21" s="159" t="s">
        <v>806</v>
      </c>
      <c r="E21" s="159" t="s">
        <v>807</v>
      </c>
      <c r="F21" s="159" t="s">
        <v>808</v>
      </c>
      <c r="G21" s="159" t="s">
        <v>659</v>
      </c>
      <c r="H21" s="159" t="s">
        <v>809</v>
      </c>
      <c r="I21" s="159" t="s">
        <v>810</v>
      </c>
      <c r="J21" s="159" t="s">
        <v>811</v>
      </c>
      <c r="L21" s="10"/>
      <c r="M21" s="160" t="s">
        <v>819</v>
      </c>
      <c r="N21" s="10"/>
      <c r="O21" s="161"/>
    </row>
    <row r="22" spans="1:15" x14ac:dyDescent="0.25">
      <c r="A22" s="127" t="s">
        <v>43</v>
      </c>
      <c r="B22" s="143">
        <v>71270.333942069614</v>
      </c>
      <c r="C22" s="144">
        <v>463423.08960697829</v>
      </c>
      <c r="D22" s="128">
        <v>27791.552318443966</v>
      </c>
      <c r="E22" s="144">
        <v>62711.296959933868</v>
      </c>
      <c r="F22" s="144">
        <v>148470.574417995</v>
      </c>
      <c r="G22" s="128">
        <v>0</v>
      </c>
      <c r="H22" s="128">
        <v>145756.94959188247</v>
      </c>
      <c r="I22" s="128">
        <v>150441.68582453989</v>
      </c>
      <c r="J22" s="128">
        <f>SUM(C22:I22)</f>
        <v>998595.14871977351</v>
      </c>
      <c r="L22" s="10"/>
      <c r="M22" s="128">
        <v>14655.91</v>
      </c>
      <c r="N22" s="10"/>
      <c r="O22" s="161"/>
    </row>
    <row r="23" spans="1:15" x14ac:dyDescent="0.25">
      <c r="A23" s="127" t="s">
        <v>17</v>
      </c>
      <c r="B23" s="143">
        <v>61323.630454820064</v>
      </c>
      <c r="C23" s="144">
        <v>812798.29495503474</v>
      </c>
      <c r="D23" s="128">
        <v>40199.323443446519</v>
      </c>
      <c r="E23" s="144">
        <v>136160.09804402571</v>
      </c>
      <c r="F23" s="144">
        <v>366195.38939412939</v>
      </c>
      <c r="G23" s="128">
        <v>423944.84823818208</v>
      </c>
      <c r="H23" s="128">
        <v>197886.61428116562</v>
      </c>
      <c r="I23" s="128">
        <v>244283.92838462582</v>
      </c>
      <c r="J23" s="128">
        <f t="shared" ref="J23:J31" si="3">SUM(C23:I23)</f>
        <v>2221468.4967406099</v>
      </c>
      <c r="L23" s="10"/>
      <c r="M23" s="128">
        <v>330430.12</v>
      </c>
      <c r="N23" s="10"/>
      <c r="O23" s="161"/>
    </row>
    <row r="24" spans="1:15" x14ac:dyDescent="0.25">
      <c r="A24" s="127" t="s">
        <v>140</v>
      </c>
      <c r="B24" s="143">
        <v>241130.69595141773</v>
      </c>
      <c r="C24" s="144">
        <v>294958.30913671595</v>
      </c>
      <c r="D24" s="128">
        <v>151697.7589983035</v>
      </c>
      <c r="E24" s="144">
        <v>145827.55357418547</v>
      </c>
      <c r="F24" s="144">
        <v>66602.598234774079</v>
      </c>
      <c r="G24" s="128">
        <v>890775.13992037252</v>
      </c>
      <c r="H24" s="128">
        <v>2814763.9884058931</v>
      </c>
      <c r="I24" s="128">
        <v>137969.3950644994</v>
      </c>
      <c r="J24" s="128">
        <f t="shared" si="3"/>
        <v>4502594.7433347441</v>
      </c>
      <c r="L24" s="10"/>
      <c r="M24" s="128">
        <v>161980.41</v>
      </c>
      <c r="N24" s="10"/>
      <c r="O24" s="161"/>
    </row>
    <row r="25" spans="1:15" x14ac:dyDescent="0.25">
      <c r="A25" s="127" t="s">
        <v>47</v>
      </c>
      <c r="B25" s="143">
        <v>284233.89234787121</v>
      </c>
      <c r="C25" s="144">
        <v>1691347.3116579482</v>
      </c>
      <c r="D25" s="128">
        <v>222497.16304741625</v>
      </c>
      <c r="E25" s="144">
        <v>573942.80346054921</v>
      </c>
      <c r="F25" s="144">
        <v>270854.87513960653</v>
      </c>
      <c r="G25" s="128">
        <v>341848.57596941793</v>
      </c>
      <c r="H25" s="128">
        <v>523869.32448614924</v>
      </c>
      <c r="I25" s="128">
        <v>594616.27116521425</v>
      </c>
      <c r="J25" s="128">
        <f t="shared" si="3"/>
        <v>4218976.3249263018</v>
      </c>
      <c r="L25" s="10"/>
      <c r="M25" s="128">
        <v>81354.63</v>
      </c>
      <c r="N25" s="10"/>
      <c r="O25" s="161"/>
    </row>
    <row r="26" spans="1:15" x14ac:dyDescent="0.25">
      <c r="A26" s="127" t="s">
        <v>135</v>
      </c>
      <c r="B26" s="143">
        <v>202558.63061788428</v>
      </c>
      <c r="C26" s="144">
        <v>506806.5141310037</v>
      </c>
      <c r="D26" s="128">
        <v>42750.00682589606</v>
      </c>
      <c r="E26" s="144">
        <v>248158.10902830979</v>
      </c>
      <c r="F26" s="144">
        <v>8605.28468291426</v>
      </c>
      <c r="G26" s="128">
        <v>998945.48596055654</v>
      </c>
      <c r="H26" s="128">
        <v>1124.170437950612</v>
      </c>
      <c r="I26" s="128">
        <v>130362.397928812</v>
      </c>
      <c r="J26" s="128">
        <f t="shared" si="3"/>
        <v>1936751.9689954431</v>
      </c>
      <c r="L26" s="10"/>
      <c r="M26" s="128">
        <v>657139.3600000001</v>
      </c>
      <c r="N26" s="10"/>
      <c r="O26" s="161"/>
    </row>
    <row r="27" spans="1:15" x14ac:dyDescent="0.25">
      <c r="A27" s="162" t="s">
        <v>305</v>
      </c>
      <c r="B27" s="163">
        <v>137435.03729829652</v>
      </c>
      <c r="C27" s="164">
        <v>742265.55791988445</v>
      </c>
      <c r="D27" s="128">
        <v>730.72093566218405</v>
      </c>
      <c r="E27" s="144">
        <v>154839.48095288448</v>
      </c>
      <c r="F27" s="144">
        <v>269738.34772623872</v>
      </c>
      <c r="G27" s="128">
        <v>3322.6332557823971</v>
      </c>
      <c r="H27" s="128">
        <v>3.7391490674894046</v>
      </c>
      <c r="I27" s="128">
        <v>313176.88584720378</v>
      </c>
      <c r="J27" s="128">
        <f t="shared" si="3"/>
        <v>1484077.3657867233</v>
      </c>
      <c r="L27" s="10"/>
      <c r="M27" s="128">
        <v>116284.75999999998</v>
      </c>
      <c r="N27" s="10"/>
      <c r="O27" s="161"/>
    </row>
    <row r="28" spans="1:15" x14ac:dyDescent="0.25">
      <c r="A28" s="127" t="s">
        <v>63</v>
      </c>
      <c r="B28" s="143">
        <v>297601.96894598589</v>
      </c>
      <c r="C28" s="144">
        <v>1925772.746240424</v>
      </c>
      <c r="D28" s="128">
        <v>763153.62649666693</v>
      </c>
      <c r="E28" s="144">
        <v>417452.62001422839</v>
      </c>
      <c r="F28" s="144">
        <v>388474.28150795051</v>
      </c>
      <c r="G28" s="128">
        <v>1123471.8947013174</v>
      </c>
      <c r="H28" s="128">
        <v>958015.34858576104</v>
      </c>
      <c r="I28" s="128">
        <v>618145.17906114634</v>
      </c>
      <c r="J28" s="128">
        <f t="shared" si="3"/>
        <v>6194485.6966074957</v>
      </c>
      <c r="L28" s="10"/>
      <c r="M28" s="128">
        <v>740896.5</v>
      </c>
      <c r="N28" s="10"/>
      <c r="O28" s="161"/>
    </row>
    <row r="29" spans="1:15" x14ac:dyDescent="0.25">
      <c r="A29" s="127" t="s">
        <v>207</v>
      </c>
      <c r="B29" s="143">
        <v>315332.63398338179</v>
      </c>
      <c r="C29" s="144">
        <v>2453962.043627331</v>
      </c>
      <c r="D29" s="92">
        <v>266941.41664747219</v>
      </c>
      <c r="E29" s="144">
        <v>809471.25730624213</v>
      </c>
      <c r="F29" s="144">
        <v>169074.67567486502</v>
      </c>
      <c r="G29" s="128">
        <v>118096.00000000001</v>
      </c>
      <c r="H29" s="128">
        <v>511881.3104882976</v>
      </c>
      <c r="I29" s="128">
        <v>629346.38671801635</v>
      </c>
      <c r="J29" s="128">
        <f t="shared" si="3"/>
        <v>4958773.0904622246</v>
      </c>
      <c r="L29" s="10"/>
      <c r="M29" s="128">
        <v>74174.42</v>
      </c>
      <c r="N29" s="10"/>
      <c r="O29" s="161"/>
    </row>
    <row r="30" spans="1:15" x14ac:dyDescent="0.25">
      <c r="A30" s="127" t="s">
        <v>24</v>
      </c>
      <c r="B30" s="143">
        <v>585770.82130297448</v>
      </c>
      <c r="C30" s="144">
        <v>3742646.8817566391</v>
      </c>
      <c r="D30" s="128">
        <v>30236.33602153404</v>
      </c>
      <c r="E30" s="144">
        <v>858444.32576052332</v>
      </c>
      <c r="F30" s="144">
        <v>1002077.9577347367</v>
      </c>
      <c r="G30" s="128">
        <v>435834.64486796566</v>
      </c>
      <c r="H30" s="128">
        <v>35853.053776094093</v>
      </c>
      <c r="I30" s="128">
        <v>1750646.1660975146</v>
      </c>
      <c r="J30" s="128">
        <f t="shared" si="3"/>
        <v>7855739.3660150077</v>
      </c>
      <c r="L30" s="10"/>
      <c r="M30" s="128">
        <v>328034.44</v>
      </c>
      <c r="N30" s="10"/>
      <c r="O30" s="161"/>
    </row>
    <row r="31" spans="1:15" x14ac:dyDescent="0.25">
      <c r="A31" s="127" t="s">
        <v>30</v>
      </c>
      <c r="B31" s="143">
        <v>474192.98516174039</v>
      </c>
      <c r="C31" s="144">
        <v>2395555.839542984</v>
      </c>
      <c r="D31" s="128">
        <v>146477.92620603763</v>
      </c>
      <c r="E31" s="144">
        <v>325751.76629699906</v>
      </c>
      <c r="F31" s="144">
        <v>732417.45913133712</v>
      </c>
      <c r="G31" s="128">
        <v>600913.68517253478</v>
      </c>
      <c r="H31" s="128">
        <v>269341.73581054434</v>
      </c>
      <c r="I31" s="128">
        <v>737511.70390842715</v>
      </c>
      <c r="J31" s="128">
        <f t="shared" si="3"/>
        <v>5207970.1160688642</v>
      </c>
      <c r="L31" s="10"/>
      <c r="M31" s="128">
        <v>213091.19999999998</v>
      </c>
      <c r="N31" s="10"/>
      <c r="O31" s="10"/>
    </row>
    <row r="32" spans="1:15" ht="15.75" thickBot="1" x14ac:dyDescent="0.3">
      <c r="A32" s="165" t="s">
        <v>658</v>
      </c>
      <c r="B32" s="166">
        <f t="shared" ref="B32:J32" si="4">SUM(B22:B31)</f>
        <v>2670850.6300064418</v>
      </c>
      <c r="C32" s="167">
        <f t="shared" si="4"/>
        <v>15029536.588574942</v>
      </c>
      <c r="D32" s="168">
        <f t="shared" si="4"/>
        <v>1692475.8309408792</v>
      </c>
      <c r="E32" s="168">
        <f t="shared" si="4"/>
        <v>3732759.3113978812</v>
      </c>
      <c r="F32" s="168">
        <f t="shared" si="4"/>
        <v>3422511.4436445474</v>
      </c>
      <c r="G32" s="168">
        <f t="shared" si="4"/>
        <v>4937152.9080861295</v>
      </c>
      <c r="H32" s="168">
        <f t="shared" si="4"/>
        <v>5458496.2350128051</v>
      </c>
      <c r="I32" s="168">
        <f t="shared" si="4"/>
        <v>5306500</v>
      </c>
      <c r="J32" s="168">
        <f t="shared" si="4"/>
        <v>39579432.317657188</v>
      </c>
      <c r="L32" s="10"/>
      <c r="M32" s="168">
        <f>SUM(M22:M31)</f>
        <v>2718041.7500000005</v>
      </c>
      <c r="N32" s="10"/>
      <c r="O32" s="10"/>
    </row>
    <row r="33" spans="1:15" ht="15.75" thickTop="1" x14ac:dyDescent="0.25">
      <c r="L33" s="10"/>
    </row>
    <row r="34" spans="1:15" ht="15.75" thickBot="1" x14ac:dyDescent="0.3">
      <c r="A34" s="169" t="s">
        <v>817</v>
      </c>
      <c r="B34" s="169"/>
      <c r="C34" s="169"/>
      <c r="D34" s="169"/>
      <c r="E34" s="169"/>
      <c r="F34" s="169"/>
      <c r="G34" s="169"/>
      <c r="H34" s="169"/>
      <c r="I34" s="169"/>
      <c r="J34" s="170">
        <f>J32-H32-F32-E32</f>
        <v>26965665.327601954</v>
      </c>
    </row>
    <row r="35" spans="1:15" ht="36.75" customHeight="1" thickTop="1" x14ac:dyDescent="0.25">
      <c r="A35" s="171" t="s">
        <v>820</v>
      </c>
    </row>
    <row r="38" spans="1:15" x14ac:dyDescent="0.25">
      <c r="N38" s="172"/>
      <c r="O38" s="172"/>
    </row>
    <row r="39" spans="1:15" x14ac:dyDescent="0.25">
      <c r="N39" s="173"/>
    </row>
  </sheetData>
  <mergeCells count="3">
    <mergeCell ref="A1:O1"/>
    <mergeCell ref="A2:O2"/>
    <mergeCell ref="A20:O20"/>
  </mergeCells>
  <pageMargins left="0.7" right="0.7" top="0.75" bottom="0.75" header="0.3" footer="0.3"/>
  <pageSetup paperSize="5" scale="72" orientation="landscape" r:id="rId1"/>
  <ignoredErrors>
    <ignoredError sqref="J4:J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B1" workbookViewId="0">
      <selection activeCell="F29" sqref="F29"/>
    </sheetView>
  </sheetViews>
  <sheetFormatPr defaultRowHeight="15" x14ac:dyDescent="0.25"/>
  <cols>
    <col min="1" max="1" width="9.140625" hidden="1" customWidth="1"/>
    <col min="2" max="2" width="19.85546875" customWidth="1"/>
    <col min="3" max="3" width="16" customWidth="1"/>
    <col min="4" max="4" width="16.5703125" customWidth="1"/>
    <col min="5" max="5" width="4.28515625" style="4" customWidth="1"/>
    <col min="6" max="6" width="21.5703125" customWidth="1"/>
  </cols>
  <sheetData>
    <row r="1" spans="2:6" ht="18.75" x14ac:dyDescent="0.3">
      <c r="B1" s="226" t="s">
        <v>798</v>
      </c>
      <c r="C1" s="227"/>
      <c r="D1" s="228"/>
      <c r="E1" s="228"/>
      <c r="F1" s="229"/>
    </row>
    <row r="2" spans="2:6" ht="18.75" customHeight="1" x14ac:dyDescent="0.25">
      <c r="B2" s="230" t="s">
        <v>799</v>
      </c>
      <c r="C2" s="231"/>
      <c r="D2" s="232"/>
      <c r="E2" s="232"/>
      <c r="F2" s="233"/>
    </row>
    <row r="3" spans="2:6" ht="48" customHeight="1" x14ac:dyDescent="0.25">
      <c r="B3" s="124" t="s">
        <v>800</v>
      </c>
      <c r="C3" s="124" t="s">
        <v>801</v>
      </c>
      <c r="D3" s="124" t="s">
        <v>802</v>
      </c>
      <c r="E3" s="125"/>
      <c r="F3" s="126" t="s">
        <v>803</v>
      </c>
    </row>
    <row r="4" spans="2:6" x14ac:dyDescent="0.25">
      <c r="B4" s="127" t="s">
        <v>43</v>
      </c>
      <c r="C4" s="128">
        <v>1059.9864841609688</v>
      </c>
      <c r="D4" s="129">
        <v>2.5332882805365626</v>
      </c>
      <c r="E4" s="130"/>
      <c r="F4" s="128">
        <v>300</v>
      </c>
    </row>
    <row r="5" spans="2:6" x14ac:dyDescent="0.25">
      <c r="B5" s="127" t="s">
        <v>17</v>
      </c>
      <c r="C5" s="128">
        <v>3386.0679355142065</v>
      </c>
      <c r="D5" s="129">
        <v>-0.95378706533943569</v>
      </c>
      <c r="E5" s="130"/>
      <c r="F5" s="128">
        <v>73271</v>
      </c>
    </row>
    <row r="6" spans="2:6" x14ac:dyDescent="0.25">
      <c r="B6" s="127" t="s">
        <v>140</v>
      </c>
      <c r="C6" s="128">
        <v>1363.1513427995999</v>
      </c>
      <c r="D6" s="129">
        <v>9.0521074239679908E-2</v>
      </c>
      <c r="E6" s="130"/>
      <c r="F6" s="128">
        <v>1250</v>
      </c>
    </row>
    <row r="7" spans="2:6" x14ac:dyDescent="0.25">
      <c r="B7" s="127" t="s">
        <v>47</v>
      </c>
      <c r="C7" s="128">
        <v>134333.65748806647</v>
      </c>
      <c r="D7" s="129">
        <v>9.0521074239679741E-2</v>
      </c>
      <c r="E7" s="130"/>
      <c r="F7" s="128">
        <v>123183</v>
      </c>
    </row>
    <row r="8" spans="2:6" x14ac:dyDescent="0.25">
      <c r="B8" s="127" t="s">
        <v>135</v>
      </c>
      <c r="C8" s="128">
        <v>3386.0679355142065</v>
      </c>
      <c r="D8" s="129">
        <v>9.0521074239680033E-2</v>
      </c>
      <c r="E8" s="130"/>
      <c r="F8" s="128">
        <v>3105</v>
      </c>
    </row>
    <row r="9" spans="2:6" x14ac:dyDescent="0.25">
      <c r="B9" s="127" t="s">
        <v>305</v>
      </c>
      <c r="C9" s="128">
        <v>50512.674433724147</v>
      </c>
      <c r="D9" s="129">
        <v>9.0491881300579585E-2</v>
      </c>
      <c r="E9" s="130"/>
      <c r="F9" s="128">
        <v>46321</v>
      </c>
    </row>
    <row r="10" spans="2:6" x14ac:dyDescent="0.25">
      <c r="B10" s="127" t="s">
        <v>63</v>
      </c>
      <c r="C10" s="128">
        <v>20432.002846954641</v>
      </c>
      <c r="D10" s="129">
        <v>9.0521074239679838E-2</v>
      </c>
      <c r="E10" s="130"/>
      <c r="F10" s="128">
        <v>18736</v>
      </c>
    </row>
    <row r="11" spans="2:6" x14ac:dyDescent="0.25">
      <c r="B11" s="127" t="s">
        <v>207</v>
      </c>
      <c r="C11" s="128">
        <v>29613.099770978508</v>
      </c>
      <c r="D11" s="129">
        <v>9.0521074239679908E-2</v>
      </c>
      <c r="E11" s="130"/>
      <c r="F11" s="128">
        <v>27155</v>
      </c>
    </row>
    <row r="12" spans="2:6" x14ac:dyDescent="0.25">
      <c r="B12" s="127" t="s">
        <v>24</v>
      </c>
      <c r="C12" s="128">
        <v>498123.23260989168</v>
      </c>
      <c r="D12" s="129">
        <v>0.1093416252285874</v>
      </c>
      <c r="E12" s="130"/>
      <c r="F12" s="128">
        <v>449026</v>
      </c>
    </row>
    <row r="13" spans="2:6" x14ac:dyDescent="0.25">
      <c r="B13" s="131" t="s">
        <v>30</v>
      </c>
      <c r="C13" s="132">
        <v>106502.46915239563</v>
      </c>
      <c r="D13" s="133">
        <v>0.17898542245882645</v>
      </c>
      <c r="E13" s="130"/>
      <c r="F13" s="132">
        <v>90334</v>
      </c>
    </row>
    <row r="14" spans="2:6" ht="15.75" thickBot="1" x14ac:dyDescent="0.3">
      <c r="B14" s="134" t="s">
        <v>658</v>
      </c>
      <c r="C14" s="135">
        <f>SUM(C4:C13)</f>
        <v>848712.41</v>
      </c>
      <c r="D14" s="136">
        <v>1.9252763062925699E-2</v>
      </c>
      <c r="E14" s="130"/>
      <c r="F14" s="137">
        <f>SUM(F4:F13)</f>
        <v>832681</v>
      </c>
    </row>
    <row r="15" spans="2:6" ht="15.75" thickTop="1" x14ac:dyDescent="0.25">
      <c r="E15" s="138"/>
    </row>
    <row r="16" spans="2:6" x14ac:dyDescent="0.25">
      <c r="E16" s="138"/>
    </row>
  </sheetData>
  <mergeCells count="2">
    <mergeCell ref="B1:F1"/>
    <mergeCell ref="B2:F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69"/>
  <sheetViews>
    <sheetView zoomScale="85" zoomScaleNormal="85" workbookViewId="0">
      <pane xSplit="7" ySplit="1" topLeftCell="H608" activePane="bottomRight" state="frozen"/>
      <selection pane="topRight" activeCell="I1" sqref="I1"/>
      <selection pane="bottomLeft" activeCell="A2" sqref="A2"/>
      <selection pane="bottomRight" activeCell="G637" sqref="G637"/>
    </sheetView>
  </sheetViews>
  <sheetFormatPr defaultRowHeight="15" customHeight="1" x14ac:dyDescent="0.25"/>
  <cols>
    <col min="1" max="1" width="10.7109375" style="11" customWidth="1"/>
    <col min="2" max="2" width="14.7109375" style="11" hidden="1" customWidth="1"/>
    <col min="3" max="3" width="32.85546875" style="2" customWidth="1"/>
    <col min="4" max="4" width="14.7109375" style="2" hidden="1" customWidth="1"/>
    <col min="5" max="5" width="14.7109375" style="12" hidden="1" customWidth="1"/>
    <col min="6" max="6" width="12.42578125" style="13" customWidth="1"/>
    <col min="7" max="7" width="27.85546875" style="14" customWidth="1"/>
    <col min="8" max="9" width="8.5703125" style="11" customWidth="1"/>
    <col min="10" max="10" width="14.7109375" style="2" customWidth="1"/>
    <col min="11" max="11" width="11.85546875" style="2" customWidth="1"/>
    <col min="12" max="12" width="14.7109375" style="16" customWidth="1"/>
    <col min="13" max="14" width="14.7109375" style="11" customWidth="1"/>
    <col min="15" max="15" width="14.7109375" style="2" customWidth="1"/>
    <col min="16" max="16" width="14.7109375" style="11" customWidth="1"/>
    <col min="17" max="17" width="15" style="6" customWidth="1"/>
    <col min="18" max="20" width="14.7109375" style="2" customWidth="1"/>
    <col min="21" max="16384" width="9.140625" style="5"/>
  </cols>
  <sheetData>
    <row r="1" spans="1:20" ht="52.5" customHeight="1" x14ac:dyDescent="0.25">
      <c r="A1" s="192" t="s">
        <v>1</v>
      </c>
      <c r="B1" s="193" t="s">
        <v>2</v>
      </c>
      <c r="C1" s="193" t="s">
        <v>3</v>
      </c>
      <c r="D1" s="193" t="s">
        <v>4</v>
      </c>
      <c r="E1" s="194" t="s">
        <v>5</v>
      </c>
      <c r="F1" s="195" t="s">
        <v>6</v>
      </c>
      <c r="G1" s="195" t="s">
        <v>7</v>
      </c>
      <c r="H1" s="196" t="s">
        <v>8</v>
      </c>
      <c r="I1" s="196" t="s">
        <v>9</v>
      </c>
      <c r="J1" s="197" t="s">
        <v>10</v>
      </c>
      <c r="K1" s="197" t="s">
        <v>11</v>
      </c>
      <c r="L1" s="198" t="s">
        <v>12</v>
      </c>
      <c r="M1" s="197" t="s">
        <v>13</v>
      </c>
      <c r="N1" s="197" t="s">
        <v>656</v>
      </c>
      <c r="O1" s="199" t="s">
        <v>657</v>
      </c>
      <c r="P1" s="197" t="s">
        <v>14</v>
      </c>
      <c r="Q1" s="200" t="s">
        <v>659</v>
      </c>
      <c r="R1" s="199" t="s">
        <v>822</v>
      </c>
      <c r="S1" s="201" t="s">
        <v>823</v>
      </c>
      <c r="T1" s="1"/>
    </row>
    <row r="2" spans="1:20" ht="15" customHeight="1" x14ac:dyDescent="0.25">
      <c r="A2" s="179" t="s">
        <v>20</v>
      </c>
      <c r="B2" s="179" t="s">
        <v>20</v>
      </c>
      <c r="C2" s="180" t="s">
        <v>21</v>
      </c>
      <c r="D2" s="180" t="s">
        <v>22</v>
      </c>
      <c r="E2" s="181" t="s">
        <v>23</v>
      </c>
      <c r="F2" s="182" t="s">
        <v>24</v>
      </c>
      <c r="G2" s="205" t="s">
        <v>25</v>
      </c>
      <c r="H2" s="179" t="s">
        <v>18</v>
      </c>
      <c r="I2" s="183" t="s">
        <v>19</v>
      </c>
      <c r="J2" s="184">
        <v>189</v>
      </c>
      <c r="K2" s="184">
        <v>189</v>
      </c>
      <c r="L2" s="185">
        <v>1</v>
      </c>
      <c r="M2" s="180" t="s">
        <v>26</v>
      </c>
      <c r="N2" s="186">
        <v>897.75</v>
      </c>
      <c r="O2" s="187">
        <v>0</v>
      </c>
      <c r="P2" s="188">
        <v>0</v>
      </c>
      <c r="Q2" s="189">
        <v>0</v>
      </c>
      <c r="R2" s="190">
        <v>1971.5561961727847</v>
      </c>
      <c r="S2" s="191">
        <v>0</v>
      </c>
    </row>
    <row r="3" spans="1:20" ht="15" customHeight="1" x14ac:dyDescent="0.25">
      <c r="A3" s="75">
        <v>101</v>
      </c>
      <c r="B3" s="76" t="s">
        <v>27</v>
      </c>
      <c r="C3" s="77" t="s">
        <v>28</v>
      </c>
      <c r="D3" s="77" t="s">
        <v>15</v>
      </c>
      <c r="E3" s="78" t="s">
        <v>29</v>
      </c>
      <c r="F3" s="79" t="s">
        <v>43</v>
      </c>
      <c r="G3" s="80" t="s">
        <v>44</v>
      </c>
      <c r="H3" s="76" t="s">
        <v>38</v>
      </c>
      <c r="I3" s="80" t="s">
        <v>41</v>
      </c>
      <c r="J3" s="81">
        <v>17996.520311179942</v>
      </c>
      <c r="K3" s="81">
        <v>256301.00000000003</v>
      </c>
      <c r="L3" s="82">
        <v>7.0216348399654863E-2</v>
      </c>
      <c r="M3" s="77" t="s">
        <v>45</v>
      </c>
      <c r="N3" s="83">
        <v>127775.29420937759</v>
      </c>
      <c r="O3" s="84">
        <v>8461.6549303275697</v>
      </c>
      <c r="P3" s="177">
        <v>71072.618732777599</v>
      </c>
      <c r="Q3" s="85">
        <v>0</v>
      </c>
      <c r="R3" s="86">
        <v>45917.619897675548</v>
      </c>
      <c r="S3" s="87">
        <v>0</v>
      </c>
    </row>
    <row r="4" spans="1:20" ht="15" customHeight="1" x14ac:dyDescent="0.25">
      <c r="A4" s="75">
        <v>101</v>
      </c>
      <c r="B4" s="76" t="s">
        <v>27</v>
      </c>
      <c r="C4" s="77" t="s">
        <v>28</v>
      </c>
      <c r="D4" s="77" t="s">
        <v>15</v>
      </c>
      <c r="E4" s="78" t="s">
        <v>29</v>
      </c>
      <c r="F4" s="79" t="s">
        <v>43</v>
      </c>
      <c r="G4" s="80" t="s">
        <v>44</v>
      </c>
      <c r="H4" s="76" t="s">
        <v>46</v>
      </c>
      <c r="I4" s="80" t="s">
        <v>41</v>
      </c>
      <c r="J4" s="81">
        <v>21213.210806541221</v>
      </c>
      <c r="K4" s="81">
        <v>256301.00000000003</v>
      </c>
      <c r="L4" s="82">
        <v>8.2766789074335323E-2</v>
      </c>
      <c r="M4" s="77" t="s">
        <v>45</v>
      </c>
      <c r="N4" s="83">
        <v>150613.79672644267</v>
      </c>
      <c r="O4" s="84">
        <v>9974.0875850170796</v>
      </c>
      <c r="P4" s="177">
        <v>83776.109703992261</v>
      </c>
      <c r="Q4" s="85">
        <v>0</v>
      </c>
      <c r="R4" s="86">
        <v>54124.916027178304</v>
      </c>
      <c r="S4" s="87">
        <v>0</v>
      </c>
    </row>
    <row r="5" spans="1:20" ht="15" customHeight="1" x14ac:dyDescent="0.25">
      <c r="A5" s="75">
        <v>101</v>
      </c>
      <c r="B5" s="76" t="s">
        <v>27</v>
      </c>
      <c r="C5" s="77" t="s">
        <v>28</v>
      </c>
      <c r="D5" s="77" t="s">
        <v>15</v>
      </c>
      <c r="E5" s="78" t="s">
        <v>29</v>
      </c>
      <c r="F5" s="79" t="s">
        <v>17</v>
      </c>
      <c r="G5" s="80" t="s">
        <v>51</v>
      </c>
      <c r="H5" s="76" t="s">
        <v>40</v>
      </c>
      <c r="I5" s="80" t="s">
        <v>41</v>
      </c>
      <c r="J5" s="81">
        <v>1655.096045840532</v>
      </c>
      <c r="K5" s="81">
        <v>256301.00000000003</v>
      </c>
      <c r="L5" s="82">
        <v>6.4576261732905132E-3</v>
      </c>
      <c r="M5" s="77">
        <v>709000</v>
      </c>
      <c r="N5" s="83">
        <v>11751.181925467778</v>
      </c>
      <c r="O5" s="84">
        <v>591.79514756344088</v>
      </c>
      <c r="P5" s="177">
        <v>6203.48</v>
      </c>
      <c r="Q5" s="85"/>
      <c r="R5" s="86">
        <v>3851.6731040790301</v>
      </c>
      <c r="S5" s="91">
        <v>0</v>
      </c>
    </row>
    <row r="6" spans="1:20" ht="15" customHeight="1" x14ac:dyDescent="0.25">
      <c r="A6" s="75">
        <v>101</v>
      </c>
      <c r="B6" s="76" t="s">
        <v>27</v>
      </c>
      <c r="C6" s="77" t="s">
        <v>28</v>
      </c>
      <c r="D6" s="77" t="s">
        <v>15</v>
      </c>
      <c r="E6" s="78" t="s">
        <v>29</v>
      </c>
      <c r="F6" s="79" t="s">
        <v>47</v>
      </c>
      <c r="G6" s="80" t="s">
        <v>48</v>
      </c>
      <c r="H6" s="76" t="s">
        <v>35</v>
      </c>
      <c r="I6" s="80" t="s">
        <v>41</v>
      </c>
      <c r="J6" s="81">
        <v>3018.0095949482475</v>
      </c>
      <c r="K6" s="81">
        <v>256301.00000000003</v>
      </c>
      <c r="L6" s="82">
        <v>1.1775254856392473E-2</v>
      </c>
      <c r="M6" s="77" t="s">
        <v>49</v>
      </c>
      <c r="N6" s="83">
        <v>21427.868124132558</v>
      </c>
      <c r="O6" s="84">
        <v>1556.550949852422</v>
      </c>
      <c r="P6" s="177">
        <v>11314.841948444135</v>
      </c>
      <c r="Q6" s="85">
        <v>0</v>
      </c>
      <c r="R6" s="86">
        <v>6812.8792123001458</v>
      </c>
      <c r="S6" s="87">
        <v>0</v>
      </c>
    </row>
    <row r="7" spans="1:20" ht="15" customHeight="1" x14ac:dyDescent="0.25">
      <c r="A7" s="75">
        <v>101</v>
      </c>
      <c r="B7" s="76" t="s">
        <v>27</v>
      </c>
      <c r="C7" s="77" t="s">
        <v>28</v>
      </c>
      <c r="D7" s="77" t="s">
        <v>15</v>
      </c>
      <c r="E7" s="78" t="s">
        <v>29</v>
      </c>
      <c r="F7" s="79" t="s">
        <v>24</v>
      </c>
      <c r="G7" s="90" t="s">
        <v>25</v>
      </c>
      <c r="H7" s="76" t="s">
        <v>39</v>
      </c>
      <c r="I7" s="80" t="s">
        <v>32</v>
      </c>
      <c r="J7" s="81">
        <v>8456.9526624059672</v>
      </c>
      <c r="K7" s="81">
        <v>256301.00000000003</v>
      </c>
      <c r="L7" s="82">
        <v>3.2996175053573593E-2</v>
      </c>
      <c r="M7" s="77" t="s">
        <v>50</v>
      </c>
      <c r="N7" s="83">
        <v>57930.125737480877</v>
      </c>
      <c r="O7" s="84">
        <v>3661.8413801023275</v>
      </c>
      <c r="P7" s="177">
        <v>31700.869348050313</v>
      </c>
      <c r="Q7" s="85">
        <v>0</v>
      </c>
      <c r="R7" s="86">
        <v>19687.338258791082</v>
      </c>
      <c r="S7" s="87">
        <v>0</v>
      </c>
    </row>
    <row r="8" spans="1:20" ht="15" customHeight="1" x14ac:dyDescent="0.25">
      <c r="A8" s="75">
        <v>101</v>
      </c>
      <c r="B8" s="76" t="s">
        <v>27</v>
      </c>
      <c r="C8" s="77" t="s">
        <v>28</v>
      </c>
      <c r="D8" s="77" t="s">
        <v>15</v>
      </c>
      <c r="E8" s="78" t="s">
        <v>29</v>
      </c>
      <c r="F8" s="79" t="s">
        <v>24</v>
      </c>
      <c r="G8" s="90" t="s">
        <v>25</v>
      </c>
      <c r="H8" s="76" t="s">
        <v>18</v>
      </c>
      <c r="I8" s="80" t="s">
        <v>41</v>
      </c>
      <c r="J8" s="81">
        <v>3587.3210242870828</v>
      </c>
      <c r="K8" s="81">
        <v>256301.00000000003</v>
      </c>
      <c r="L8" s="82">
        <v>1.3996515910148936E-2</v>
      </c>
      <c r="M8" s="77" t="s">
        <v>50</v>
      </c>
      <c r="N8" s="83">
        <v>25469.97927243829</v>
      </c>
      <c r="O8" s="84">
        <v>1553.301891926199</v>
      </c>
      <c r="P8" s="177">
        <v>13447.062562214835</v>
      </c>
      <c r="Q8" s="85">
        <v>0</v>
      </c>
      <c r="R8" s="86">
        <v>8351.0935046336472</v>
      </c>
      <c r="S8" s="87">
        <v>0</v>
      </c>
    </row>
    <row r="9" spans="1:20" ht="15" customHeight="1" x14ac:dyDescent="0.25">
      <c r="A9" s="75">
        <v>101</v>
      </c>
      <c r="B9" s="76" t="s">
        <v>27</v>
      </c>
      <c r="C9" s="77" t="s">
        <v>28</v>
      </c>
      <c r="D9" s="77" t="s">
        <v>15</v>
      </c>
      <c r="E9" s="78" t="s">
        <v>29</v>
      </c>
      <c r="F9" s="79" t="s">
        <v>24</v>
      </c>
      <c r="G9" s="90" t="s">
        <v>25</v>
      </c>
      <c r="H9" s="76" t="s">
        <v>39</v>
      </c>
      <c r="I9" s="80" t="s">
        <v>41</v>
      </c>
      <c r="J9" s="81">
        <v>260.19420892215999</v>
      </c>
      <c r="K9" s="81">
        <v>256301.00000000003</v>
      </c>
      <c r="L9" s="82">
        <v>1.0151899872499911E-3</v>
      </c>
      <c r="M9" s="77" t="s">
        <v>50</v>
      </c>
      <c r="N9" s="83">
        <v>1847.3788833473361</v>
      </c>
      <c r="O9" s="84">
        <v>112.66350411651592</v>
      </c>
      <c r="P9" s="177">
        <v>975.33923960541608</v>
      </c>
      <c r="Q9" s="85">
        <v>0</v>
      </c>
      <c r="R9" s="86">
        <v>605.71834897462725</v>
      </c>
      <c r="S9" s="87">
        <v>0</v>
      </c>
    </row>
    <row r="10" spans="1:20" ht="15" customHeight="1" x14ac:dyDescent="0.25">
      <c r="A10" s="75">
        <v>101</v>
      </c>
      <c r="B10" s="76" t="s">
        <v>27</v>
      </c>
      <c r="C10" s="77" t="s">
        <v>28</v>
      </c>
      <c r="D10" s="77" t="s">
        <v>15</v>
      </c>
      <c r="E10" s="78" t="s">
        <v>29</v>
      </c>
      <c r="F10" s="79" t="s">
        <v>24</v>
      </c>
      <c r="G10" s="90" t="s">
        <v>25</v>
      </c>
      <c r="H10" s="76" t="s">
        <v>40</v>
      </c>
      <c r="I10" s="80" t="s">
        <v>41</v>
      </c>
      <c r="J10" s="81">
        <v>797.28087846020276</v>
      </c>
      <c r="K10" s="81">
        <v>256301.00000000003</v>
      </c>
      <c r="L10" s="82">
        <v>3.1107209041720579E-3</v>
      </c>
      <c r="M10" s="77" t="s">
        <v>50</v>
      </c>
      <c r="N10" s="83">
        <v>5660.6942370674396</v>
      </c>
      <c r="O10" s="84">
        <v>345.22081757512314</v>
      </c>
      <c r="P10" s="177">
        <v>2988.6026447606132</v>
      </c>
      <c r="Q10" s="85">
        <v>0</v>
      </c>
      <c r="R10" s="86">
        <v>1856.0276932006113</v>
      </c>
      <c r="S10" s="87">
        <v>0</v>
      </c>
    </row>
    <row r="11" spans="1:20" ht="15" customHeight="1" x14ac:dyDescent="0.25">
      <c r="A11" s="75">
        <v>101</v>
      </c>
      <c r="B11" s="76" t="s">
        <v>27</v>
      </c>
      <c r="C11" s="77" t="s">
        <v>28</v>
      </c>
      <c r="D11" s="77" t="s">
        <v>15</v>
      </c>
      <c r="E11" s="78" t="s">
        <v>29</v>
      </c>
      <c r="F11" s="79" t="s">
        <v>24</v>
      </c>
      <c r="G11" s="90" t="s">
        <v>25</v>
      </c>
      <c r="H11" s="76" t="s">
        <v>39</v>
      </c>
      <c r="I11" s="80" t="s">
        <v>42</v>
      </c>
      <c r="J11" s="81">
        <v>4022.1154068854089</v>
      </c>
      <c r="K11" s="81">
        <v>256301.00000000003</v>
      </c>
      <c r="L11" s="82">
        <v>1.5692936847243703E-2</v>
      </c>
      <c r="M11" s="77" t="s">
        <v>50</v>
      </c>
      <c r="N11" s="83">
        <v>19105.048182705694</v>
      </c>
      <c r="O11" s="84">
        <v>1741.5668764415118</v>
      </c>
      <c r="P11" s="177">
        <v>15076.889587510599</v>
      </c>
      <c r="Q11" s="85">
        <v>0</v>
      </c>
      <c r="R11" s="86">
        <v>9363.2718181398031</v>
      </c>
      <c r="S11" s="87">
        <v>0</v>
      </c>
    </row>
    <row r="12" spans="1:20" ht="15" customHeight="1" x14ac:dyDescent="0.25">
      <c r="A12" s="75">
        <v>101</v>
      </c>
      <c r="B12" s="76" t="s">
        <v>27</v>
      </c>
      <c r="C12" s="77" t="s">
        <v>28</v>
      </c>
      <c r="D12" s="77" t="s">
        <v>15</v>
      </c>
      <c r="E12" s="78" t="s">
        <v>29</v>
      </c>
      <c r="F12" s="79" t="s">
        <v>30</v>
      </c>
      <c r="G12" s="90" t="s">
        <v>31</v>
      </c>
      <c r="H12" s="76" t="s">
        <v>18</v>
      </c>
      <c r="I12" s="80" t="s">
        <v>32</v>
      </c>
      <c r="J12" s="81">
        <v>27284.323437334479</v>
      </c>
      <c r="K12" s="81">
        <v>256301.00000000003</v>
      </c>
      <c r="L12" s="82">
        <v>0.10645422154940666</v>
      </c>
      <c r="M12" s="77" t="s">
        <v>33</v>
      </c>
      <c r="N12" s="83">
        <v>186897.6155457412</v>
      </c>
      <c r="O12" s="84">
        <v>10986.7397796319</v>
      </c>
      <c r="P12" s="177">
        <v>102263.51925006647</v>
      </c>
      <c r="Q12" s="85">
        <v>0</v>
      </c>
      <c r="R12" s="86">
        <v>63516.492136363464</v>
      </c>
      <c r="S12" s="87">
        <v>0</v>
      </c>
    </row>
    <row r="13" spans="1:20" ht="15" customHeight="1" x14ac:dyDescent="0.25">
      <c r="A13" s="75">
        <v>101</v>
      </c>
      <c r="B13" s="76" t="s">
        <v>27</v>
      </c>
      <c r="C13" s="77" t="s">
        <v>28</v>
      </c>
      <c r="D13" s="77" t="s">
        <v>15</v>
      </c>
      <c r="E13" s="78" t="s">
        <v>29</v>
      </c>
      <c r="F13" s="79" t="s">
        <v>30</v>
      </c>
      <c r="G13" s="90" t="s">
        <v>31</v>
      </c>
      <c r="H13" s="76" t="s">
        <v>34</v>
      </c>
      <c r="I13" s="80" t="s">
        <v>32</v>
      </c>
      <c r="J13" s="81">
        <v>34191.537303921818</v>
      </c>
      <c r="K13" s="81">
        <v>256301.00000000003</v>
      </c>
      <c r="L13" s="82">
        <v>0.13340383886103377</v>
      </c>
      <c r="M13" s="77" t="s">
        <v>33</v>
      </c>
      <c r="N13" s="83">
        <v>234212.03053186447</v>
      </c>
      <c r="O13" s="84">
        <v>13768.108411650799</v>
      </c>
      <c r="P13" s="177">
        <v>128152.23022549434</v>
      </c>
      <c r="Q13" s="85">
        <v>0</v>
      </c>
      <c r="R13" s="86">
        <v>79596.128351236606</v>
      </c>
      <c r="S13" s="87">
        <v>0</v>
      </c>
    </row>
    <row r="14" spans="1:20" ht="15" customHeight="1" x14ac:dyDescent="0.25">
      <c r="A14" s="75">
        <v>101</v>
      </c>
      <c r="B14" s="76" t="s">
        <v>27</v>
      </c>
      <c r="C14" s="77" t="s">
        <v>28</v>
      </c>
      <c r="D14" s="77" t="s">
        <v>15</v>
      </c>
      <c r="E14" s="78" t="s">
        <v>29</v>
      </c>
      <c r="F14" s="79" t="s">
        <v>30</v>
      </c>
      <c r="G14" s="90" t="s">
        <v>31</v>
      </c>
      <c r="H14" s="76" t="s">
        <v>35</v>
      </c>
      <c r="I14" s="80" t="s">
        <v>32</v>
      </c>
      <c r="J14" s="81">
        <v>28266.708873233176</v>
      </c>
      <c r="K14" s="81">
        <v>256301.00000000003</v>
      </c>
      <c r="L14" s="82">
        <v>0.11028715796361767</v>
      </c>
      <c r="M14" s="77" t="s">
        <v>33</v>
      </c>
      <c r="N14" s="83">
        <v>193626.95578164727</v>
      </c>
      <c r="O14" s="84">
        <v>11382.322729390893</v>
      </c>
      <c r="P14" s="177">
        <v>105945.57209136387</v>
      </c>
      <c r="Q14" s="85">
        <v>0</v>
      </c>
      <c r="R14" s="86">
        <v>65803.434561652117</v>
      </c>
      <c r="S14" s="87">
        <v>0</v>
      </c>
    </row>
    <row r="15" spans="1:20" ht="15" customHeight="1" x14ac:dyDescent="0.25">
      <c r="A15" s="75">
        <v>101</v>
      </c>
      <c r="B15" s="76" t="s">
        <v>27</v>
      </c>
      <c r="C15" s="77" t="s">
        <v>28</v>
      </c>
      <c r="D15" s="77" t="s">
        <v>15</v>
      </c>
      <c r="E15" s="78" t="s">
        <v>29</v>
      </c>
      <c r="F15" s="79" t="s">
        <v>30</v>
      </c>
      <c r="G15" s="90" t="s">
        <v>31</v>
      </c>
      <c r="H15" s="76" t="s">
        <v>36</v>
      </c>
      <c r="I15" s="80" t="s">
        <v>32</v>
      </c>
      <c r="J15" s="81">
        <v>24145.43200668845</v>
      </c>
      <c r="K15" s="81">
        <v>256301.00000000003</v>
      </c>
      <c r="L15" s="82">
        <v>9.420732656793554E-2</v>
      </c>
      <c r="M15" s="77" t="s">
        <v>33</v>
      </c>
      <c r="N15" s="83">
        <v>165396.2092458159</v>
      </c>
      <c r="O15" s="84">
        <v>9722.7838151664128</v>
      </c>
      <c r="P15" s="177">
        <v>90498.740991279759</v>
      </c>
      <c r="Q15" s="85">
        <v>0</v>
      </c>
      <c r="R15" s="86">
        <v>56209.315422620311</v>
      </c>
      <c r="S15" s="87">
        <v>0</v>
      </c>
    </row>
    <row r="16" spans="1:20" ht="15" customHeight="1" x14ac:dyDescent="0.25">
      <c r="A16" s="75">
        <v>101</v>
      </c>
      <c r="B16" s="76" t="s">
        <v>27</v>
      </c>
      <c r="C16" s="77" t="s">
        <v>28</v>
      </c>
      <c r="D16" s="77" t="s">
        <v>15</v>
      </c>
      <c r="E16" s="78" t="s">
        <v>29</v>
      </c>
      <c r="F16" s="79" t="s">
        <v>30</v>
      </c>
      <c r="G16" s="90" t="s">
        <v>31</v>
      </c>
      <c r="H16" s="76" t="s">
        <v>37</v>
      </c>
      <c r="I16" s="80" t="s">
        <v>32</v>
      </c>
      <c r="J16" s="81">
        <v>26244.298043933748</v>
      </c>
      <c r="K16" s="81">
        <v>256301.00000000003</v>
      </c>
      <c r="L16" s="82">
        <v>0.10239639347460114</v>
      </c>
      <c r="M16" s="77" t="s">
        <v>33</v>
      </c>
      <c r="N16" s="83">
        <v>179773.44160094619</v>
      </c>
      <c r="O16" s="84">
        <v>10567.946607510663</v>
      </c>
      <c r="P16" s="177">
        <v>98365.437716436631</v>
      </c>
      <c r="Q16" s="85">
        <v>0</v>
      </c>
      <c r="R16" s="86">
        <v>61095.36687469895</v>
      </c>
      <c r="S16" s="87">
        <v>0</v>
      </c>
    </row>
    <row r="17" spans="1:19" ht="15" customHeight="1" x14ac:dyDescent="0.25">
      <c r="A17" s="75">
        <v>101</v>
      </c>
      <c r="B17" s="76" t="s">
        <v>27</v>
      </c>
      <c r="C17" s="77" t="s">
        <v>28</v>
      </c>
      <c r="D17" s="77" t="s">
        <v>15</v>
      </c>
      <c r="E17" s="78" t="s">
        <v>29</v>
      </c>
      <c r="F17" s="79" t="s">
        <v>30</v>
      </c>
      <c r="G17" s="90" t="s">
        <v>31</v>
      </c>
      <c r="H17" s="76" t="s">
        <v>38</v>
      </c>
      <c r="I17" s="80" t="s">
        <v>32</v>
      </c>
      <c r="J17" s="81">
        <v>9485.9969936594971</v>
      </c>
      <c r="K17" s="81">
        <v>256301.00000000003</v>
      </c>
      <c r="L17" s="82">
        <v>3.7011158730006891E-2</v>
      </c>
      <c r="M17" s="77" t="s">
        <v>33</v>
      </c>
      <c r="N17" s="83">
        <v>64979.079406567558</v>
      </c>
      <c r="O17" s="84">
        <v>3819.7824754231515</v>
      </c>
      <c r="P17" s="177">
        <v>35554.170897141288</v>
      </c>
      <c r="Q17" s="85">
        <v>0</v>
      </c>
      <c r="R17" s="86">
        <v>22082.90980119694</v>
      </c>
      <c r="S17" s="87">
        <v>0</v>
      </c>
    </row>
    <row r="18" spans="1:19" ht="15" customHeight="1" x14ac:dyDescent="0.25">
      <c r="A18" s="75">
        <v>101</v>
      </c>
      <c r="B18" s="76" t="s">
        <v>27</v>
      </c>
      <c r="C18" s="77" t="s">
        <v>28</v>
      </c>
      <c r="D18" s="77" t="s">
        <v>15</v>
      </c>
      <c r="E18" s="78" t="s">
        <v>29</v>
      </c>
      <c r="F18" s="79" t="s">
        <v>30</v>
      </c>
      <c r="G18" s="90" t="s">
        <v>31</v>
      </c>
      <c r="H18" s="76" t="s">
        <v>39</v>
      </c>
      <c r="I18" s="80" t="s">
        <v>32</v>
      </c>
      <c r="J18" s="81">
        <v>14901.565876497692</v>
      </c>
      <c r="K18" s="81">
        <v>256301.00000000003</v>
      </c>
      <c r="L18" s="82">
        <v>5.8140880747627556E-2</v>
      </c>
      <c r="M18" s="77" t="s">
        <v>33</v>
      </c>
      <c r="N18" s="83">
        <v>102075.72625400921</v>
      </c>
      <c r="O18" s="84">
        <v>6000.5016056251879</v>
      </c>
      <c r="P18" s="177">
        <v>55852.092497908794</v>
      </c>
      <c r="Q18" s="85">
        <v>0</v>
      </c>
      <c r="R18" s="86">
        <v>34690.073733656594</v>
      </c>
      <c r="S18" s="87">
        <v>0</v>
      </c>
    </row>
    <row r="19" spans="1:19" ht="15" customHeight="1" x14ac:dyDescent="0.25">
      <c r="A19" s="75">
        <v>101</v>
      </c>
      <c r="B19" s="76" t="s">
        <v>27</v>
      </c>
      <c r="C19" s="77" t="s">
        <v>28</v>
      </c>
      <c r="D19" s="77" t="s">
        <v>15</v>
      </c>
      <c r="E19" s="78" t="s">
        <v>29</v>
      </c>
      <c r="F19" s="79" t="s">
        <v>30</v>
      </c>
      <c r="G19" s="90" t="s">
        <v>31</v>
      </c>
      <c r="H19" s="76" t="s">
        <v>40</v>
      </c>
      <c r="I19" s="80" t="s">
        <v>41</v>
      </c>
      <c r="J19" s="81">
        <v>14.764460712225977</v>
      </c>
      <c r="K19" s="81">
        <v>256301.00000000003</v>
      </c>
      <c r="L19" s="82">
        <v>5.7605942669852932E-5</v>
      </c>
      <c r="M19" s="77" t="s">
        <v>33</v>
      </c>
      <c r="N19" s="83">
        <v>104.82767105680445</v>
      </c>
      <c r="O19" s="84">
        <v>5.9452926587822619</v>
      </c>
      <c r="P19" s="177">
        <v>55.341485585482296</v>
      </c>
      <c r="Q19" s="85">
        <v>0</v>
      </c>
      <c r="R19" s="86">
        <v>34.37090001075596</v>
      </c>
      <c r="S19" s="87">
        <v>0</v>
      </c>
    </row>
    <row r="20" spans="1:19" ht="15" customHeight="1" x14ac:dyDescent="0.25">
      <c r="A20" s="75">
        <v>101</v>
      </c>
      <c r="B20" s="76" t="s">
        <v>27</v>
      </c>
      <c r="C20" s="77" t="s">
        <v>28</v>
      </c>
      <c r="D20" s="77" t="s">
        <v>15</v>
      </c>
      <c r="E20" s="78" t="s">
        <v>29</v>
      </c>
      <c r="F20" s="79" t="s">
        <v>30</v>
      </c>
      <c r="G20" s="90" t="s">
        <v>31</v>
      </c>
      <c r="H20" s="76" t="s">
        <v>40</v>
      </c>
      <c r="I20" s="80" t="s">
        <v>42</v>
      </c>
      <c r="J20" s="81">
        <v>21015.733377782457</v>
      </c>
      <c r="K20" s="81">
        <v>256301.00000000003</v>
      </c>
      <c r="L20" s="82">
        <v>8.1996298796268657E-2</v>
      </c>
      <c r="M20" s="77" t="s">
        <v>33</v>
      </c>
      <c r="N20" s="83">
        <v>99824.733544466668</v>
      </c>
      <c r="O20" s="84">
        <v>8462.529570510671</v>
      </c>
      <c r="P20" s="177">
        <v>78768.414981149981</v>
      </c>
      <c r="Q20" s="85">
        <v>0</v>
      </c>
      <c r="R20" s="86">
        <v>48923.539075310022</v>
      </c>
      <c r="S20" s="87">
        <v>0</v>
      </c>
    </row>
    <row r="21" spans="1:19" ht="15" customHeight="1" x14ac:dyDescent="0.25">
      <c r="A21" s="75">
        <v>106</v>
      </c>
      <c r="B21" s="76" t="s">
        <v>52</v>
      </c>
      <c r="C21" s="77" t="s">
        <v>53</v>
      </c>
      <c r="D21" s="77" t="s">
        <v>22</v>
      </c>
      <c r="E21" s="78" t="s">
        <v>29</v>
      </c>
      <c r="F21" s="79" t="s">
        <v>43</v>
      </c>
      <c r="G21" s="80" t="s">
        <v>55</v>
      </c>
      <c r="H21" s="76" t="s">
        <v>54</v>
      </c>
      <c r="I21" s="80" t="s">
        <v>41</v>
      </c>
      <c r="J21" s="81">
        <v>9453.1973107858976</v>
      </c>
      <c r="K21" s="81">
        <v>37561</v>
      </c>
      <c r="L21" s="88">
        <v>0.25167586887425514</v>
      </c>
      <c r="M21" s="77" t="s">
        <v>56</v>
      </c>
      <c r="N21" s="83"/>
      <c r="O21" s="84">
        <v>0</v>
      </c>
      <c r="P21" s="177">
        <v>0</v>
      </c>
      <c r="Q21" s="85">
        <v>0</v>
      </c>
      <c r="R21" s="87">
        <v>0</v>
      </c>
      <c r="S21" s="86">
        <v>139065</v>
      </c>
    </row>
    <row r="22" spans="1:19" ht="15" customHeight="1" x14ac:dyDescent="0.25">
      <c r="A22" s="75">
        <v>106</v>
      </c>
      <c r="B22" s="76" t="s">
        <v>52</v>
      </c>
      <c r="C22" s="77" t="s">
        <v>53</v>
      </c>
      <c r="D22" s="77" t="s">
        <v>22</v>
      </c>
      <c r="E22" s="78" t="s">
        <v>29</v>
      </c>
      <c r="F22" s="79" t="s">
        <v>30</v>
      </c>
      <c r="G22" s="90" t="s">
        <v>31</v>
      </c>
      <c r="H22" s="76" t="s">
        <v>54</v>
      </c>
      <c r="I22" s="80" t="s">
        <v>41</v>
      </c>
      <c r="J22" s="81">
        <v>5754.2676462807067</v>
      </c>
      <c r="K22" s="81">
        <v>37561</v>
      </c>
      <c r="L22" s="82">
        <v>0.15319793525946346</v>
      </c>
      <c r="M22" s="77" t="s">
        <v>33</v>
      </c>
      <c r="N22" s="83"/>
      <c r="O22" s="84">
        <v>0</v>
      </c>
      <c r="P22" s="177">
        <v>0</v>
      </c>
      <c r="Q22" s="85">
        <v>0</v>
      </c>
      <c r="R22" s="87">
        <v>0</v>
      </c>
      <c r="S22" s="86">
        <v>84960.321771033327</v>
      </c>
    </row>
    <row r="23" spans="1:19" ht="15" customHeight="1" x14ac:dyDescent="0.25">
      <c r="A23" s="75">
        <v>111</v>
      </c>
      <c r="B23" s="76" t="s">
        <v>57</v>
      </c>
      <c r="C23" s="77" t="s">
        <v>58</v>
      </c>
      <c r="D23" s="77" t="s">
        <v>15</v>
      </c>
      <c r="E23" s="78" t="s">
        <v>16</v>
      </c>
      <c r="F23" s="79" t="s">
        <v>17</v>
      </c>
      <c r="G23" s="80" t="s">
        <v>59</v>
      </c>
      <c r="H23" s="76" t="s">
        <v>18</v>
      </c>
      <c r="I23" s="80" t="s">
        <v>41</v>
      </c>
      <c r="J23" s="81">
        <v>157</v>
      </c>
      <c r="K23" s="81">
        <v>157</v>
      </c>
      <c r="L23" s="82">
        <v>1</v>
      </c>
      <c r="M23" s="77" t="s">
        <v>60</v>
      </c>
      <c r="N23" s="83">
        <v>1114.7</v>
      </c>
      <c r="O23" s="84">
        <v>0</v>
      </c>
      <c r="P23" s="89">
        <v>588.45000000000005</v>
      </c>
      <c r="Q23" s="85"/>
      <c r="R23" s="86">
        <v>2593.2756636809777</v>
      </c>
      <c r="S23" s="91">
        <v>0</v>
      </c>
    </row>
    <row r="24" spans="1:19" ht="15" customHeight="1" x14ac:dyDescent="0.25">
      <c r="A24" s="75">
        <v>119</v>
      </c>
      <c r="B24" s="76" t="s">
        <v>61</v>
      </c>
      <c r="C24" s="77" t="s">
        <v>62</v>
      </c>
      <c r="D24" s="77" t="s">
        <v>15</v>
      </c>
      <c r="E24" s="78" t="s">
        <v>29</v>
      </c>
      <c r="F24" s="79" t="s">
        <v>43</v>
      </c>
      <c r="G24" s="80" t="s">
        <v>44</v>
      </c>
      <c r="H24" s="76" t="s">
        <v>35</v>
      </c>
      <c r="I24" s="80" t="s">
        <v>41</v>
      </c>
      <c r="J24" s="81">
        <v>3825.2179889440472</v>
      </c>
      <c r="K24" s="81">
        <v>440840.00000000017</v>
      </c>
      <c r="L24" s="82">
        <v>8.6771118522458168E-3</v>
      </c>
      <c r="M24" s="77" t="s">
        <v>45</v>
      </c>
      <c r="N24" s="83">
        <v>27159.047721502739</v>
      </c>
      <c r="O24" s="84">
        <v>0</v>
      </c>
      <c r="P24" s="89">
        <v>15106.715513082747</v>
      </c>
      <c r="Q24" s="85">
        <v>0</v>
      </c>
      <c r="R24" s="86">
        <v>10707.256772515686</v>
      </c>
      <c r="S24" s="87">
        <v>0</v>
      </c>
    </row>
    <row r="25" spans="1:19" ht="15" customHeight="1" x14ac:dyDescent="0.25">
      <c r="A25" s="75">
        <v>119</v>
      </c>
      <c r="B25" s="76" t="s">
        <v>61</v>
      </c>
      <c r="C25" s="77" t="s">
        <v>62</v>
      </c>
      <c r="D25" s="77" t="s">
        <v>15</v>
      </c>
      <c r="E25" s="78" t="s">
        <v>29</v>
      </c>
      <c r="F25" s="79" t="s">
        <v>47</v>
      </c>
      <c r="G25" s="80" t="s">
        <v>73</v>
      </c>
      <c r="H25" s="76" t="s">
        <v>35</v>
      </c>
      <c r="I25" s="80" t="s">
        <v>41</v>
      </c>
      <c r="J25" s="81">
        <v>3973.7564093727174</v>
      </c>
      <c r="K25" s="81">
        <v>440840.00000000017</v>
      </c>
      <c r="L25" s="82">
        <v>9.0140559145556569E-3</v>
      </c>
      <c r="M25" s="77" t="s">
        <v>74</v>
      </c>
      <c r="N25" s="83">
        <v>28213.670506546296</v>
      </c>
      <c r="O25" s="84">
        <v>0</v>
      </c>
      <c r="P25" s="89">
        <v>14898.037526751894</v>
      </c>
      <c r="Q25" s="85">
        <v>0</v>
      </c>
      <c r="R25" s="86">
        <v>9841.0743952546854</v>
      </c>
      <c r="S25" s="87">
        <v>0</v>
      </c>
    </row>
    <row r="26" spans="1:19" ht="15" customHeight="1" x14ac:dyDescent="0.25">
      <c r="A26" s="75">
        <v>119</v>
      </c>
      <c r="B26" s="76" t="s">
        <v>61</v>
      </c>
      <c r="C26" s="77" t="s">
        <v>62</v>
      </c>
      <c r="D26" s="77" t="s">
        <v>15</v>
      </c>
      <c r="E26" s="78" t="s">
        <v>29</v>
      </c>
      <c r="F26" s="79" t="s">
        <v>63</v>
      </c>
      <c r="G26" s="90" t="s">
        <v>64</v>
      </c>
      <c r="H26" s="76" t="s">
        <v>36</v>
      </c>
      <c r="I26" s="80" t="s">
        <v>65</v>
      </c>
      <c r="J26" s="81">
        <v>943.68967682437699</v>
      </c>
      <c r="K26" s="81">
        <v>440840.00000000017</v>
      </c>
      <c r="L26" s="82">
        <v>2.1406625461037488E-3</v>
      </c>
      <c r="M26" s="77" t="s">
        <v>66</v>
      </c>
      <c r="N26" s="83">
        <v>9295.3433167201147</v>
      </c>
      <c r="O26" s="84">
        <v>0</v>
      </c>
      <c r="P26" s="89">
        <v>3537.5807376367529</v>
      </c>
      <c r="Q26" s="85">
        <v>0</v>
      </c>
      <c r="R26" s="86">
        <v>2410.0903598675732</v>
      </c>
      <c r="S26" s="87">
        <v>0</v>
      </c>
    </row>
    <row r="27" spans="1:19" ht="15" customHeight="1" x14ac:dyDescent="0.25">
      <c r="A27" s="75">
        <v>119</v>
      </c>
      <c r="B27" s="76" t="s">
        <v>61</v>
      </c>
      <c r="C27" s="77" t="s">
        <v>62</v>
      </c>
      <c r="D27" s="77" t="s">
        <v>15</v>
      </c>
      <c r="E27" s="78" t="s">
        <v>29</v>
      </c>
      <c r="F27" s="79" t="s">
        <v>63</v>
      </c>
      <c r="G27" s="90" t="s">
        <v>64</v>
      </c>
      <c r="H27" s="76" t="s">
        <v>36</v>
      </c>
      <c r="I27" s="80" t="s">
        <v>41</v>
      </c>
      <c r="J27" s="81">
        <v>2308.1969131405322</v>
      </c>
      <c r="K27" s="81">
        <v>440840.00000000017</v>
      </c>
      <c r="L27" s="82">
        <v>5.2359062542884751E-3</v>
      </c>
      <c r="M27" s="77" t="s">
        <v>66</v>
      </c>
      <c r="N27" s="83">
        <v>16388.198083297779</v>
      </c>
      <c r="O27" s="84">
        <v>0</v>
      </c>
      <c r="P27" s="89">
        <v>8652.6599377174298</v>
      </c>
      <c r="Q27" s="85">
        <v>0</v>
      </c>
      <c r="R27" s="86">
        <v>5894.9072620525949</v>
      </c>
      <c r="S27" s="87">
        <v>0</v>
      </c>
    </row>
    <row r="28" spans="1:19" ht="15" customHeight="1" x14ac:dyDescent="0.25">
      <c r="A28" s="75">
        <v>119</v>
      </c>
      <c r="B28" s="76" t="s">
        <v>61</v>
      </c>
      <c r="C28" s="77" t="s">
        <v>62</v>
      </c>
      <c r="D28" s="77" t="s">
        <v>15</v>
      </c>
      <c r="E28" s="78" t="s">
        <v>29</v>
      </c>
      <c r="F28" s="79" t="s">
        <v>63</v>
      </c>
      <c r="G28" s="90" t="s">
        <v>64</v>
      </c>
      <c r="H28" s="76" t="s">
        <v>72</v>
      </c>
      <c r="I28" s="80" t="s">
        <v>41</v>
      </c>
      <c r="J28" s="81">
        <v>672.26271140057099</v>
      </c>
      <c r="K28" s="81">
        <v>440840.00000000017</v>
      </c>
      <c r="L28" s="82">
        <v>1.524958514201458E-3</v>
      </c>
      <c r="M28" s="77" t="s">
        <v>66</v>
      </c>
      <c r="N28" s="83">
        <v>4773.0652509440542</v>
      </c>
      <c r="O28" s="84">
        <v>0</v>
      </c>
      <c r="P28" s="89">
        <v>2520.0929298230149</v>
      </c>
      <c r="Q28" s="85">
        <v>0</v>
      </c>
      <c r="R28" s="86">
        <v>1716.8926606224586</v>
      </c>
      <c r="S28" s="87">
        <v>0</v>
      </c>
    </row>
    <row r="29" spans="1:19" ht="15" customHeight="1" x14ac:dyDescent="0.25">
      <c r="A29" s="75">
        <v>119</v>
      </c>
      <c r="B29" s="76" t="s">
        <v>61</v>
      </c>
      <c r="C29" s="77" t="s">
        <v>62</v>
      </c>
      <c r="D29" s="77" t="s">
        <v>15</v>
      </c>
      <c r="E29" s="78" t="s">
        <v>29</v>
      </c>
      <c r="F29" s="79" t="s">
        <v>24</v>
      </c>
      <c r="G29" s="90" t="s">
        <v>25</v>
      </c>
      <c r="H29" s="76" t="s">
        <v>35</v>
      </c>
      <c r="I29" s="80" t="s">
        <v>32</v>
      </c>
      <c r="J29" s="81">
        <v>5193.1861085109458</v>
      </c>
      <c r="K29" s="81">
        <v>440840.00000000017</v>
      </c>
      <c r="L29" s="82">
        <v>1.1780206216565973E-2</v>
      </c>
      <c r="M29" s="77" t="s">
        <v>67</v>
      </c>
      <c r="N29" s="83">
        <v>35573.324843299983</v>
      </c>
      <c r="O29" s="84">
        <v>0</v>
      </c>
      <c r="P29" s="89">
        <v>19466.650871382139</v>
      </c>
      <c r="Q29" s="85">
        <v>0</v>
      </c>
      <c r="R29" s="86">
        <v>13262.89070312275</v>
      </c>
      <c r="S29" s="87">
        <v>0</v>
      </c>
    </row>
    <row r="30" spans="1:19" ht="15" customHeight="1" x14ac:dyDescent="0.25">
      <c r="A30" s="75">
        <v>119</v>
      </c>
      <c r="B30" s="76" t="s">
        <v>61</v>
      </c>
      <c r="C30" s="77" t="s">
        <v>62</v>
      </c>
      <c r="D30" s="77" t="s">
        <v>15</v>
      </c>
      <c r="E30" s="78" t="s">
        <v>29</v>
      </c>
      <c r="F30" s="79" t="s">
        <v>24</v>
      </c>
      <c r="G30" s="90" t="s">
        <v>25</v>
      </c>
      <c r="H30" s="76" t="s">
        <v>36</v>
      </c>
      <c r="I30" s="80" t="s">
        <v>32</v>
      </c>
      <c r="J30" s="81">
        <v>16762.146142151552</v>
      </c>
      <c r="K30" s="81">
        <v>440840.00000000017</v>
      </c>
      <c r="L30" s="82">
        <v>3.8023196947081811E-2</v>
      </c>
      <c r="M30" s="77" t="s">
        <v>67</v>
      </c>
      <c r="N30" s="83">
        <v>114820.70107373815</v>
      </c>
      <c r="O30" s="84">
        <v>0</v>
      </c>
      <c r="P30" s="89">
        <v>62832.876605289603</v>
      </c>
      <c r="Q30" s="85">
        <v>0</v>
      </c>
      <c r="R30" s="86">
        <v>42808.886026399581</v>
      </c>
      <c r="S30" s="87">
        <v>0</v>
      </c>
    </row>
    <row r="31" spans="1:19" ht="15" customHeight="1" x14ac:dyDescent="0.25">
      <c r="A31" s="75">
        <v>119</v>
      </c>
      <c r="B31" s="76" t="s">
        <v>61</v>
      </c>
      <c r="C31" s="77" t="s">
        <v>62</v>
      </c>
      <c r="D31" s="77" t="s">
        <v>15</v>
      </c>
      <c r="E31" s="78" t="s">
        <v>29</v>
      </c>
      <c r="F31" s="79" t="s">
        <v>24</v>
      </c>
      <c r="G31" s="90" t="s">
        <v>25</v>
      </c>
      <c r="H31" s="76" t="s">
        <v>37</v>
      </c>
      <c r="I31" s="80" t="s">
        <v>32</v>
      </c>
      <c r="J31" s="81">
        <v>18569.654312029932</v>
      </c>
      <c r="K31" s="81">
        <v>440840.00000000017</v>
      </c>
      <c r="L31" s="82">
        <v>4.2123342509821984E-2</v>
      </c>
      <c r="M31" s="77" t="s">
        <v>67</v>
      </c>
      <c r="N31" s="83">
        <v>127202.13203740504</v>
      </c>
      <c r="O31" s="84">
        <v>0</v>
      </c>
      <c r="P31" s="89">
        <v>69608.312091470667</v>
      </c>
      <c r="Q31" s="85">
        <v>0</v>
      </c>
      <c r="R31" s="86">
        <v>47425.085561942935</v>
      </c>
      <c r="S31" s="87">
        <v>0</v>
      </c>
    </row>
    <row r="32" spans="1:19" ht="15" customHeight="1" x14ac:dyDescent="0.25">
      <c r="A32" s="75">
        <v>119</v>
      </c>
      <c r="B32" s="76" t="s">
        <v>61</v>
      </c>
      <c r="C32" s="77" t="s">
        <v>62</v>
      </c>
      <c r="D32" s="77" t="s">
        <v>15</v>
      </c>
      <c r="E32" s="78" t="s">
        <v>29</v>
      </c>
      <c r="F32" s="79" t="s">
        <v>24</v>
      </c>
      <c r="G32" s="90" t="s">
        <v>25</v>
      </c>
      <c r="H32" s="76" t="s">
        <v>68</v>
      </c>
      <c r="I32" s="80" t="s">
        <v>32</v>
      </c>
      <c r="J32" s="81">
        <v>8860.6531262013959</v>
      </c>
      <c r="K32" s="81">
        <v>440840.00000000017</v>
      </c>
      <c r="L32" s="82">
        <v>2.0099476286637764E-2</v>
      </c>
      <c r="M32" s="77" t="s">
        <v>67</v>
      </c>
      <c r="N32" s="83">
        <v>60695.473914479568</v>
      </c>
      <c r="O32" s="84">
        <v>0</v>
      </c>
      <c r="P32" s="89">
        <v>33214.143069319354</v>
      </c>
      <c r="Q32" s="85">
        <v>0</v>
      </c>
      <c r="R32" s="86">
        <v>22629.243688859093</v>
      </c>
      <c r="S32" s="87">
        <v>0</v>
      </c>
    </row>
    <row r="33" spans="1:19" ht="15" customHeight="1" x14ac:dyDescent="0.25">
      <c r="A33" s="75">
        <v>119</v>
      </c>
      <c r="B33" s="76" t="s">
        <v>61</v>
      </c>
      <c r="C33" s="77" t="s">
        <v>62</v>
      </c>
      <c r="D33" s="77" t="s">
        <v>15</v>
      </c>
      <c r="E33" s="78" t="s">
        <v>29</v>
      </c>
      <c r="F33" s="79" t="s">
        <v>24</v>
      </c>
      <c r="G33" s="90" t="s">
        <v>25</v>
      </c>
      <c r="H33" s="76" t="s">
        <v>38</v>
      </c>
      <c r="I33" s="80" t="s">
        <v>32</v>
      </c>
      <c r="J33" s="81">
        <v>18817.728131390646</v>
      </c>
      <c r="K33" s="81">
        <v>440840.00000000017</v>
      </c>
      <c r="L33" s="82">
        <v>4.2686072342325194E-2</v>
      </c>
      <c r="M33" s="77" t="s">
        <v>67</v>
      </c>
      <c r="N33" s="83">
        <v>128901.43770002594</v>
      </c>
      <c r="O33" s="84">
        <v>0</v>
      </c>
      <c r="P33" s="89">
        <v>70538.219532894131</v>
      </c>
      <c r="Q33" s="85">
        <v>0</v>
      </c>
      <c r="R33" s="86">
        <v>48058.641895904315</v>
      </c>
      <c r="S33" s="87">
        <v>0</v>
      </c>
    </row>
    <row r="34" spans="1:19" ht="15" customHeight="1" x14ac:dyDescent="0.25">
      <c r="A34" s="75">
        <v>119</v>
      </c>
      <c r="B34" s="76" t="s">
        <v>61</v>
      </c>
      <c r="C34" s="77" t="s">
        <v>62</v>
      </c>
      <c r="D34" s="77" t="s">
        <v>15</v>
      </c>
      <c r="E34" s="78" t="s">
        <v>29</v>
      </c>
      <c r="F34" s="79" t="s">
        <v>24</v>
      </c>
      <c r="G34" s="90" t="s">
        <v>25</v>
      </c>
      <c r="H34" s="76" t="s">
        <v>69</v>
      </c>
      <c r="I34" s="80" t="s">
        <v>32</v>
      </c>
      <c r="J34" s="81">
        <v>8860.6531262013959</v>
      </c>
      <c r="K34" s="81">
        <v>440840.00000000017</v>
      </c>
      <c r="L34" s="82">
        <v>2.0099476286637764E-2</v>
      </c>
      <c r="M34" s="77" t="s">
        <v>67</v>
      </c>
      <c r="N34" s="83">
        <v>60695.473914479568</v>
      </c>
      <c r="O34" s="84">
        <v>0</v>
      </c>
      <c r="P34" s="89">
        <v>33214.143069319354</v>
      </c>
      <c r="Q34" s="85">
        <v>0</v>
      </c>
      <c r="R34" s="86">
        <v>22629.243688859093</v>
      </c>
      <c r="S34" s="87">
        <v>0</v>
      </c>
    </row>
    <row r="35" spans="1:19" ht="15" customHeight="1" x14ac:dyDescent="0.25">
      <c r="A35" s="75">
        <v>119</v>
      </c>
      <c r="B35" s="76" t="s">
        <v>61</v>
      </c>
      <c r="C35" s="77" t="s">
        <v>62</v>
      </c>
      <c r="D35" s="77" t="s">
        <v>15</v>
      </c>
      <c r="E35" s="78" t="s">
        <v>29</v>
      </c>
      <c r="F35" s="79" t="s">
        <v>24</v>
      </c>
      <c r="G35" s="90" t="s">
        <v>25</v>
      </c>
      <c r="H35" s="76" t="s">
        <v>39</v>
      </c>
      <c r="I35" s="80" t="s">
        <v>32</v>
      </c>
      <c r="J35" s="81">
        <v>19011.486509169867</v>
      </c>
      <c r="K35" s="81">
        <v>440840.00000000017</v>
      </c>
      <c r="L35" s="82">
        <v>4.3125593206537201E-2</v>
      </c>
      <c r="M35" s="77" t="s">
        <v>67</v>
      </c>
      <c r="N35" s="83">
        <v>130228.6825878136</v>
      </c>
      <c r="O35" s="84">
        <v>0</v>
      </c>
      <c r="P35" s="89">
        <v>71264.518548098044</v>
      </c>
      <c r="Q35" s="85">
        <v>0</v>
      </c>
      <c r="R35" s="86">
        <v>48553.481890775409</v>
      </c>
      <c r="S35" s="87">
        <v>0</v>
      </c>
    </row>
    <row r="36" spans="1:19" ht="15" customHeight="1" x14ac:dyDescent="0.25">
      <c r="A36" s="75">
        <v>119</v>
      </c>
      <c r="B36" s="76" t="s">
        <v>61</v>
      </c>
      <c r="C36" s="77" t="s">
        <v>62</v>
      </c>
      <c r="D36" s="77" t="s">
        <v>15</v>
      </c>
      <c r="E36" s="78" t="s">
        <v>29</v>
      </c>
      <c r="F36" s="79" t="s">
        <v>24</v>
      </c>
      <c r="G36" s="90" t="s">
        <v>25</v>
      </c>
      <c r="H36" s="76" t="s">
        <v>70</v>
      </c>
      <c r="I36" s="80" t="s">
        <v>32</v>
      </c>
      <c r="J36" s="81">
        <v>8860.6531262013959</v>
      </c>
      <c r="K36" s="81">
        <v>440840.00000000017</v>
      </c>
      <c r="L36" s="82">
        <v>2.0099476286637764E-2</v>
      </c>
      <c r="M36" s="77" t="s">
        <v>67</v>
      </c>
      <c r="N36" s="83">
        <v>60695.473914479568</v>
      </c>
      <c r="O36" s="84">
        <v>0</v>
      </c>
      <c r="P36" s="89">
        <v>33214.143069319354</v>
      </c>
      <c r="Q36" s="85">
        <v>0</v>
      </c>
      <c r="R36" s="86">
        <v>22629.243688859093</v>
      </c>
      <c r="S36" s="87">
        <v>0</v>
      </c>
    </row>
    <row r="37" spans="1:19" ht="15" customHeight="1" x14ac:dyDescent="0.25">
      <c r="A37" s="75">
        <v>119</v>
      </c>
      <c r="B37" s="76" t="s">
        <v>61</v>
      </c>
      <c r="C37" s="77" t="s">
        <v>62</v>
      </c>
      <c r="D37" s="77" t="s">
        <v>15</v>
      </c>
      <c r="E37" s="78" t="s">
        <v>29</v>
      </c>
      <c r="F37" s="79" t="s">
        <v>24</v>
      </c>
      <c r="G37" s="90" t="s">
        <v>25</v>
      </c>
      <c r="H37" s="76" t="s">
        <v>46</v>
      </c>
      <c r="I37" s="80" t="s">
        <v>32</v>
      </c>
      <c r="J37" s="81">
        <v>18852.234867241237</v>
      </c>
      <c r="K37" s="81">
        <v>440840.00000000017</v>
      </c>
      <c r="L37" s="82">
        <v>4.2764347307960325E-2</v>
      </c>
      <c r="M37" s="77" t="s">
        <v>67</v>
      </c>
      <c r="N37" s="83">
        <v>129137.80884060249</v>
      </c>
      <c r="O37" s="84">
        <v>0</v>
      </c>
      <c r="P37" s="89">
        <v>70667.567710776289</v>
      </c>
      <c r="Q37" s="85">
        <v>0</v>
      </c>
      <c r="R37" s="86">
        <v>48146.76873298375</v>
      </c>
      <c r="S37" s="87">
        <v>0</v>
      </c>
    </row>
    <row r="38" spans="1:19" ht="15" customHeight="1" x14ac:dyDescent="0.25">
      <c r="A38" s="75">
        <v>119</v>
      </c>
      <c r="B38" s="76" t="s">
        <v>61</v>
      </c>
      <c r="C38" s="77" t="s">
        <v>62</v>
      </c>
      <c r="D38" s="77" t="s">
        <v>15</v>
      </c>
      <c r="E38" s="78" t="s">
        <v>29</v>
      </c>
      <c r="F38" s="79" t="s">
        <v>24</v>
      </c>
      <c r="G38" s="90" t="s">
        <v>25</v>
      </c>
      <c r="H38" s="76" t="s">
        <v>71</v>
      </c>
      <c r="I38" s="80" t="s">
        <v>32</v>
      </c>
      <c r="J38" s="81">
        <v>8860.6531262013959</v>
      </c>
      <c r="K38" s="81">
        <v>440840.00000000017</v>
      </c>
      <c r="L38" s="82">
        <v>2.0099476286637764E-2</v>
      </c>
      <c r="M38" s="77" t="s">
        <v>67</v>
      </c>
      <c r="N38" s="83">
        <v>60695.473914479568</v>
      </c>
      <c r="O38" s="84">
        <v>0</v>
      </c>
      <c r="P38" s="89">
        <v>33214.143069319354</v>
      </c>
      <c r="Q38" s="85">
        <v>0</v>
      </c>
      <c r="R38" s="86">
        <v>22629.243688859093</v>
      </c>
      <c r="S38" s="87">
        <v>0</v>
      </c>
    </row>
    <row r="39" spans="1:19" ht="15" customHeight="1" x14ac:dyDescent="0.25">
      <c r="A39" s="75">
        <v>119</v>
      </c>
      <c r="B39" s="76" t="s">
        <v>61</v>
      </c>
      <c r="C39" s="77" t="s">
        <v>62</v>
      </c>
      <c r="D39" s="77" t="s">
        <v>15</v>
      </c>
      <c r="E39" s="78" t="s">
        <v>29</v>
      </c>
      <c r="F39" s="79" t="s">
        <v>24</v>
      </c>
      <c r="G39" s="90" t="s">
        <v>25</v>
      </c>
      <c r="H39" s="76" t="s">
        <v>18</v>
      </c>
      <c r="I39" s="80" t="s">
        <v>41</v>
      </c>
      <c r="J39" s="81">
        <v>1745.4384154298493</v>
      </c>
      <c r="K39" s="81">
        <v>440840.00000000017</v>
      </c>
      <c r="L39" s="82">
        <v>3.9593467367522199E-3</v>
      </c>
      <c r="M39" s="77" t="s">
        <v>67</v>
      </c>
      <c r="N39" s="83">
        <v>12392.61274955193</v>
      </c>
      <c r="O39" s="84">
        <v>0</v>
      </c>
      <c r="P39" s="89">
        <v>6542.768701916405</v>
      </c>
      <c r="Q39" s="85">
        <v>0</v>
      </c>
      <c r="R39" s="86">
        <v>4457.6794378577697</v>
      </c>
      <c r="S39" s="87">
        <v>0</v>
      </c>
    </row>
    <row r="40" spans="1:19" ht="15" customHeight="1" x14ac:dyDescent="0.25">
      <c r="A40" s="75">
        <v>119</v>
      </c>
      <c r="B40" s="76" t="s">
        <v>61</v>
      </c>
      <c r="C40" s="77" t="s">
        <v>62</v>
      </c>
      <c r="D40" s="77" t="s">
        <v>15</v>
      </c>
      <c r="E40" s="78" t="s">
        <v>29</v>
      </c>
      <c r="F40" s="79" t="s">
        <v>24</v>
      </c>
      <c r="G40" s="90" t="s">
        <v>25</v>
      </c>
      <c r="H40" s="76" t="s">
        <v>34</v>
      </c>
      <c r="I40" s="80" t="s">
        <v>41</v>
      </c>
      <c r="J40" s="81">
        <v>19655.239951209278</v>
      </c>
      <c r="K40" s="81">
        <v>440840.00000000017</v>
      </c>
      <c r="L40" s="82">
        <v>4.4585881388279805E-2</v>
      </c>
      <c r="M40" s="77" t="s">
        <v>67</v>
      </c>
      <c r="N40" s="83">
        <v>139552.20365358589</v>
      </c>
      <c r="O40" s="84">
        <v>0</v>
      </c>
      <c r="P40" s="89">
        <v>73677.631757230309</v>
      </c>
      <c r="Q40" s="85">
        <v>0</v>
      </c>
      <c r="R40" s="86">
        <v>50197.56538078071</v>
      </c>
      <c r="S40" s="87">
        <v>0</v>
      </c>
    </row>
    <row r="41" spans="1:19" ht="15" customHeight="1" x14ac:dyDescent="0.25">
      <c r="A41" s="75">
        <v>119</v>
      </c>
      <c r="B41" s="76" t="s">
        <v>61</v>
      </c>
      <c r="C41" s="77" t="s">
        <v>62</v>
      </c>
      <c r="D41" s="77" t="s">
        <v>15</v>
      </c>
      <c r="E41" s="78" t="s">
        <v>29</v>
      </c>
      <c r="F41" s="79" t="s">
        <v>24</v>
      </c>
      <c r="G41" s="90" t="s">
        <v>25</v>
      </c>
      <c r="H41" s="76" t="s">
        <v>35</v>
      </c>
      <c r="I41" s="80" t="s">
        <v>41</v>
      </c>
      <c r="J41" s="81">
        <v>5105.421121811949</v>
      </c>
      <c r="K41" s="81">
        <v>440840.00000000017</v>
      </c>
      <c r="L41" s="82">
        <v>1.1581120410606903E-2</v>
      </c>
      <c r="M41" s="77" t="s">
        <v>67</v>
      </c>
      <c r="N41" s="83">
        <v>36248.489964864842</v>
      </c>
      <c r="O41" s="84">
        <v>0</v>
      </c>
      <c r="P41" s="89">
        <v>19137.662677374647</v>
      </c>
      <c r="Q41" s="85">
        <v>0</v>
      </c>
      <c r="R41" s="86">
        <v>13038.747488951753</v>
      </c>
      <c r="S41" s="87">
        <v>0</v>
      </c>
    </row>
    <row r="42" spans="1:19" ht="15" customHeight="1" x14ac:dyDescent="0.25">
      <c r="A42" s="75">
        <v>119</v>
      </c>
      <c r="B42" s="76" t="s">
        <v>61</v>
      </c>
      <c r="C42" s="77" t="s">
        <v>62</v>
      </c>
      <c r="D42" s="77" t="s">
        <v>15</v>
      </c>
      <c r="E42" s="78" t="s">
        <v>29</v>
      </c>
      <c r="F42" s="79" t="s">
        <v>24</v>
      </c>
      <c r="G42" s="90" t="s">
        <v>25</v>
      </c>
      <c r="H42" s="76" t="s">
        <v>37</v>
      </c>
      <c r="I42" s="80" t="s">
        <v>41</v>
      </c>
      <c r="J42" s="81">
        <v>590.71020841342636</v>
      </c>
      <c r="K42" s="81">
        <v>440840.00000000017</v>
      </c>
      <c r="L42" s="82">
        <v>1.3399650857758509E-3</v>
      </c>
      <c r="M42" s="77" t="s">
        <v>67</v>
      </c>
      <c r="N42" s="83">
        <v>4194.0424797353271</v>
      </c>
      <c r="O42" s="84">
        <v>0</v>
      </c>
      <c r="P42" s="89">
        <v>2214.2728726228911</v>
      </c>
      <c r="Q42" s="85">
        <v>0</v>
      </c>
      <c r="R42" s="86">
        <v>1508.6162459239395</v>
      </c>
      <c r="S42" s="87">
        <v>0</v>
      </c>
    </row>
    <row r="43" spans="1:19" ht="15" customHeight="1" x14ac:dyDescent="0.25">
      <c r="A43" s="75">
        <v>119</v>
      </c>
      <c r="B43" s="76" t="s">
        <v>61</v>
      </c>
      <c r="C43" s="77" t="s">
        <v>62</v>
      </c>
      <c r="D43" s="77" t="s">
        <v>15</v>
      </c>
      <c r="E43" s="78" t="s">
        <v>29</v>
      </c>
      <c r="F43" s="79" t="s">
        <v>24</v>
      </c>
      <c r="G43" s="90" t="s">
        <v>25</v>
      </c>
      <c r="H43" s="76" t="s">
        <v>38</v>
      </c>
      <c r="I43" s="80" t="s">
        <v>41</v>
      </c>
      <c r="J43" s="81">
        <v>316.18561176647421</v>
      </c>
      <c r="K43" s="81">
        <v>440840.00000000017</v>
      </c>
      <c r="L43" s="82">
        <v>7.1723439743778719E-4</v>
      </c>
      <c r="M43" s="77" t="s">
        <v>67</v>
      </c>
      <c r="N43" s="83">
        <v>2244.9178435419672</v>
      </c>
      <c r="O43" s="84">
        <v>0</v>
      </c>
      <c r="P43" s="89">
        <v>1185.2251508103082</v>
      </c>
      <c r="Q43" s="85">
        <v>0</v>
      </c>
      <c r="R43" s="86">
        <v>807.50720716249702</v>
      </c>
      <c r="S43" s="87">
        <v>0</v>
      </c>
    </row>
    <row r="44" spans="1:19" ht="15" customHeight="1" x14ac:dyDescent="0.25">
      <c r="A44" s="75">
        <v>119</v>
      </c>
      <c r="B44" s="76" t="s">
        <v>61</v>
      </c>
      <c r="C44" s="77" t="s">
        <v>62</v>
      </c>
      <c r="D44" s="77" t="s">
        <v>15</v>
      </c>
      <c r="E44" s="78" t="s">
        <v>29</v>
      </c>
      <c r="F44" s="79" t="s">
        <v>24</v>
      </c>
      <c r="G44" s="90" t="s">
        <v>25</v>
      </c>
      <c r="H44" s="76" t="s">
        <v>46</v>
      </c>
      <c r="I44" s="80" t="s">
        <v>41</v>
      </c>
      <c r="J44" s="81">
        <v>161.4121727899537</v>
      </c>
      <c r="K44" s="81">
        <v>440840.00000000017</v>
      </c>
      <c r="L44" s="82">
        <v>3.6614683964693231E-4</v>
      </c>
      <c r="M44" s="77" t="s">
        <v>67</v>
      </c>
      <c r="N44" s="83">
        <v>1146.0264268086714</v>
      </c>
      <c r="O44" s="84">
        <v>0</v>
      </c>
      <c r="P44" s="89">
        <v>605.05758942859018</v>
      </c>
      <c r="Q44" s="85">
        <v>0</v>
      </c>
      <c r="R44" s="86">
        <v>412.23094284224561</v>
      </c>
      <c r="S44" s="87">
        <v>0</v>
      </c>
    </row>
    <row r="45" spans="1:19" ht="15" customHeight="1" x14ac:dyDescent="0.25">
      <c r="A45" s="75">
        <v>119</v>
      </c>
      <c r="B45" s="76" t="s">
        <v>61</v>
      </c>
      <c r="C45" s="77" t="s">
        <v>62</v>
      </c>
      <c r="D45" s="77" t="s">
        <v>15</v>
      </c>
      <c r="E45" s="78" t="s">
        <v>29</v>
      </c>
      <c r="F45" s="79" t="s">
        <v>24</v>
      </c>
      <c r="G45" s="90" t="s">
        <v>25</v>
      </c>
      <c r="H45" s="76" t="s">
        <v>75</v>
      </c>
      <c r="I45" s="80" t="s">
        <v>41</v>
      </c>
      <c r="J45" s="81">
        <v>13818.440965773414</v>
      </c>
      <c r="K45" s="81">
        <v>440840.00000000017</v>
      </c>
      <c r="L45" s="82">
        <v>3.1345705847412683E-2</v>
      </c>
      <c r="M45" s="77" t="s">
        <v>67</v>
      </c>
      <c r="N45" s="83">
        <v>98110.930856991254</v>
      </c>
      <c r="O45" s="84">
        <v>0</v>
      </c>
      <c r="P45" s="89">
        <v>51798.397464461472</v>
      </c>
      <c r="Q45" s="85">
        <v>0</v>
      </c>
      <c r="R45" s="86">
        <v>35290.950177242332</v>
      </c>
      <c r="S45" s="87">
        <v>0</v>
      </c>
    </row>
    <row r="46" spans="1:19" ht="15" customHeight="1" x14ac:dyDescent="0.25">
      <c r="A46" s="75">
        <v>119</v>
      </c>
      <c r="B46" s="76" t="s">
        <v>61</v>
      </c>
      <c r="C46" s="77" t="s">
        <v>62</v>
      </c>
      <c r="D46" s="77" t="s">
        <v>15</v>
      </c>
      <c r="E46" s="78" t="s">
        <v>29</v>
      </c>
      <c r="F46" s="79" t="s">
        <v>24</v>
      </c>
      <c r="G46" s="90" t="s">
        <v>25</v>
      </c>
      <c r="H46" s="76" t="s">
        <v>76</v>
      </c>
      <c r="I46" s="80" t="s">
        <v>41</v>
      </c>
      <c r="J46" s="81">
        <v>437.52013471878536</v>
      </c>
      <c r="K46" s="81">
        <v>440840.00000000017</v>
      </c>
      <c r="L46" s="82">
        <v>9.9246922856089563E-4</v>
      </c>
      <c r="M46" s="77" t="s">
        <v>67</v>
      </c>
      <c r="N46" s="83">
        <v>3106.3929565033764</v>
      </c>
      <c r="O46" s="84">
        <v>0</v>
      </c>
      <c r="P46" s="89">
        <v>1640.0429323897042</v>
      </c>
      <c r="Q46" s="85">
        <v>0</v>
      </c>
      <c r="R46" s="86">
        <v>1117.383742069401</v>
      </c>
      <c r="S46" s="87">
        <v>0</v>
      </c>
    </row>
    <row r="47" spans="1:19" ht="15" customHeight="1" x14ac:dyDescent="0.25">
      <c r="A47" s="75">
        <v>119</v>
      </c>
      <c r="B47" s="76" t="s">
        <v>61</v>
      </c>
      <c r="C47" s="77" t="s">
        <v>62</v>
      </c>
      <c r="D47" s="77" t="s">
        <v>15</v>
      </c>
      <c r="E47" s="78" t="s">
        <v>29</v>
      </c>
      <c r="F47" s="79" t="s">
        <v>24</v>
      </c>
      <c r="G47" s="90" t="s">
        <v>25</v>
      </c>
      <c r="H47" s="76" t="s">
        <v>72</v>
      </c>
      <c r="I47" s="80" t="s">
        <v>41</v>
      </c>
      <c r="J47" s="81">
        <v>27119.46749541289</v>
      </c>
      <c r="K47" s="81">
        <v>440840.00000000017</v>
      </c>
      <c r="L47" s="82">
        <v>6.1517710496808091E-2</v>
      </c>
      <c r="M47" s="77" t="s">
        <v>67</v>
      </c>
      <c r="N47" s="83">
        <v>192548.21921743153</v>
      </c>
      <c r="O47" s="84">
        <v>0</v>
      </c>
      <c r="P47" s="89">
        <v>101657.2719803548</v>
      </c>
      <c r="Q47" s="85">
        <v>0</v>
      </c>
      <c r="R47" s="86">
        <v>69260.474360639433</v>
      </c>
      <c r="S47" s="87">
        <v>0</v>
      </c>
    </row>
    <row r="48" spans="1:19" ht="15" customHeight="1" x14ac:dyDescent="0.25">
      <c r="A48" s="75">
        <v>119</v>
      </c>
      <c r="B48" s="76" t="s">
        <v>61</v>
      </c>
      <c r="C48" s="77" t="s">
        <v>62</v>
      </c>
      <c r="D48" s="77" t="s">
        <v>15</v>
      </c>
      <c r="E48" s="78" t="s">
        <v>29</v>
      </c>
      <c r="F48" s="79" t="s">
        <v>24</v>
      </c>
      <c r="G48" s="90" t="s">
        <v>25</v>
      </c>
      <c r="H48" s="76" t="s">
        <v>75</v>
      </c>
      <c r="I48" s="80" t="s">
        <v>19</v>
      </c>
      <c r="J48" s="81">
        <v>5936.1153556673398</v>
      </c>
      <c r="K48" s="81">
        <v>440840.00000000017</v>
      </c>
      <c r="L48" s="82">
        <v>1.3465464467079524E-2</v>
      </c>
      <c r="M48" s="77" t="s">
        <v>67</v>
      </c>
      <c r="N48" s="83">
        <v>28196.547939419863</v>
      </c>
      <c r="O48" s="84">
        <v>0</v>
      </c>
      <c r="P48" s="177">
        <v>22251.515141985579</v>
      </c>
      <c r="Q48" s="85">
        <v>0</v>
      </c>
      <c r="R48" s="86">
        <v>15160.25952436336</v>
      </c>
      <c r="S48" s="87">
        <v>0</v>
      </c>
    </row>
    <row r="49" spans="1:19" ht="15" customHeight="1" x14ac:dyDescent="0.25">
      <c r="A49" s="75">
        <v>119</v>
      </c>
      <c r="B49" s="76" t="s">
        <v>61</v>
      </c>
      <c r="C49" s="77" t="s">
        <v>62</v>
      </c>
      <c r="D49" s="77" t="s">
        <v>15</v>
      </c>
      <c r="E49" s="78" t="s">
        <v>29</v>
      </c>
      <c r="F49" s="79" t="s">
        <v>24</v>
      </c>
      <c r="G49" s="90" t="s">
        <v>25</v>
      </c>
      <c r="H49" s="76" t="s">
        <v>72</v>
      </c>
      <c r="I49" s="80" t="s">
        <v>19</v>
      </c>
      <c r="J49" s="81">
        <v>4217.4742202539446</v>
      </c>
      <c r="K49" s="81">
        <v>440840.00000000017</v>
      </c>
      <c r="L49" s="82">
        <v>9.566904591810959E-3</v>
      </c>
      <c r="M49" s="77" t="s">
        <v>67</v>
      </c>
      <c r="N49" s="83">
        <v>20033.002546206237</v>
      </c>
      <c r="O49" s="84">
        <v>0</v>
      </c>
      <c r="P49" s="177">
        <v>15809.196195829425</v>
      </c>
      <c r="Q49" s="85">
        <v>0</v>
      </c>
      <c r="R49" s="86">
        <v>10771.017725475767</v>
      </c>
      <c r="S49" s="87">
        <v>0</v>
      </c>
    </row>
    <row r="50" spans="1:19" ht="15" customHeight="1" x14ac:dyDescent="0.25">
      <c r="A50" s="75">
        <v>119</v>
      </c>
      <c r="B50" s="76" t="s">
        <v>61</v>
      </c>
      <c r="C50" s="77" t="s">
        <v>62</v>
      </c>
      <c r="D50" s="77" t="s">
        <v>15</v>
      </c>
      <c r="E50" s="78" t="s">
        <v>29</v>
      </c>
      <c r="F50" s="79" t="s">
        <v>24</v>
      </c>
      <c r="G50" s="90" t="s">
        <v>25</v>
      </c>
      <c r="H50" s="76" t="s">
        <v>78</v>
      </c>
      <c r="I50" s="80" t="s">
        <v>19</v>
      </c>
      <c r="J50" s="81">
        <v>18469.059175158982</v>
      </c>
      <c r="K50" s="81">
        <v>440840.00000000017</v>
      </c>
      <c r="L50" s="82">
        <v>4.1895152833588092E-2</v>
      </c>
      <c r="M50" s="77" t="s">
        <v>67</v>
      </c>
      <c r="N50" s="83">
        <v>87728.031082005167</v>
      </c>
      <c r="O50" s="84">
        <v>0</v>
      </c>
      <c r="P50" s="177">
        <v>69231.233164558158</v>
      </c>
      <c r="Q50" s="85">
        <v>0</v>
      </c>
      <c r="R50" s="86">
        <v>47168.175395870021</v>
      </c>
      <c r="S50" s="87">
        <v>0</v>
      </c>
    </row>
    <row r="51" spans="1:19" ht="15" customHeight="1" x14ac:dyDescent="0.25">
      <c r="A51" s="75">
        <v>119</v>
      </c>
      <c r="B51" s="76" t="s">
        <v>61</v>
      </c>
      <c r="C51" s="77" t="s">
        <v>62</v>
      </c>
      <c r="D51" s="77" t="s">
        <v>15</v>
      </c>
      <c r="E51" s="78" t="s">
        <v>29</v>
      </c>
      <c r="F51" s="79" t="s">
        <v>24</v>
      </c>
      <c r="G51" s="90" t="s">
        <v>25</v>
      </c>
      <c r="H51" s="76" t="s">
        <v>75</v>
      </c>
      <c r="I51" s="80" t="s">
        <v>42</v>
      </c>
      <c r="J51" s="81">
        <v>920.3009730291692</v>
      </c>
      <c r="K51" s="81">
        <v>440840.00000000017</v>
      </c>
      <c r="L51" s="82">
        <v>2.0876076876625732E-3</v>
      </c>
      <c r="M51" s="77" t="s">
        <v>67</v>
      </c>
      <c r="N51" s="83">
        <v>4371.4296218885538</v>
      </c>
      <c r="O51" s="84">
        <v>0</v>
      </c>
      <c r="P51" s="89">
        <v>3449.7478913013229</v>
      </c>
      <c r="Q51" s="85">
        <v>0</v>
      </c>
      <c r="R51" s="86">
        <v>2350.3589057321888</v>
      </c>
      <c r="S51" s="87">
        <v>0</v>
      </c>
    </row>
    <row r="52" spans="1:19" ht="15" customHeight="1" x14ac:dyDescent="0.25">
      <c r="A52" s="75">
        <v>119</v>
      </c>
      <c r="B52" s="76" t="s">
        <v>61</v>
      </c>
      <c r="C52" s="77" t="s">
        <v>62</v>
      </c>
      <c r="D52" s="77" t="s">
        <v>15</v>
      </c>
      <c r="E52" s="78" t="s">
        <v>29</v>
      </c>
      <c r="F52" s="79" t="s">
        <v>24</v>
      </c>
      <c r="G52" s="90" t="s">
        <v>25</v>
      </c>
      <c r="H52" s="76" t="s">
        <v>72</v>
      </c>
      <c r="I52" s="80" t="s">
        <v>42</v>
      </c>
      <c r="J52" s="81">
        <v>600.40854478348092</v>
      </c>
      <c r="K52" s="81">
        <v>440840.00000000017</v>
      </c>
      <c r="L52" s="82">
        <v>1.3619647599661571E-3</v>
      </c>
      <c r="M52" s="77" t="s">
        <v>67</v>
      </c>
      <c r="N52" s="83">
        <v>2851.9405877215345</v>
      </c>
      <c r="O52" s="84">
        <v>0</v>
      </c>
      <c r="P52" s="177">
        <v>2250.6283071636444</v>
      </c>
      <c r="Q52" s="85">
        <v>0</v>
      </c>
      <c r="R52" s="86">
        <v>1533.3848508979358</v>
      </c>
      <c r="S52" s="87">
        <v>0</v>
      </c>
    </row>
    <row r="53" spans="1:19" ht="15" customHeight="1" x14ac:dyDescent="0.25">
      <c r="A53" s="75">
        <v>119</v>
      </c>
      <c r="B53" s="76" t="s">
        <v>61</v>
      </c>
      <c r="C53" s="77" t="s">
        <v>62</v>
      </c>
      <c r="D53" s="77" t="s">
        <v>15</v>
      </c>
      <c r="E53" s="78" t="s">
        <v>29</v>
      </c>
      <c r="F53" s="79" t="s">
        <v>24</v>
      </c>
      <c r="G53" s="90" t="s">
        <v>25</v>
      </c>
      <c r="H53" s="76" t="s">
        <v>78</v>
      </c>
      <c r="I53" s="80" t="s">
        <v>42</v>
      </c>
      <c r="J53" s="81">
        <v>2007.5325493846781</v>
      </c>
      <c r="K53" s="81">
        <v>440840.00000000017</v>
      </c>
      <c r="L53" s="82">
        <v>4.5538802045746243E-3</v>
      </c>
      <c r="M53" s="77" t="s">
        <v>67</v>
      </c>
      <c r="N53" s="83">
        <v>9535.779609577221</v>
      </c>
      <c r="O53" s="84">
        <v>0</v>
      </c>
      <c r="P53" s="177">
        <v>7525.2350860990982</v>
      </c>
      <c r="Q53" s="85">
        <v>0</v>
      </c>
      <c r="R53" s="86">
        <v>5127.0422875495224</v>
      </c>
      <c r="S53" s="87">
        <v>0</v>
      </c>
    </row>
    <row r="54" spans="1:19" ht="15" customHeight="1" x14ac:dyDescent="0.25">
      <c r="A54" s="75">
        <v>119</v>
      </c>
      <c r="B54" s="76" t="s">
        <v>61</v>
      </c>
      <c r="C54" s="77" t="s">
        <v>62</v>
      </c>
      <c r="D54" s="77" t="s">
        <v>15</v>
      </c>
      <c r="E54" s="78" t="s">
        <v>29</v>
      </c>
      <c r="F54" s="79" t="s">
        <v>24</v>
      </c>
      <c r="G54" s="90" t="s">
        <v>25</v>
      </c>
      <c r="H54" s="76"/>
      <c r="I54" s="80" t="s">
        <v>41</v>
      </c>
      <c r="J54" s="81"/>
      <c r="K54" s="81"/>
      <c r="L54" s="82"/>
      <c r="M54" s="214">
        <v>601422</v>
      </c>
      <c r="N54" s="216">
        <v>0</v>
      </c>
      <c r="O54" s="84">
        <v>0</v>
      </c>
      <c r="P54" s="177">
        <v>0</v>
      </c>
      <c r="Q54" s="85">
        <v>0</v>
      </c>
      <c r="R54" s="86">
        <v>0</v>
      </c>
      <c r="S54" s="87">
        <v>0</v>
      </c>
    </row>
    <row r="55" spans="1:19" ht="15" customHeight="1" x14ac:dyDescent="0.25">
      <c r="A55" s="75">
        <v>119</v>
      </c>
      <c r="B55" s="76" t="s">
        <v>61</v>
      </c>
      <c r="C55" s="77" t="s">
        <v>62</v>
      </c>
      <c r="D55" s="77" t="s">
        <v>15</v>
      </c>
      <c r="E55" s="78" t="s">
        <v>29</v>
      </c>
      <c r="F55" s="79" t="s">
        <v>24</v>
      </c>
      <c r="G55" s="90" t="s">
        <v>25</v>
      </c>
      <c r="H55" s="76"/>
      <c r="I55" s="80" t="s">
        <v>41</v>
      </c>
      <c r="J55" s="81"/>
      <c r="K55" s="81"/>
      <c r="L55" s="82"/>
      <c r="M55" s="213">
        <v>601484</v>
      </c>
      <c r="N55" s="215">
        <v>0</v>
      </c>
      <c r="O55" s="84">
        <v>0</v>
      </c>
      <c r="P55" s="177">
        <v>0</v>
      </c>
      <c r="Q55" s="85">
        <v>0</v>
      </c>
      <c r="R55" s="86">
        <v>0</v>
      </c>
      <c r="S55" s="87">
        <v>0</v>
      </c>
    </row>
    <row r="56" spans="1:19" ht="15" customHeight="1" x14ac:dyDescent="0.25">
      <c r="A56" s="75">
        <v>119</v>
      </c>
      <c r="B56" s="76" t="s">
        <v>61</v>
      </c>
      <c r="C56" s="77" t="s">
        <v>62</v>
      </c>
      <c r="D56" s="77" t="s">
        <v>15</v>
      </c>
      <c r="E56" s="78" t="s">
        <v>29</v>
      </c>
      <c r="F56" s="79" t="s">
        <v>30</v>
      </c>
      <c r="G56" s="90" t="s">
        <v>31</v>
      </c>
      <c r="H56" s="76" t="s">
        <v>35</v>
      </c>
      <c r="I56" s="80" t="s">
        <v>32</v>
      </c>
      <c r="J56" s="81">
        <v>11056.917086385605</v>
      </c>
      <c r="K56" s="81">
        <v>440840.00000000017</v>
      </c>
      <c r="L56" s="82">
        <v>2.5081474200130661E-2</v>
      </c>
      <c r="M56" s="77" t="s">
        <v>33</v>
      </c>
      <c r="N56" s="83">
        <v>75739.882041741395</v>
      </c>
      <c r="O56" s="84">
        <v>0</v>
      </c>
      <c r="P56" s="89">
        <v>41442.087178698035</v>
      </c>
      <c r="Q56" s="85">
        <v>0</v>
      </c>
      <c r="R56" s="86">
        <v>28238.301393232254</v>
      </c>
      <c r="S56" s="87">
        <v>0</v>
      </c>
    </row>
    <row r="57" spans="1:19" ht="15" customHeight="1" x14ac:dyDescent="0.25">
      <c r="A57" s="75">
        <v>119</v>
      </c>
      <c r="B57" s="76" t="s">
        <v>61</v>
      </c>
      <c r="C57" s="77" t="s">
        <v>62</v>
      </c>
      <c r="D57" s="77" t="s">
        <v>15</v>
      </c>
      <c r="E57" s="78" t="s">
        <v>29</v>
      </c>
      <c r="F57" s="79" t="s">
        <v>30</v>
      </c>
      <c r="G57" s="90" t="s">
        <v>31</v>
      </c>
      <c r="H57" s="76" t="s">
        <v>35</v>
      </c>
      <c r="I57" s="80" t="s">
        <v>41</v>
      </c>
      <c r="J57" s="81">
        <v>3449.7411551328305</v>
      </c>
      <c r="K57" s="81">
        <v>440840.00000000017</v>
      </c>
      <c r="L57" s="82">
        <v>7.8253814425479299E-3</v>
      </c>
      <c r="M57" s="77" t="s">
        <v>33</v>
      </c>
      <c r="N57" s="83">
        <v>24493.162201443098</v>
      </c>
      <c r="O57" s="84">
        <v>0</v>
      </c>
      <c r="P57" s="89">
        <v>12929.867952341689</v>
      </c>
      <c r="Q57" s="85">
        <v>0</v>
      </c>
      <c r="R57" s="86">
        <v>8810.3066800803881</v>
      </c>
      <c r="S57" s="87">
        <v>0</v>
      </c>
    </row>
    <row r="58" spans="1:19" ht="15" customHeight="1" x14ac:dyDescent="0.25">
      <c r="A58" s="202">
        <v>146</v>
      </c>
      <c r="B58" s="95">
        <v>146</v>
      </c>
      <c r="C58" s="96" t="s">
        <v>652</v>
      </c>
      <c r="D58" s="96" t="s">
        <v>22</v>
      </c>
      <c r="E58" s="78" t="s">
        <v>23</v>
      </c>
      <c r="F58" s="79" t="s">
        <v>63</v>
      </c>
      <c r="G58" s="90" t="s">
        <v>64</v>
      </c>
      <c r="H58" s="95">
        <v>1</v>
      </c>
      <c r="I58" s="96" t="s">
        <v>41</v>
      </c>
      <c r="J58" s="96">
        <v>2440</v>
      </c>
      <c r="K58" s="208">
        <v>2440</v>
      </c>
      <c r="L58" s="209">
        <v>1</v>
      </c>
      <c r="M58" s="212" t="s">
        <v>653</v>
      </c>
      <c r="N58" s="83"/>
      <c r="O58" s="96"/>
      <c r="P58" s="177">
        <v>0</v>
      </c>
      <c r="Q58" s="85">
        <v>0</v>
      </c>
      <c r="R58" s="97">
        <v>103.766071943892</v>
      </c>
      <c r="S58" s="86">
        <v>50867.665738580261</v>
      </c>
    </row>
    <row r="59" spans="1:19" ht="15" customHeight="1" x14ac:dyDescent="0.25">
      <c r="A59" s="75">
        <v>154</v>
      </c>
      <c r="B59" s="76" t="s">
        <v>79</v>
      </c>
      <c r="C59" s="77" t="s">
        <v>80</v>
      </c>
      <c r="D59" s="77" t="s">
        <v>22</v>
      </c>
      <c r="E59" s="78" t="s">
        <v>23</v>
      </c>
      <c r="F59" s="79" t="s">
        <v>17</v>
      </c>
      <c r="G59" s="80" t="s">
        <v>81</v>
      </c>
      <c r="H59" s="76" t="s">
        <v>18</v>
      </c>
      <c r="I59" s="80" t="s">
        <v>41</v>
      </c>
      <c r="J59" s="81">
        <v>320</v>
      </c>
      <c r="K59" s="81">
        <v>16924</v>
      </c>
      <c r="L59" s="82">
        <v>1.8908059560387616E-2</v>
      </c>
      <c r="M59" s="77" t="s">
        <v>82</v>
      </c>
      <c r="N59" s="83"/>
      <c r="O59" s="84">
        <v>0</v>
      </c>
      <c r="P59" s="177">
        <v>0</v>
      </c>
      <c r="Q59" s="85"/>
      <c r="R59" s="87">
        <v>0</v>
      </c>
      <c r="S59" s="91">
        <v>0</v>
      </c>
    </row>
    <row r="60" spans="1:19" ht="15" customHeight="1" x14ac:dyDescent="0.25">
      <c r="A60" s="75">
        <v>154</v>
      </c>
      <c r="B60" s="76" t="s">
        <v>79</v>
      </c>
      <c r="C60" s="77" t="s">
        <v>80</v>
      </c>
      <c r="D60" s="77" t="s">
        <v>22</v>
      </c>
      <c r="E60" s="78" t="s">
        <v>23</v>
      </c>
      <c r="F60" s="79" t="s">
        <v>17</v>
      </c>
      <c r="G60" s="80" t="s">
        <v>81</v>
      </c>
      <c r="H60" s="76" t="s">
        <v>34</v>
      </c>
      <c r="I60" s="80" t="s">
        <v>41</v>
      </c>
      <c r="J60" s="81">
        <v>8302</v>
      </c>
      <c r="K60" s="81">
        <v>16924</v>
      </c>
      <c r="L60" s="82">
        <v>0.49054597021980617</v>
      </c>
      <c r="M60" s="77" t="s">
        <v>82</v>
      </c>
      <c r="N60" s="83"/>
      <c r="O60" s="84">
        <v>0</v>
      </c>
      <c r="P60" s="177">
        <v>0</v>
      </c>
      <c r="Q60" s="85"/>
      <c r="R60" s="87">
        <v>0</v>
      </c>
      <c r="S60" s="91">
        <v>0</v>
      </c>
    </row>
    <row r="61" spans="1:19" ht="15" customHeight="1" x14ac:dyDescent="0.25">
      <c r="A61" s="75">
        <v>154</v>
      </c>
      <c r="B61" s="76" t="s">
        <v>79</v>
      </c>
      <c r="C61" s="77" t="s">
        <v>80</v>
      </c>
      <c r="D61" s="77" t="s">
        <v>22</v>
      </c>
      <c r="E61" s="78" t="s">
        <v>23</v>
      </c>
      <c r="F61" s="79" t="s">
        <v>17</v>
      </c>
      <c r="G61" s="80" t="s">
        <v>81</v>
      </c>
      <c r="H61" s="76" t="s">
        <v>35</v>
      </c>
      <c r="I61" s="80" t="s">
        <v>41</v>
      </c>
      <c r="J61" s="81">
        <v>8302</v>
      </c>
      <c r="K61" s="81">
        <v>16924</v>
      </c>
      <c r="L61" s="82">
        <v>0.49054597021980617</v>
      </c>
      <c r="M61" s="77" t="s">
        <v>82</v>
      </c>
      <c r="N61" s="83"/>
      <c r="O61" s="84">
        <v>0</v>
      </c>
      <c r="P61" s="177">
        <v>0</v>
      </c>
      <c r="Q61" s="85"/>
      <c r="R61" s="87">
        <v>0</v>
      </c>
      <c r="S61" s="91">
        <v>0</v>
      </c>
    </row>
    <row r="62" spans="1:19" ht="15" customHeight="1" x14ac:dyDescent="0.25">
      <c r="A62" s="75">
        <v>160</v>
      </c>
      <c r="B62" s="76" t="s">
        <v>83</v>
      </c>
      <c r="C62" s="77" t="s">
        <v>84</v>
      </c>
      <c r="D62" s="77" t="s">
        <v>15</v>
      </c>
      <c r="E62" s="78" t="s">
        <v>29</v>
      </c>
      <c r="F62" s="79" t="s">
        <v>63</v>
      </c>
      <c r="G62" s="90" t="s">
        <v>64</v>
      </c>
      <c r="H62" s="76" t="s">
        <v>86</v>
      </c>
      <c r="I62" s="80" t="s">
        <v>65</v>
      </c>
      <c r="J62" s="81">
        <v>192.08326005364603</v>
      </c>
      <c r="K62" s="81">
        <v>97819.999827000007</v>
      </c>
      <c r="L62" s="82">
        <v>1.9636399549514999E-3</v>
      </c>
      <c r="M62" s="77" t="s">
        <v>87</v>
      </c>
      <c r="N62" s="83">
        <v>1892.0201115284137</v>
      </c>
      <c r="O62" s="84">
        <v>342.23015589751827</v>
      </c>
      <c r="P62" s="177">
        <v>720.05368457662098</v>
      </c>
      <c r="Q62" s="85">
        <v>0</v>
      </c>
      <c r="R62" s="86">
        <v>458.4582108841459</v>
      </c>
      <c r="S62" s="87">
        <v>0</v>
      </c>
    </row>
    <row r="63" spans="1:19" ht="15" customHeight="1" x14ac:dyDescent="0.25">
      <c r="A63" s="75">
        <v>160</v>
      </c>
      <c r="B63" s="76" t="s">
        <v>83</v>
      </c>
      <c r="C63" s="77" t="s">
        <v>84</v>
      </c>
      <c r="D63" s="77" t="s">
        <v>15</v>
      </c>
      <c r="E63" s="78" t="s">
        <v>29</v>
      </c>
      <c r="F63" s="79" t="s">
        <v>63</v>
      </c>
      <c r="G63" s="90" t="s">
        <v>64</v>
      </c>
      <c r="H63" s="76" t="s">
        <v>38</v>
      </c>
      <c r="I63" s="80" t="s">
        <v>65</v>
      </c>
      <c r="J63" s="81">
        <v>3894.4653837813016</v>
      </c>
      <c r="K63" s="81">
        <v>97819.999827000007</v>
      </c>
      <c r="L63" s="82">
        <v>3.9812567886617009E-2</v>
      </c>
      <c r="M63" s="77" t="s">
        <v>88</v>
      </c>
      <c r="N63" s="83">
        <v>38360.484030245825</v>
      </c>
      <c r="O63" s="84">
        <v>6938.6759421759652</v>
      </c>
      <c r="P63" s="177">
        <v>14599.053217334367</v>
      </c>
      <c r="Q63" s="85">
        <v>0</v>
      </c>
      <c r="R63" s="86">
        <v>9295.186013086015</v>
      </c>
      <c r="S63" s="87">
        <v>0</v>
      </c>
    </row>
    <row r="64" spans="1:19" ht="15" customHeight="1" x14ac:dyDescent="0.25">
      <c r="A64" s="75">
        <v>160</v>
      </c>
      <c r="B64" s="76" t="s">
        <v>83</v>
      </c>
      <c r="C64" s="77" t="s">
        <v>84</v>
      </c>
      <c r="D64" s="77" t="s">
        <v>15</v>
      </c>
      <c r="E64" s="78" t="s">
        <v>29</v>
      </c>
      <c r="F64" s="79" t="s">
        <v>63</v>
      </c>
      <c r="G64" s="90" t="s">
        <v>64</v>
      </c>
      <c r="H64" s="76" t="s">
        <v>35</v>
      </c>
      <c r="I64" s="80" t="s">
        <v>65</v>
      </c>
      <c r="J64" s="81">
        <v>1478.5675170066411</v>
      </c>
      <c r="K64" s="81">
        <v>97819.999827000007</v>
      </c>
      <c r="L64" s="82">
        <v>1.5115186256609774E-2</v>
      </c>
      <c r="M64" s="77" t="s">
        <v>89</v>
      </c>
      <c r="N64" s="83">
        <v>14563.890042515417</v>
      </c>
      <c r="O64" s="84">
        <v>2634.3284246053927</v>
      </c>
      <c r="P64" s="177">
        <v>5542.6569964516257</v>
      </c>
      <c r="Q64" s="85">
        <v>0</v>
      </c>
      <c r="R64" s="86">
        <v>3528.9978852345689</v>
      </c>
      <c r="S64" s="87">
        <v>0</v>
      </c>
    </row>
    <row r="65" spans="1:19" ht="15" customHeight="1" x14ac:dyDescent="0.25">
      <c r="A65" s="75">
        <v>160</v>
      </c>
      <c r="B65" s="76" t="s">
        <v>83</v>
      </c>
      <c r="C65" s="77" t="s">
        <v>84</v>
      </c>
      <c r="D65" s="77" t="s">
        <v>15</v>
      </c>
      <c r="E65" s="78" t="s">
        <v>29</v>
      </c>
      <c r="F65" s="79" t="s">
        <v>63</v>
      </c>
      <c r="G65" s="90" t="s">
        <v>64</v>
      </c>
      <c r="H65" s="76" t="s">
        <v>36</v>
      </c>
      <c r="I65" s="80" t="s">
        <v>65</v>
      </c>
      <c r="J65" s="81">
        <v>1932.8600657621689</v>
      </c>
      <c r="K65" s="81">
        <v>97819.999827000007</v>
      </c>
      <c r="L65" s="82">
        <v>1.9759354622577562E-2</v>
      </c>
      <c r="M65" s="77" t="s">
        <v>90</v>
      </c>
      <c r="N65" s="83">
        <v>19038.671647757368</v>
      </c>
      <c r="O65" s="84">
        <v>3443.7306064522854</v>
      </c>
      <c r="P65" s="177">
        <v>7245.6507866874008</v>
      </c>
      <c r="Q65" s="85">
        <v>0</v>
      </c>
      <c r="R65" s="86">
        <v>4613.2888799953307</v>
      </c>
      <c r="S65" s="87">
        <v>0</v>
      </c>
    </row>
    <row r="66" spans="1:19" ht="15" customHeight="1" x14ac:dyDescent="0.25">
      <c r="A66" s="75">
        <v>160</v>
      </c>
      <c r="B66" s="76" t="s">
        <v>83</v>
      </c>
      <c r="C66" s="77" t="s">
        <v>84</v>
      </c>
      <c r="D66" s="77" t="s">
        <v>15</v>
      </c>
      <c r="E66" s="78" t="s">
        <v>29</v>
      </c>
      <c r="F66" s="79" t="s">
        <v>63</v>
      </c>
      <c r="G66" s="90" t="s">
        <v>64</v>
      </c>
      <c r="H66" s="76" t="s">
        <v>35</v>
      </c>
      <c r="I66" s="80" t="s">
        <v>65</v>
      </c>
      <c r="J66" s="81">
        <v>411.15246462216749</v>
      </c>
      <c r="K66" s="81">
        <v>97819.999827000007</v>
      </c>
      <c r="L66" s="82">
        <v>4.2031533975599366E-3</v>
      </c>
      <c r="M66" s="77" t="s">
        <v>91</v>
      </c>
      <c r="N66" s="83">
        <v>4049.8517765283505</v>
      </c>
      <c r="O66" s="84">
        <v>732.54052448919992</v>
      </c>
      <c r="P66" s="177">
        <v>1541.2713581012699</v>
      </c>
      <c r="Q66" s="85">
        <v>0</v>
      </c>
      <c r="R66" s="86">
        <v>981.32561514544136</v>
      </c>
      <c r="S66" s="87">
        <v>0</v>
      </c>
    </row>
    <row r="67" spans="1:19" ht="15" customHeight="1" x14ac:dyDescent="0.25">
      <c r="A67" s="75">
        <v>160</v>
      </c>
      <c r="B67" s="76" t="s">
        <v>83</v>
      </c>
      <c r="C67" s="77" t="s">
        <v>84</v>
      </c>
      <c r="D67" s="77" t="s">
        <v>15</v>
      </c>
      <c r="E67" s="78" t="s">
        <v>29</v>
      </c>
      <c r="F67" s="79" t="s">
        <v>63</v>
      </c>
      <c r="G67" s="90" t="s">
        <v>64</v>
      </c>
      <c r="H67" s="76" t="s">
        <v>37</v>
      </c>
      <c r="I67" s="80" t="s">
        <v>65</v>
      </c>
      <c r="J67" s="81">
        <v>3403.5782320687176</v>
      </c>
      <c r="K67" s="81">
        <v>97819.999827000007</v>
      </c>
      <c r="L67" s="82">
        <v>3.479429807900359E-2</v>
      </c>
      <c r="M67" s="77" t="s">
        <v>92</v>
      </c>
      <c r="N67" s="83">
        <v>33525.245585876874</v>
      </c>
      <c r="O67" s="84">
        <v>6064.0740304228666</v>
      </c>
      <c r="P67" s="177">
        <v>12758.878259081419</v>
      </c>
      <c r="Q67" s="85">
        <v>0</v>
      </c>
      <c r="R67" s="86">
        <v>8123.5521848319968</v>
      </c>
      <c r="S67" s="87">
        <v>0</v>
      </c>
    </row>
    <row r="68" spans="1:19" ht="15" customHeight="1" x14ac:dyDescent="0.25">
      <c r="A68" s="75">
        <v>160</v>
      </c>
      <c r="B68" s="76" t="s">
        <v>83</v>
      </c>
      <c r="C68" s="77" t="s">
        <v>84</v>
      </c>
      <c r="D68" s="77" t="s">
        <v>15</v>
      </c>
      <c r="E68" s="78" t="s">
        <v>29</v>
      </c>
      <c r="F68" s="79" t="s">
        <v>63</v>
      </c>
      <c r="G68" s="90" t="s">
        <v>64</v>
      </c>
      <c r="H68" s="76" t="s">
        <v>75</v>
      </c>
      <c r="I68" s="80" t="s">
        <v>65</v>
      </c>
      <c r="J68" s="81">
        <v>4085.2402840647874</v>
      </c>
      <c r="K68" s="81">
        <v>97819.999827000007</v>
      </c>
      <c r="L68" s="82">
        <v>4.1762832664994448E-2</v>
      </c>
      <c r="M68" s="77" t="s">
        <v>93</v>
      </c>
      <c r="N68" s="83">
        <v>40239.616798038158</v>
      </c>
      <c r="O68" s="84">
        <v>7278.5750247254618</v>
      </c>
      <c r="P68" s="177">
        <v>15314.198649087521</v>
      </c>
      <c r="Q68" s="85">
        <v>0</v>
      </c>
      <c r="R68" s="86">
        <v>9750.5214725172045</v>
      </c>
      <c r="S68" s="87">
        <v>0</v>
      </c>
    </row>
    <row r="69" spans="1:19" ht="15" customHeight="1" x14ac:dyDescent="0.25">
      <c r="A69" s="75">
        <v>160</v>
      </c>
      <c r="B69" s="76" t="s">
        <v>83</v>
      </c>
      <c r="C69" s="77" t="s">
        <v>84</v>
      </c>
      <c r="D69" s="77" t="s">
        <v>15</v>
      </c>
      <c r="E69" s="78" t="s">
        <v>29</v>
      </c>
      <c r="F69" s="79" t="s">
        <v>63</v>
      </c>
      <c r="G69" s="90" t="s">
        <v>64</v>
      </c>
      <c r="H69" s="76" t="s">
        <v>86</v>
      </c>
      <c r="I69" s="80" t="s">
        <v>65</v>
      </c>
      <c r="J69" s="81">
        <v>192.08326005364603</v>
      </c>
      <c r="K69" s="81">
        <v>97819.999827000007</v>
      </c>
      <c r="L69" s="82">
        <v>1.9636399549514999E-3</v>
      </c>
      <c r="M69" s="77" t="s">
        <v>94</v>
      </c>
      <c r="N69" s="83">
        <v>1892.0201115284137</v>
      </c>
      <c r="O69" s="84">
        <v>342.23015589751827</v>
      </c>
      <c r="P69" s="177">
        <v>720.05368457662098</v>
      </c>
      <c r="Q69" s="85">
        <v>0</v>
      </c>
      <c r="R69" s="86">
        <v>458.4582108841459</v>
      </c>
      <c r="S69" s="87">
        <v>0</v>
      </c>
    </row>
    <row r="70" spans="1:19" ht="15" customHeight="1" x14ac:dyDescent="0.25">
      <c r="A70" s="75">
        <v>160</v>
      </c>
      <c r="B70" s="76" t="s">
        <v>83</v>
      </c>
      <c r="C70" s="77" t="s">
        <v>84</v>
      </c>
      <c r="D70" s="77" t="s">
        <v>15</v>
      </c>
      <c r="E70" s="78" t="s">
        <v>29</v>
      </c>
      <c r="F70" s="79" t="s">
        <v>63</v>
      </c>
      <c r="G70" s="90" t="s">
        <v>64</v>
      </c>
      <c r="H70" s="76" t="s">
        <v>46</v>
      </c>
      <c r="I70" s="80" t="s">
        <v>41</v>
      </c>
      <c r="J70" s="81">
        <v>3146.4594904517135</v>
      </c>
      <c r="K70" s="81">
        <v>97819.999827000007</v>
      </c>
      <c r="L70" s="82">
        <v>3.2165809609654449E-2</v>
      </c>
      <c r="M70" s="77" t="s">
        <v>95</v>
      </c>
      <c r="N70" s="83">
        <v>22339.862382207168</v>
      </c>
      <c r="O70" s="84">
        <v>5605.971710610168</v>
      </c>
      <c r="P70" s="177">
        <v>11795.021360428367</v>
      </c>
      <c r="Q70" s="85">
        <v>0</v>
      </c>
      <c r="R70" s="86">
        <v>7509.8693567001055</v>
      </c>
      <c r="S70" s="87">
        <v>0</v>
      </c>
    </row>
    <row r="71" spans="1:19" ht="15" customHeight="1" x14ac:dyDescent="0.25">
      <c r="A71" s="75">
        <v>160</v>
      </c>
      <c r="B71" s="76" t="s">
        <v>83</v>
      </c>
      <c r="C71" s="77" t="s">
        <v>84</v>
      </c>
      <c r="D71" s="77" t="s">
        <v>15</v>
      </c>
      <c r="E71" s="78" t="s">
        <v>29</v>
      </c>
      <c r="F71" s="79" t="s">
        <v>63</v>
      </c>
      <c r="G71" s="90" t="s">
        <v>64</v>
      </c>
      <c r="H71" s="76" t="s">
        <v>46</v>
      </c>
      <c r="I71" s="80" t="s">
        <v>41</v>
      </c>
      <c r="J71" s="81">
        <v>209.62958808903153</v>
      </c>
      <c r="K71" s="81">
        <v>97819.999827000007</v>
      </c>
      <c r="L71" s="82">
        <v>2.1430135806560302E-3</v>
      </c>
      <c r="M71" s="77" t="s">
        <v>96</v>
      </c>
      <c r="N71" s="83">
        <v>1488.3700754321239</v>
      </c>
      <c r="O71" s="84">
        <v>373.49202940644307</v>
      </c>
      <c r="P71" s="177">
        <v>785.83027027603055</v>
      </c>
      <c r="Q71" s="85">
        <v>0</v>
      </c>
      <c r="R71" s="86">
        <v>500.33722812095516</v>
      </c>
      <c r="S71" s="87">
        <v>0</v>
      </c>
    </row>
    <row r="72" spans="1:19" ht="15" customHeight="1" x14ac:dyDescent="0.25">
      <c r="A72" s="75">
        <v>160</v>
      </c>
      <c r="B72" s="76" t="s">
        <v>83</v>
      </c>
      <c r="C72" s="77" t="s">
        <v>84</v>
      </c>
      <c r="D72" s="77" t="s">
        <v>15</v>
      </c>
      <c r="E72" s="78" t="s">
        <v>29</v>
      </c>
      <c r="F72" s="79" t="s">
        <v>63</v>
      </c>
      <c r="G72" s="90" t="s">
        <v>64</v>
      </c>
      <c r="H72" s="76" t="s">
        <v>86</v>
      </c>
      <c r="I72" s="80" t="s">
        <v>41</v>
      </c>
      <c r="J72" s="81">
        <v>3436.9550167887683</v>
      </c>
      <c r="K72" s="81">
        <v>97819.999827000007</v>
      </c>
      <c r="L72" s="82">
        <v>3.5135504220682991E-2</v>
      </c>
      <c r="M72" s="77" t="s">
        <v>87</v>
      </c>
      <c r="N72" s="83">
        <v>24402.380619200256</v>
      </c>
      <c r="O72" s="84">
        <v>6123.5406504443645</v>
      </c>
      <c r="P72" s="177">
        <v>12883.993722092635</v>
      </c>
      <c r="Q72" s="85">
        <v>0</v>
      </c>
      <c r="R72" s="86">
        <v>8203.214832183703</v>
      </c>
      <c r="S72" s="87">
        <v>0</v>
      </c>
    </row>
    <row r="73" spans="1:19" ht="15" customHeight="1" x14ac:dyDescent="0.25">
      <c r="A73" s="75">
        <v>160</v>
      </c>
      <c r="B73" s="76" t="s">
        <v>83</v>
      </c>
      <c r="C73" s="77" t="s">
        <v>84</v>
      </c>
      <c r="D73" s="77" t="s">
        <v>15</v>
      </c>
      <c r="E73" s="78" t="s">
        <v>29</v>
      </c>
      <c r="F73" s="79" t="s">
        <v>63</v>
      </c>
      <c r="G73" s="90" t="s">
        <v>64</v>
      </c>
      <c r="H73" s="76" t="s">
        <v>86</v>
      </c>
      <c r="I73" s="80" t="s">
        <v>41</v>
      </c>
      <c r="J73" s="81">
        <v>236.25213803389619</v>
      </c>
      <c r="K73" s="81">
        <v>97819.999827000007</v>
      </c>
      <c r="L73" s="82">
        <v>2.415172137106123E-3</v>
      </c>
      <c r="M73" s="77" t="s">
        <v>97</v>
      </c>
      <c r="N73" s="83">
        <v>1677.3901800406632</v>
      </c>
      <c r="O73" s="84">
        <v>420.92479067609202</v>
      </c>
      <c r="P73" s="177">
        <v>885.63474316704946</v>
      </c>
      <c r="Q73" s="85">
        <v>0</v>
      </c>
      <c r="R73" s="86">
        <v>563.87908290563394</v>
      </c>
      <c r="S73" s="87">
        <v>0</v>
      </c>
    </row>
    <row r="74" spans="1:19" ht="15" customHeight="1" x14ac:dyDescent="0.25">
      <c r="A74" s="75">
        <v>160</v>
      </c>
      <c r="B74" s="76" t="s">
        <v>83</v>
      </c>
      <c r="C74" s="77" t="s">
        <v>84</v>
      </c>
      <c r="D74" s="77" t="s">
        <v>15</v>
      </c>
      <c r="E74" s="78" t="s">
        <v>29</v>
      </c>
      <c r="F74" s="79" t="s">
        <v>63</v>
      </c>
      <c r="G74" s="90" t="s">
        <v>64</v>
      </c>
      <c r="H74" s="76" t="s">
        <v>46</v>
      </c>
      <c r="I74" s="80" t="s">
        <v>41</v>
      </c>
      <c r="J74" s="81">
        <v>312.42871301730662</v>
      </c>
      <c r="K74" s="81">
        <v>97819.999827000007</v>
      </c>
      <c r="L74" s="82">
        <v>3.1939144711700452E-3</v>
      </c>
      <c r="M74" s="77" t="s">
        <v>98</v>
      </c>
      <c r="N74" s="83">
        <v>2218.2438624228771</v>
      </c>
      <c r="O74" s="84">
        <v>556.64677459614109</v>
      </c>
      <c r="P74" s="177">
        <v>1171.1930937885284</v>
      </c>
      <c r="Q74" s="85">
        <v>0</v>
      </c>
      <c r="R74" s="86">
        <v>745.6949072956545</v>
      </c>
      <c r="S74" s="87">
        <v>0</v>
      </c>
    </row>
    <row r="75" spans="1:19" ht="15" customHeight="1" x14ac:dyDescent="0.25">
      <c r="A75" s="75">
        <v>160</v>
      </c>
      <c r="B75" s="76" t="s">
        <v>83</v>
      </c>
      <c r="C75" s="77" t="s">
        <v>84</v>
      </c>
      <c r="D75" s="77" t="s">
        <v>15</v>
      </c>
      <c r="E75" s="78" t="s">
        <v>29</v>
      </c>
      <c r="F75" s="79" t="s">
        <v>63</v>
      </c>
      <c r="G75" s="90" t="s">
        <v>64</v>
      </c>
      <c r="H75" s="76" t="s">
        <v>39</v>
      </c>
      <c r="I75" s="80" t="s">
        <v>41</v>
      </c>
      <c r="J75" s="81">
        <v>1379.9176207526057</v>
      </c>
      <c r="K75" s="81">
        <v>97819.999827000007</v>
      </c>
      <c r="L75" s="82">
        <v>1.410670234300823E-2</v>
      </c>
      <c r="M75" s="77" t="s">
        <v>99</v>
      </c>
      <c r="N75" s="83">
        <v>9797.4151073435005</v>
      </c>
      <c r="O75" s="84">
        <v>2458.5662610266213</v>
      </c>
      <c r="P75" s="177">
        <v>5172.8486360619663</v>
      </c>
      <c r="Q75" s="85">
        <v>0</v>
      </c>
      <c r="R75" s="86">
        <v>3293.5434529852387</v>
      </c>
      <c r="S75" s="87">
        <v>0</v>
      </c>
    </row>
    <row r="76" spans="1:19" ht="15" customHeight="1" x14ac:dyDescent="0.25">
      <c r="A76" s="75">
        <v>160</v>
      </c>
      <c r="B76" s="76" t="s">
        <v>83</v>
      </c>
      <c r="C76" s="77" t="s">
        <v>84</v>
      </c>
      <c r="D76" s="77" t="s">
        <v>15</v>
      </c>
      <c r="E76" s="78" t="s">
        <v>29</v>
      </c>
      <c r="F76" s="79" t="s">
        <v>63</v>
      </c>
      <c r="G76" s="90" t="s">
        <v>64</v>
      </c>
      <c r="H76" s="76" t="s">
        <v>46</v>
      </c>
      <c r="I76" s="80" t="s">
        <v>41</v>
      </c>
      <c r="J76" s="81"/>
      <c r="K76" s="81"/>
      <c r="L76" s="82">
        <v>0</v>
      </c>
      <c r="M76" s="77">
        <v>402600</v>
      </c>
      <c r="N76" s="83">
        <v>0</v>
      </c>
      <c r="O76" s="84">
        <v>0</v>
      </c>
      <c r="P76" s="177">
        <v>0</v>
      </c>
      <c r="Q76" s="85">
        <v>0</v>
      </c>
      <c r="R76" s="86">
        <v>0</v>
      </c>
      <c r="S76" s="87">
        <v>0</v>
      </c>
    </row>
    <row r="77" spans="1:19" ht="15" customHeight="1" x14ac:dyDescent="0.25">
      <c r="A77" s="75">
        <v>160</v>
      </c>
      <c r="B77" s="76" t="s">
        <v>83</v>
      </c>
      <c r="C77" s="77" t="s">
        <v>84</v>
      </c>
      <c r="D77" s="77" t="s">
        <v>15</v>
      </c>
      <c r="E77" s="78" t="s">
        <v>29</v>
      </c>
      <c r="F77" s="79" t="s">
        <v>63</v>
      </c>
      <c r="G77" s="90" t="s">
        <v>64</v>
      </c>
      <c r="H77" s="76" t="s">
        <v>46</v>
      </c>
      <c r="I77" s="80" t="s">
        <v>41</v>
      </c>
      <c r="J77" s="81">
        <v>580.51270547731804</v>
      </c>
      <c r="K77" s="81">
        <v>97819.999827000007</v>
      </c>
      <c r="L77" s="82">
        <v>5.9344991464320828E-3</v>
      </c>
      <c r="M77" s="77" t="s">
        <v>100</v>
      </c>
      <c r="N77" s="83">
        <v>4121.6402088889581</v>
      </c>
      <c r="O77" s="84">
        <v>1034.2856198947652</v>
      </c>
      <c r="P77" s="177">
        <v>2176.1453638413154</v>
      </c>
      <c r="Q77" s="85">
        <v>0</v>
      </c>
      <c r="R77" s="86">
        <v>1385.5492471041835</v>
      </c>
      <c r="S77" s="87">
        <v>0</v>
      </c>
    </row>
    <row r="78" spans="1:19" ht="15" customHeight="1" x14ac:dyDescent="0.25">
      <c r="A78" s="75">
        <v>160</v>
      </c>
      <c r="B78" s="76" t="s">
        <v>83</v>
      </c>
      <c r="C78" s="77" t="s">
        <v>84</v>
      </c>
      <c r="D78" s="77" t="s">
        <v>15</v>
      </c>
      <c r="E78" s="78" t="s">
        <v>29</v>
      </c>
      <c r="F78" s="79" t="s">
        <v>63</v>
      </c>
      <c r="G78" s="90" t="s">
        <v>64</v>
      </c>
      <c r="H78" s="76" t="s">
        <v>46</v>
      </c>
      <c r="I78" s="80" t="s">
        <v>41</v>
      </c>
      <c r="J78" s="81">
        <v>1058.2262860263611</v>
      </c>
      <c r="K78" s="81">
        <v>97819.999827000007</v>
      </c>
      <c r="L78" s="82">
        <v>1.0818097402350152E-2</v>
      </c>
      <c r="M78" s="77" t="s">
        <v>101</v>
      </c>
      <c r="N78" s="83">
        <v>7513.4066307871644</v>
      </c>
      <c r="O78" s="84">
        <v>1885.4164945998325</v>
      </c>
      <c r="P78" s="177">
        <v>3966.9379006117283</v>
      </c>
      <c r="Q78" s="85">
        <v>0</v>
      </c>
      <c r="R78" s="86">
        <v>2525.7408150336678</v>
      </c>
      <c r="S78" s="87">
        <v>0</v>
      </c>
    </row>
    <row r="79" spans="1:19" ht="15" customHeight="1" x14ac:dyDescent="0.25">
      <c r="A79" s="75">
        <v>160</v>
      </c>
      <c r="B79" s="76" t="s">
        <v>83</v>
      </c>
      <c r="C79" s="77" t="s">
        <v>84</v>
      </c>
      <c r="D79" s="77" t="s">
        <v>15</v>
      </c>
      <c r="E79" s="78" t="s">
        <v>29</v>
      </c>
      <c r="F79" s="79" t="s">
        <v>63</v>
      </c>
      <c r="G79" s="90" t="s">
        <v>64</v>
      </c>
      <c r="H79" s="76" t="s">
        <v>38</v>
      </c>
      <c r="I79" s="80" t="s">
        <v>41</v>
      </c>
      <c r="J79" s="81">
        <v>6096.2599046627511</v>
      </c>
      <c r="K79" s="81">
        <v>97819.999827000007</v>
      </c>
      <c r="L79" s="82">
        <v>6.2321201343736643E-2</v>
      </c>
      <c r="M79" s="77" t="s">
        <v>88</v>
      </c>
      <c r="N79" s="83">
        <v>43283.445323105538</v>
      </c>
      <c r="O79" s="84">
        <v>10861.560642930797</v>
      </c>
      <c r="P79" s="177">
        <v>22852.835142501975</v>
      </c>
      <c r="Q79" s="85">
        <v>0</v>
      </c>
      <c r="R79" s="86">
        <v>14550.359090093898</v>
      </c>
      <c r="S79" s="87">
        <v>0</v>
      </c>
    </row>
    <row r="80" spans="1:19" ht="15" customHeight="1" x14ac:dyDescent="0.25">
      <c r="A80" s="75">
        <v>160</v>
      </c>
      <c r="B80" s="76" t="s">
        <v>83</v>
      </c>
      <c r="C80" s="77" t="s">
        <v>84</v>
      </c>
      <c r="D80" s="77" t="s">
        <v>15</v>
      </c>
      <c r="E80" s="78" t="s">
        <v>29</v>
      </c>
      <c r="F80" s="79" t="s">
        <v>63</v>
      </c>
      <c r="G80" s="90" t="s">
        <v>64</v>
      </c>
      <c r="H80" s="76" t="s">
        <v>35</v>
      </c>
      <c r="I80" s="80" t="s">
        <v>41</v>
      </c>
      <c r="J80" s="81">
        <v>6154.4384548130702</v>
      </c>
      <c r="K80" s="81">
        <v>97819.999827000007</v>
      </c>
      <c r="L80" s="82">
        <v>6.2915952419725307E-2</v>
      </c>
      <c r="M80" s="77" t="s">
        <v>89</v>
      </c>
      <c r="N80" s="83">
        <v>43696.513029172798</v>
      </c>
      <c r="O80" s="84">
        <v>10965.215975947713</v>
      </c>
      <c r="P80" s="177">
        <v>23070.927508794375</v>
      </c>
      <c r="Q80" s="85">
        <v>0</v>
      </c>
      <c r="R80" s="86">
        <v>14689.217801708328</v>
      </c>
      <c r="S80" s="87">
        <v>0</v>
      </c>
    </row>
    <row r="81" spans="1:19" ht="15" customHeight="1" x14ac:dyDescent="0.25">
      <c r="A81" s="75">
        <v>160</v>
      </c>
      <c r="B81" s="76" t="s">
        <v>83</v>
      </c>
      <c r="C81" s="77" t="s">
        <v>84</v>
      </c>
      <c r="D81" s="77" t="s">
        <v>15</v>
      </c>
      <c r="E81" s="78" t="s">
        <v>29</v>
      </c>
      <c r="F81" s="79" t="s">
        <v>63</v>
      </c>
      <c r="G81" s="90" t="s">
        <v>64</v>
      </c>
      <c r="H81" s="76" t="s">
        <v>37</v>
      </c>
      <c r="I81" s="80" t="s">
        <v>41</v>
      </c>
      <c r="J81" s="81">
        <v>338.62572232541186</v>
      </c>
      <c r="K81" s="81">
        <v>97819.999827000007</v>
      </c>
      <c r="L81" s="82">
        <v>3.4617227859772017E-3</v>
      </c>
      <c r="M81" s="77" t="s">
        <v>102</v>
      </c>
      <c r="N81" s="83">
        <v>2404.2426285104243</v>
      </c>
      <c r="O81" s="84">
        <v>603.32136027871263</v>
      </c>
      <c r="P81" s="177">
        <v>1269.3981360242426</v>
      </c>
      <c r="Q81" s="85">
        <v>0</v>
      </c>
      <c r="R81" s="86">
        <v>808.22109523392123</v>
      </c>
      <c r="S81" s="87">
        <v>0</v>
      </c>
    </row>
    <row r="82" spans="1:19" ht="15" customHeight="1" x14ac:dyDescent="0.25">
      <c r="A82" s="75">
        <v>160</v>
      </c>
      <c r="B82" s="76" t="s">
        <v>83</v>
      </c>
      <c r="C82" s="77" t="s">
        <v>84</v>
      </c>
      <c r="D82" s="77" t="s">
        <v>15</v>
      </c>
      <c r="E82" s="78" t="s">
        <v>29</v>
      </c>
      <c r="F82" s="79" t="s">
        <v>63</v>
      </c>
      <c r="G82" s="90" t="s">
        <v>64</v>
      </c>
      <c r="H82" s="76" t="s">
        <v>36</v>
      </c>
      <c r="I82" s="80" t="s">
        <v>41</v>
      </c>
      <c r="J82" s="81">
        <v>6576.6984958194389</v>
      </c>
      <c r="K82" s="81">
        <v>97819.999827000007</v>
      </c>
      <c r="L82" s="82">
        <v>6.7232656997042409E-2</v>
      </c>
      <c r="M82" s="77" t="s">
        <v>90</v>
      </c>
      <c r="N82" s="83">
        <v>46694.559320318018</v>
      </c>
      <c r="O82" s="84">
        <v>11717.546603939671</v>
      </c>
      <c r="P82" s="177">
        <v>24653.844042583143</v>
      </c>
      <c r="Q82" s="85">
        <v>0</v>
      </c>
      <c r="R82" s="86">
        <v>15697.054626601761</v>
      </c>
      <c r="S82" s="87">
        <v>0</v>
      </c>
    </row>
    <row r="83" spans="1:19" ht="15" customHeight="1" x14ac:dyDescent="0.25">
      <c r="A83" s="75">
        <v>160</v>
      </c>
      <c r="B83" s="76" t="s">
        <v>83</v>
      </c>
      <c r="C83" s="77" t="s">
        <v>84</v>
      </c>
      <c r="D83" s="77" t="s">
        <v>15</v>
      </c>
      <c r="E83" s="78" t="s">
        <v>29</v>
      </c>
      <c r="F83" s="79" t="s">
        <v>63</v>
      </c>
      <c r="G83" s="90" t="s">
        <v>64</v>
      </c>
      <c r="H83" s="76" t="s">
        <v>18</v>
      </c>
      <c r="I83" s="80" t="s">
        <v>41</v>
      </c>
      <c r="J83" s="81">
        <v>741.44024573851152</v>
      </c>
      <c r="K83" s="81">
        <v>97819.999827000007</v>
      </c>
      <c r="L83" s="82">
        <v>7.5796385917991102E-3</v>
      </c>
      <c r="M83" s="77" t="s">
        <v>91</v>
      </c>
      <c r="N83" s="83">
        <v>5264.2257447434322</v>
      </c>
      <c r="O83" s="84">
        <v>1321.0063740948499</v>
      </c>
      <c r="P83" s="177">
        <v>2779.4106212558995</v>
      </c>
      <c r="Q83" s="85">
        <v>0</v>
      </c>
      <c r="R83" s="86">
        <v>1769.6459777069849</v>
      </c>
      <c r="S83" s="87">
        <v>0</v>
      </c>
    </row>
    <row r="84" spans="1:19" ht="15" customHeight="1" x14ac:dyDescent="0.25">
      <c r="A84" s="75">
        <v>160</v>
      </c>
      <c r="B84" s="76" t="s">
        <v>83</v>
      </c>
      <c r="C84" s="77" t="s">
        <v>84</v>
      </c>
      <c r="D84" s="77" t="s">
        <v>15</v>
      </c>
      <c r="E84" s="78" t="s">
        <v>29</v>
      </c>
      <c r="F84" s="79" t="s">
        <v>63</v>
      </c>
      <c r="G84" s="90" t="s">
        <v>64</v>
      </c>
      <c r="H84" s="76" t="s">
        <v>35</v>
      </c>
      <c r="I84" s="80" t="s">
        <v>41</v>
      </c>
      <c r="J84" s="81">
        <v>1689.0854856713565</v>
      </c>
      <c r="K84" s="81">
        <v>97819.999827000007</v>
      </c>
      <c r="L84" s="82">
        <v>1.7267281626033491E-2</v>
      </c>
      <c r="M84" s="77" t="s">
        <v>91</v>
      </c>
      <c r="N84" s="83">
        <v>11992.506948266633</v>
      </c>
      <c r="O84" s="84">
        <v>3009.4032604616418</v>
      </c>
      <c r="P84" s="177">
        <v>6331.8160817790085</v>
      </c>
      <c r="Q84" s="85">
        <v>0</v>
      </c>
      <c r="R84" s="86">
        <v>4031.4554718354798</v>
      </c>
      <c r="S84" s="87">
        <v>0</v>
      </c>
    </row>
    <row r="85" spans="1:19" ht="15" customHeight="1" x14ac:dyDescent="0.25">
      <c r="A85" s="75">
        <v>160</v>
      </c>
      <c r="B85" s="76" t="s">
        <v>83</v>
      </c>
      <c r="C85" s="77" t="s">
        <v>84</v>
      </c>
      <c r="D85" s="77" t="s">
        <v>15</v>
      </c>
      <c r="E85" s="78" t="s">
        <v>29</v>
      </c>
      <c r="F85" s="79" t="s">
        <v>63</v>
      </c>
      <c r="G85" s="90" t="s">
        <v>64</v>
      </c>
      <c r="H85" s="76" t="s">
        <v>46</v>
      </c>
      <c r="I85" s="80" t="s">
        <v>41</v>
      </c>
      <c r="J85" s="81">
        <v>592.60672017476224</v>
      </c>
      <c r="K85" s="81">
        <v>97819.999827000007</v>
      </c>
      <c r="L85" s="82">
        <v>6.0581345453160854E-3</v>
      </c>
      <c r="M85" s="77" t="s">
        <v>103</v>
      </c>
      <c r="N85" s="83">
        <v>4207.5077132408123</v>
      </c>
      <c r="O85" s="84">
        <v>1055.8332369759062</v>
      </c>
      <c r="P85" s="177">
        <v>2221.489222919206</v>
      </c>
      <c r="Q85" s="85">
        <v>0</v>
      </c>
      <c r="R85" s="86">
        <v>1414.414856418854</v>
      </c>
      <c r="S85" s="87">
        <v>0</v>
      </c>
    </row>
    <row r="86" spans="1:19" ht="15" customHeight="1" x14ac:dyDescent="0.25">
      <c r="A86" s="75">
        <v>160</v>
      </c>
      <c r="B86" s="76" t="s">
        <v>83</v>
      </c>
      <c r="C86" s="77" t="s">
        <v>84</v>
      </c>
      <c r="D86" s="77" t="s">
        <v>15</v>
      </c>
      <c r="E86" s="78" t="s">
        <v>29</v>
      </c>
      <c r="F86" s="79" t="s">
        <v>63</v>
      </c>
      <c r="G86" s="90" t="s">
        <v>64</v>
      </c>
      <c r="H86" s="76" t="s">
        <v>34</v>
      </c>
      <c r="I86" s="80" t="s">
        <v>41</v>
      </c>
      <c r="J86" s="81">
        <v>1313.8667833804425</v>
      </c>
      <c r="K86" s="81">
        <v>97819.999827000007</v>
      </c>
      <c r="L86" s="82">
        <v>1.3431473990023384E-2</v>
      </c>
      <c r="M86" s="77" t="s">
        <v>104</v>
      </c>
      <c r="N86" s="83">
        <v>9328.4541620011423</v>
      </c>
      <c r="O86" s="84">
        <v>2340.8850619220043</v>
      </c>
      <c r="P86" s="177">
        <v>4925.2467741791897</v>
      </c>
      <c r="Q86" s="85">
        <v>0</v>
      </c>
      <c r="R86" s="86">
        <v>3135.8954168128812</v>
      </c>
      <c r="S86" s="87">
        <v>0</v>
      </c>
    </row>
    <row r="87" spans="1:19" ht="15" customHeight="1" x14ac:dyDescent="0.25">
      <c r="A87" s="75">
        <v>160</v>
      </c>
      <c r="B87" s="76" t="s">
        <v>83</v>
      </c>
      <c r="C87" s="77" t="s">
        <v>84</v>
      </c>
      <c r="D87" s="77" t="s">
        <v>15</v>
      </c>
      <c r="E87" s="78" t="s">
        <v>29</v>
      </c>
      <c r="F87" s="79" t="s">
        <v>63</v>
      </c>
      <c r="G87" s="90" t="s">
        <v>64</v>
      </c>
      <c r="H87" s="76" t="s">
        <v>46</v>
      </c>
      <c r="I87" s="80" t="s">
        <v>41</v>
      </c>
      <c r="J87" s="81">
        <v>1314.2162637889282</v>
      </c>
      <c r="K87" s="81">
        <v>97819.999827000007</v>
      </c>
      <c r="L87" s="82">
        <v>1.3435046678728187E-2</v>
      </c>
      <c r="M87" s="77" t="s">
        <v>105</v>
      </c>
      <c r="N87" s="83">
        <v>9330.9354729013921</v>
      </c>
      <c r="O87" s="84">
        <v>2341.5077228173154</v>
      </c>
      <c r="P87" s="177">
        <v>4926.55630802822</v>
      </c>
      <c r="Q87" s="85">
        <v>0</v>
      </c>
      <c r="R87" s="86">
        <v>3136.7295455275262</v>
      </c>
      <c r="S87" s="87">
        <v>0</v>
      </c>
    </row>
    <row r="88" spans="1:19" ht="15" customHeight="1" x14ac:dyDescent="0.25">
      <c r="A88" s="75">
        <v>160</v>
      </c>
      <c r="B88" s="76" t="s">
        <v>83</v>
      </c>
      <c r="C88" s="77" t="s">
        <v>84</v>
      </c>
      <c r="D88" s="77" t="s">
        <v>15</v>
      </c>
      <c r="E88" s="78" t="s">
        <v>29</v>
      </c>
      <c r="F88" s="79" t="s">
        <v>63</v>
      </c>
      <c r="G88" s="90" t="s">
        <v>64</v>
      </c>
      <c r="H88" s="76" t="s">
        <v>86</v>
      </c>
      <c r="I88" s="80" t="s">
        <v>41</v>
      </c>
      <c r="J88" s="81">
        <v>634.79922306499066</v>
      </c>
      <c r="K88" s="81">
        <v>97819.999827000007</v>
      </c>
      <c r="L88" s="82">
        <v>6.489462524919931E-3</v>
      </c>
      <c r="M88" s="77" t="s">
        <v>106</v>
      </c>
      <c r="N88" s="83">
        <v>4507.0744837614338</v>
      </c>
      <c r="O88" s="84">
        <v>1131.0066114688038</v>
      </c>
      <c r="P88" s="177">
        <v>2379.652921845659</v>
      </c>
      <c r="Q88" s="85">
        <v>0</v>
      </c>
      <c r="R88" s="86">
        <v>1515.1185792855731</v>
      </c>
      <c r="S88" s="87">
        <v>0</v>
      </c>
    </row>
    <row r="89" spans="1:19" ht="15" customHeight="1" x14ac:dyDescent="0.25">
      <c r="A89" s="75">
        <v>160</v>
      </c>
      <c r="B89" s="76" t="s">
        <v>83</v>
      </c>
      <c r="C89" s="77" t="s">
        <v>84</v>
      </c>
      <c r="D89" s="77" t="s">
        <v>15</v>
      </c>
      <c r="E89" s="78" t="s">
        <v>29</v>
      </c>
      <c r="F89" s="79" t="s">
        <v>63</v>
      </c>
      <c r="G89" s="90" t="s">
        <v>64</v>
      </c>
      <c r="H89" s="76" t="s">
        <v>86</v>
      </c>
      <c r="I89" s="80" t="s">
        <v>41</v>
      </c>
      <c r="J89" s="81">
        <v>630.6904902296186</v>
      </c>
      <c r="K89" s="81">
        <v>97819.999827000007</v>
      </c>
      <c r="L89" s="82">
        <v>6.4474595312311294E-3</v>
      </c>
      <c r="M89" s="77" t="s">
        <v>107</v>
      </c>
      <c r="N89" s="83">
        <v>4477.9024806302923</v>
      </c>
      <c r="O89" s="84">
        <v>1123.6861803266111</v>
      </c>
      <c r="P89" s="177">
        <v>2364.2484053467542</v>
      </c>
      <c r="Q89" s="85">
        <v>0</v>
      </c>
      <c r="R89" s="86">
        <v>1505.311986539388</v>
      </c>
      <c r="S89" s="87">
        <v>0</v>
      </c>
    </row>
    <row r="90" spans="1:19" ht="15" customHeight="1" x14ac:dyDescent="0.25">
      <c r="A90" s="75">
        <v>160</v>
      </c>
      <c r="B90" s="76" t="s">
        <v>83</v>
      </c>
      <c r="C90" s="77" t="s">
        <v>84</v>
      </c>
      <c r="D90" s="77" t="s">
        <v>15</v>
      </c>
      <c r="E90" s="78" t="s">
        <v>29</v>
      </c>
      <c r="F90" s="79" t="s">
        <v>63</v>
      </c>
      <c r="G90" s="90" t="s">
        <v>64</v>
      </c>
      <c r="H90" s="76" t="s">
        <v>86</v>
      </c>
      <c r="I90" s="80" t="s">
        <v>41</v>
      </c>
      <c r="J90" s="81">
        <v>1916.7238677010882</v>
      </c>
      <c r="K90" s="81">
        <v>97819.999827000007</v>
      </c>
      <c r="L90" s="82">
        <v>1.9594396555826198E-2</v>
      </c>
      <c r="M90" s="77" t="s">
        <v>108</v>
      </c>
      <c r="N90" s="83">
        <v>13608.739460677727</v>
      </c>
      <c r="O90" s="84">
        <v>3414.9811278329898</v>
      </c>
      <c r="P90" s="177">
        <v>7185.1523221504976</v>
      </c>
      <c r="Q90" s="85">
        <v>0</v>
      </c>
      <c r="R90" s="86">
        <v>4574.7755160952738</v>
      </c>
      <c r="S90" s="87">
        <v>0</v>
      </c>
    </row>
    <row r="91" spans="1:19" ht="15" customHeight="1" x14ac:dyDescent="0.25">
      <c r="A91" s="75">
        <v>160</v>
      </c>
      <c r="B91" s="76" t="s">
        <v>83</v>
      </c>
      <c r="C91" s="77" t="s">
        <v>84</v>
      </c>
      <c r="D91" s="77" t="s">
        <v>15</v>
      </c>
      <c r="E91" s="78" t="s">
        <v>29</v>
      </c>
      <c r="F91" s="79" t="s">
        <v>63</v>
      </c>
      <c r="G91" s="90" t="s">
        <v>64</v>
      </c>
      <c r="H91" s="76" t="s">
        <v>86</v>
      </c>
      <c r="I91" s="80" t="s">
        <v>41</v>
      </c>
      <c r="J91" s="81">
        <v>2547.414357930707</v>
      </c>
      <c r="K91" s="81">
        <v>97819.999827000007</v>
      </c>
      <c r="L91" s="82">
        <v>2.6041856087057329E-2</v>
      </c>
      <c r="M91" s="77" t="s">
        <v>109</v>
      </c>
      <c r="N91" s="83">
        <v>18086.641941308022</v>
      </c>
      <c r="O91" s="84">
        <v>4538.6673081596009</v>
      </c>
      <c r="P91" s="177">
        <v>9549.4007274972519</v>
      </c>
      <c r="Q91" s="85">
        <v>0</v>
      </c>
      <c r="R91" s="86">
        <v>6080.0875026346621</v>
      </c>
      <c r="S91" s="87">
        <v>0</v>
      </c>
    </row>
    <row r="92" spans="1:19" ht="15" customHeight="1" x14ac:dyDescent="0.25">
      <c r="A92" s="75">
        <v>160</v>
      </c>
      <c r="B92" s="76" t="s">
        <v>83</v>
      </c>
      <c r="C92" s="77" t="s">
        <v>84</v>
      </c>
      <c r="D92" s="77" t="s">
        <v>15</v>
      </c>
      <c r="E92" s="78" t="s">
        <v>29</v>
      </c>
      <c r="F92" s="79" t="s">
        <v>63</v>
      </c>
      <c r="G92" s="90" t="s">
        <v>64</v>
      </c>
      <c r="H92" s="76" t="s">
        <v>34</v>
      </c>
      <c r="I92" s="80" t="s">
        <v>41</v>
      </c>
      <c r="J92" s="81">
        <v>1554.36500763508</v>
      </c>
      <c r="K92" s="81">
        <v>97819.999827000007</v>
      </c>
      <c r="L92" s="82">
        <v>1.5890053265017984E-2</v>
      </c>
      <c r="M92" s="77" t="s">
        <v>110</v>
      </c>
      <c r="N92" s="83">
        <v>11035.991554209069</v>
      </c>
      <c r="O92" s="84">
        <v>2769.3750029858652</v>
      </c>
      <c r="P92" s="177">
        <v>5826.7958523665211</v>
      </c>
      <c r="Q92" s="85">
        <v>0</v>
      </c>
      <c r="R92" s="86">
        <v>3709.9089231527964</v>
      </c>
      <c r="S92" s="87">
        <v>0</v>
      </c>
    </row>
    <row r="93" spans="1:19" ht="15" customHeight="1" x14ac:dyDescent="0.25">
      <c r="A93" s="75">
        <v>160</v>
      </c>
      <c r="B93" s="76" t="s">
        <v>83</v>
      </c>
      <c r="C93" s="77" t="s">
        <v>84</v>
      </c>
      <c r="D93" s="77" t="s">
        <v>15</v>
      </c>
      <c r="E93" s="78" t="s">
        <v>29</v>
      </c>
      <c r="F93" s="79" t="s">
        <v>63</v>
      </c>
      <c r="G93" s="90" t="s">
        <v>64</v>
      </c>
      <c r="H93" s="76" t="s">
        <v>46</v>
      </c>
      <c r="I93" s="80" t="s">
        <v>41</v>
      </c>
      <c r="J93" s="81">
        <v>790.14229356634962</v>
      </c>
      <c r="K93" s="81">
        <v>97819.999827000007</v>
      </c>
      <c r="L93" s="82">
        <v>8.0775127270881139E-3</v>
      </c>
      <c r="M93" s="77" t="s">
        <v>111</v>
      </c>
      <c r="N93" s="83">
        <v>5610.0102843210825</v>
      </c>
      <c r="O93" s="84">
        <v>1407.7776493012082</v>
      </c>
      <c r="P93" s="177">
        <v>2961.9756341173461</v>
      </c>
      <c r="Q93" s="85">
        <v>0</v>
      </c>
      <c r="R93" s="86">
        <v>1885.8864752251388</v>
      </c>
      <c r="S93" s="87">
        <v>0</v>
      </c>
    </row>
    <row r="94" spans="1:19" ht="15" customHeight="1" x14ac:dyDescent="0.25">
      <c r="A94" s="75">
        <v>160</v>
      </c>
      <c r="B94" s="76" t="s">
        <v>83</v>
      </c>
      <c r="C94" s="77" t="s">
        <v>84</v>
      </c>
      <c r="D94" s="77" t="s">
        <v>15</v>
      </c>
      <c r="E94" s="78" t="s">
        <v>29</v>
      </c>
      <c r="F94" s="79" t="s">
        <v>63</v>
      </c>
      <c r="G94" s="90" t="s">
        <v>64</v>
      </c>
      <c r="H94" s="76" t="s">
        <v>46</v>
      </c>
      <c r="I94" s="80" t="s">
        <v>41</v>
      </c>
      <c r="J94" s="81">
        <v>649.04545542950154</v>
      </c>
      <c r="K94" s="81">
        <v>97819.999827000007</v>
      </c>
      <c r="L94" s="82">
        <v>6.6350997401080939E-3</v>
      </c>
      <c r="M94" s="77" t="s">
        <v>112</v>
      </c>
      <c r="N94" s="83">
        <v>4608.2227335494617</v>
      </c>
      <c r="O94" s="84">
        <v>1156.3887833545639</v>
      </c>
      <c r="P94" s="177">
        <v>2433.0539128496475</v>
      </c>
      <c r="Q94" s="85">
        <v>0</v>
      </c>
      <c r="R94" s="86">
        <v>1549.1210332206497</v>
      </c>
      <c r="S94" s="87">
        <v>0</v>
      </c>
    </row>
    <row r="95" spans="1:19" ht="15" customHeight="1" x14ac:dyDescent="0.25">
      <c r="A95" s="75">
        <v>160</v>
      </c>
      <c r="B95" s="76" t="s">
        <v>83</v>
      </c>
      <c r="C95" s="77" t="s">
        <v>84</v>
      </c>
      <c r="D95" s="77" t="s">
        <v>15</v>
      </c>
      <c r="E95" s="78" t="s">
        <v>29</v>
      </c>
      <c r="F95" s="79" t="s">
        <v>63</v>
      </c>
      <c r="G95" s="90" t="s">
        <v>64</v>
      </c>
      <c r="H95" s="76" t="s">
        <v>39</v>
      </c>
      <c r="I95" s="80" t="s">
        <v>41</v>
      </c>
      <c r="J95" s="81">
        <v>2904.767417649346</v>
      </c>
      <c r="K95" s="81">
        <v>97819.999827000007</v>
      </c>
      <c r="L95" s="82">
        <v>2.9695025790089809E-2</v>
      </c>
      <c r="M95" s="77" t="s">
        <v>113</v>
      </c>
      <c r="N95" s="83">
        <v>20623.848665310357</v>
      </c>
      <c r="O95" s="84">
        <v>5175.3547181078147</v>
      </c>
      <c r="P95" s="177">
        <v>10889.003872847778</v>
      </c>
      <c r="Q95" s="85">
        <v>0</v>
      </c>
      <c r="R95" s="86">
        <v>6933.0064106479213</v>
      </c>
      <c r="S95" s="87">
        <v>0</v>
      </c>
    </row>
    <row r="96" spans="1:19" ht="15" customHeight="1" x14ac:dyDescent="0.25">
      <c r="A96" s="75">
        <v>160</v>
      </c>
      <c r="B96" s="76" t="s">
        <v>83</v>
      </c>
      <c r="C96" s="77" t="s">
        <v>84</v>
      </c>
      <c r="D96" s="77" t="s">
        <v>15</v>
      </c>
      <c r="E96" s="78" t="s">
        <v>29</v>
      </c>
      <c r="F96" s="79" t="s">
        <v>63</v>
      </c>
      <c r="G96" s="90" t="s">
        <v>64</v>
      </c>
      <c r="H96" s="76" t="s">
        <v>46</v>
      </c>
      <c r="I96" s="80" t="s">
        <v>41</v>
      </c>
      <c r="J96" s="81">
        <v>92.720779347071627</v>
      </c>
      <c r="K96" s="81">
        <v>97819.999827000007</v>
      </c>
      <c r="L96" s="82">
        <v>9.4787139144401325E-4</v>
      </c>
      <c r="M96" s="77" t="s">
        <v>114</v>
      </c>
      <c r="N96" s="83">
        <v>658.31753336420854</v>
      </c>
      <c r="O96" s="84">
        <v>165.19839762208053</v>
      </c>
      <c r="P96" s="177">
        <v>347.57627428092223</v>
      </c>
      <c r="Q96" s="85">
        <v>0</v>
      </c>
      <c r="R96" s="86">
        <v>221.3030047458071</v>
      </c>
      <c r="S96" s="87">
        <v>0</v>
      </c>
    </row>
    <row r="97" spans="1:19" ht="15" customHeight="1" x14ac:dyDescent="0.25">
      <c r="A97" s="75">
        <v>160</v>
      </c>
      <c r="B97" s="76" t="s">
        <v>83</v>
      </c>
      <c r="C97" s="77" t="s">
        <v>84</v>
      </c>
      <c r="D97" s="77" t="s">
        <v>15</v>
      </c>
      <c r="E97" s="78" t="s">
        <v>29</v>
      </c>
      <c r="F97" s="79" t="s">
        <v>63</v>
      </c>
      <c r="G97" s="90" t="s">
        <v>64</v>
      </c>
      <c r="H97" s="76" t="s">
        <v>36</v>
      </c>
      <c r="I97" s="80" t="s">
        <v>41</v>
      </c>
      <c r="J97" s="81">
        <v>321.55116902844907</v>
      </c>
      <c r="K97" s="81">
        <v>97819.999827000007</v>
      </c>
      <c r="L97" s="82">
        <v>3.2871720465868924E-3</v>
      </c>
      <c r="M97" s="77" t="s">
        <v>92</v>
      </c>
      <c r="N97" s="83">
        <v>2283.0133001019885</v>
      </c>
      <c r="O97" s="84">
        <v>572.90003655134535</v>
      </c>
      <c r="P97" s="177">
        <v>1205.3909204872639</v>
      </c>
      <c r="Q97" s="85">
        <v>0</v>
      </c>
      <c r="R97" s="86">
        <v>767.46809492569378</v>
      </c>
      <c r="S97" s="87">
        <v>0</v>
      </c>
    </row>
    <row r="98" spans="1:19" ht="15" customHeight="1" x14ac:dyDescent="0.25">
      <c r="A98" s="75">
        <v>160</v>
      </c>
      <c r="B98" s="76" t="s">
        <v>83</v>
      </c>
      <c r="C98" s="77" t="s">
        <v>84</v>
      </c>
      <c r="D98" s="77" t="s">
        <v>15</v>
      </c>
      <c r="E98" s="78" t="s">
        <v>29</v>
      </c>
      <c r="F98" s="79" t="s">
        <v>63</v>
      </c>
      <c r="G98" s="90" t="s">
        <v>64</v>
      </c>
      <c r="H98" s="76" t="s">
        <v>37</v>
      </c>
      <c r="I98" s="80" t="s">
        <v>41</v>
      </c>
      <c r="J98" s="81">
        <v>5862.2954333010548</v>
      </c>
      <c r="K98" s="81">
        <v>97819.999827000007</v>
      </c>
      <c r="L98" s="82">
        <v>5.9929415698925001E-2</v>
      </c>
      <c r="M98" s="77" t="s">
        <v>92</v>
      </c>
      <c r="N98" s="83">
        <v>41622.297576437493</v>
      </c>
      <c r="O98" s="84">
        <v>10444.711733316126</v>
      </c>
      <c r="P98" s="177">
        <v>21975.78734266559</v>
      </c>
      <c r="Q98" s="85">
        <v>0</v>
      </c>
      <c r="R98" s="86">
        <v>13991.940137182639</v>
      </c>
      <c r="S98" s="87">
        <v>0</v>
      </c>
    </row>
    <row r="99" spans="1:19" ht="15" customHeight="1" x14ac:dyDescent="0.25">
      <c r="A99" s="75">
        <v>160</v>
      </c>
      <c r="B99" s="76" t="s">
        <v>83</v>
      </c>
      <c r="C99" s="77" t="s">
        <v>84</v>
      </c>
      <c r="D99" s="77" t="s">
        <v>15</v>
      </c>
      <c r="E99" s="78" t="s">
        <v>29</v>
      </c>
      <c r="F99" s="79" t="s">
        <v>63</v>
      </c>
      <c r="G99" s="90" t="s">
        <v>64</v>
      </c>
      <c r="H99" s="76" t="s">
        <v>86</v>
      </c>
      <c r="I99" s="80" t="s">
        <v>41</v>
      </c>
      <c r="J99" s="81">
        <v>178.72987833868669</v>
      </c>
      <c r="K99" s="81">
        <v>97819.999827000007</v>
      </c>
      <c r="L99" s="82">
        <v>1.8271302254628931E-3</v>
      </c>
      <c r="M99" s="77" t="s">
        <v>115</v>
      </c>
      <c r="N99" s="83">
        <v>1268.9821362046755</v>
      </c>
      <c r="O99" s="84">
        <v>318.43875468539136</v>
      </c>
      <c r="P99" s="177">
        <v>670.00150150717673</v>
      </c>
      <c r="Q99" s="85">
        <v>0</v>
      </c>
      <c r="R99" s="86">
        <v>426.58678445904485</v>
      </c>
      <c r="S99" s="87">
        <v>0</v>
      </c>
    </row>
    <row r="100" spans="1:19" ht="15" customHeight="1" x14ac:dyDescent="0.25">
      <c r="A100" s="75">
        <v>160</v>
      </c>
      <c r="B100" s="76" t="s">
        <v>83</v>
      </c>
      <c r="C100" s="77" t="s">
        <v>84</v>
      </c>
      <c r="D100" s="77" t="s">
        <v>15</v>
      </c>
      <c r="E100" s="78" t="s">
        <v>29</v>
      </c>
      <c r="F100" s="79" t="s">
        <v>63</v>
      </c>
      <c r="G100" s="90" t="s">
        <v>64</v>
      </c>
      <c r="H100" s="76" t="s">
        <v>34</v>
      </c>
      <c r="I100" s="80" t="s">
        <v>41</v>
      </c>
      <c r="J100" s="81">
        <v>1264.298447083685</v>
      </c>
      <c r="K100" s="81">
        <v>97819.999827000007</v>
      </c>
      <c r="L100" s="82">
        <v>1.2924743910444342E-2</v>
      </c>
      <c r="M100" s="77" t="s">
        <v>116</v>
      </c>
      <c r="N100" s="83">
        <v>8976.5189742941639</v>
      </c>
      <c r="O100" s="84">
        <v>2252.5703412447201</v>
      </c>
      <c r="P100" s="177">
        <v>4739.4329177991558</v>
      </c>
      <c r="Q100" s="85">
        <v>0</v>
      </c>
      <c r="R100" s="86">
        <v>3017.5872895519815</v>
      </c>
      <c r="S100" s="87">
        <v>0</v>
      </c>
    </row>
    <row r="101" spans="1:19" ht="15" customHeight="1" x14ac:dyDescent="0.25">
      <c r="A101" s="75">
        <v>160</v>
      </c>
      <c r="B101" s="76" t="s">
        <v>83</v>
      </c>
      <c r="C101" s="77" t="s">
        <v>84</v>
      </c>
      <c r="D101" s="77" t="s">
        <v>15</v>
      </c>
      <c r="E101" s="78" t="s">
        <v>29</v>
      </c>
      <c r="F101" s="79" t="s">
        <v>63</v>
      </c>
      <c r="G101" s="90" t="s">
        <v>64</v>
      </c>
      <c r="H101" s="76" t="s">
        <v>75</v>
      </c>
      <c r="I101" s="80" t="s">
        <v>41</v>
      </c>
      <c r="J101" s="81">
        <v>670.46247271603545</v>
      </c>
      <c r="K101" s="81">
        <v>97819.999827000007</v>
      </c>
      <c r="L101" s="82">
        <v>6.8540428736637172E-3</v>
      </c>
      <c r="M101" s="77" t="s">
        <v>93</v>
      </c>
      <c r="N101" s="83">
        <v>4760.2835562838518</v>
      </c>
      <c r="O101" s="84">
        <v>1194.5469714381238</v>
      </c>
      <c r="P101" s="177">
        <v>2513.3353353043522</v>
      </c>
      <c r="Q101" s="85">
        <v>0</v>
      </c>
      <c r="R101" s="86">
        <v>1600.2384883539962</v>
      </c>
      <c r="S101" s="87">
        <v>0</v>
      </c>
    </row>
    <row r="102" spans="1:19" ht="15" customHeight="1" x14ac:dyDescent="0.25">
      <c r="A102" s="75">
        <v>160</v>
      </c>
      <c r="B102" s="76" t="s">
        <v>83</v>
      </c>
      <c r="C102" s="77" t="s">
        <v>84</v>
      </c>
      <c r="D102" s="77" t="s">
        <v>15</v>
      </c>
      <c r="E102" s="78" t="s">
        <v>29</v>
      </c>
      <c r="F102" s="79" t="s">
        <v>63</v>
      </c>
      <c r="G102" s="90" t="s">
        <v>64</v>
      </c>
      <c r="H102" s="76" t="s">
        <v>40</v>
      </c>
      <c r="I102" s="80" t="s">
        <v>41</v>
      </c>
      <c r="J102" s="81">
        <v>428.36565525869014</v>
      </c>
      <c r="K102" s="81">
        <v>97819.999827000007</v>
      </c>
      <c r="L102" s="82">
        <v>4.3791214068317121E-3</v>
      </c>
      <c r="M102" s="77" t="s">
        <v>93</v>
      </c>
      <c r="N102" s="83">
        <v>3041.3961523367002</v>
      </c>
      <c r="O102" s="84">
        <v>763.20885505265255</v>
      </c>
      <c r="P102" s="177">
        <v>1605.7983886012225</v>
      </c>
      <c r="Q102" s="85">
        <v>0</v>
      </c>
      <c r="R102" s="86">
        <v>1022.4095106427579</v>
      </c>
      <c r="S102" s="87">
        <v>0</v>
      </c>
    </row>
    <row r="103" spans="1:19" ht="15" customHeight="1" x14ac:dyDescent="0.25">
      <c r="A103" s="75">
        <v>160</v>
      </c>
      <c r="B103" s="76" t="s">
        <v>83</v>
      </c>
      <c r="C103" s="77" t="s">
        <v>84</v>
      </c>
      <c r="D103" s="77" t="s">
        <v>15</v>
      </c>
      <c r="E103" s="78" t="s">
        <v>29</v>
      </c>
      <c r="F103" s="79" t="s">
        <v>63</v>
      </c>
      <c r="G103" s="90" t="s">
        <v>64</v>
      </c>
      <c r="H103" s="76" t="s">
        <v>75</v>
      </c>
      <c r="I103" s="80" t="s">
        <v>41</v>
      </c>
      <c r="J103" s="81">
        <v>1149.3642389417751</v>
      </c>
      <c r="K103" s="81">
        <v>97819.999827000007</v>
      </c>
      <c r="L103" s="82">
        <v>1.1749787783423515E-2</v>
      </c>
      <c r="M103" s="77" t="s">
        <v>117</v>
      </c>
      <c r="N103" s="83">
        <v>8160.4860964866039</v>
      </c>
      <c r="O103" s="84">
        <v>2047.7948081796405</v>
      </c>
      <c r="P103" s="177">
        <v>4308.5862850264275</v>
      </c>
      <c r="Q103" s="85">
        <v>0</v>
      </c>
      <c r="R103" s="86">
        <v>2743.2659800354222</v>
      </c>
      <c r="S103" s="87">
        <v>0</v>
      </c>
    </row>
    <row r="104" spans="1:19" ht="15" customHeight="1" x14ac:dyDescent="0.25">
      <c r="A104" s="75">
        <v>160</v>
      </c>
      <c r="B104" s="76" t="s">
        <v>83</v>
      </c>
      <c r="C104" s="77" t="s">
        <v>84</v>
      </c>
      <c r="D104" s="77" t="s">
        <v>15</v>
      </c>
      <c r="E104" s="78" t="s">
        <v>29</v>
      </c>
      <c r="F104" s="79" t="s">
        <v>63</v>
      </c>
      <c r="G104" s="90" t="s">
        <v>64</v>
      </c>
      <c r="H104" s="76" t="s">
        <v>39</v>
      </c>
      <c r="I104" s="80" t="s">
        <v>41</v>
      </c>
      <c r="J104" s="81">
        <v>2216.8499055285943</v>
      </c>
      <c r="K104" s="81">
        <v>97819.999827000007</v>
      </c>
      <c r="L104" s="82">
        <v>2.2662542521459966E-2</v>
      </c>
      <c r="M104" s="77" t="s">
        <v>118</v>
      </c>
      <c r="N104" s="83">
        <v>15739.63432925302</v>
      </c>
      <c r="O104" s="84">
        <v>3949.7085199333001</v>
      </c>
      <c r="P104" s="177">
        <v>8310.2318308582689</v>
      </c>
      <c r="Q104" s="85">
        <v>0</v>
      </c>
      <c r="R104" s="86">
        <v>5291.1067898549836</v>
      </c>
      <c r="S104" s="87">
        <v>0</v>
      </c>
    </row>
    <row r="105" spans="1:19" ht="15" customHeight="1" x14ac:dyDescent="0.25">
      <c r="A105" s="75">
        <v>160</v>
      </c>
      <c r="B105" s="76" t="s">
        <v>83</v>
      </c>
      <c r="C105" s="77" t="s">
        <v>84</v>
      </c>
      <c r="D105" s="77" t="s">
        <v>15</v>
      </c>
      <c r="E105" s="78" t="s">
        <v>29</v>
      </c>
      <c r="F105" s="79" t="s">
        <v>63</v>
      </c>
      <c r="G105" s="90" t="s">
        <v>64</v>
      </c>
      <c r="H105" s="76" t="s">
        <v>34</v>
      </c>
      <c r="I105" s="80" t="s">
        <v>41</v>
      </c>
      <c r="J105" s="81">
        <v>192.76575226516746</v>
      </c>
      <c r="K105" s="81">
        <v>97819.999827000007</v>
      </c>
      <c r="L105" s="82">
        <v>1.9706169761407092E-3</v>
      </c>
      <c r="M105" s="77" t="s">
        <v>119</v>
      </c>
      <c r="N105" s="83">
        <v>1368.636841082689</v>
      </c>
      <c r="O105" s="84">
        <v>343.44613596721609</v>
      </c>
      <c r="P105" s="177">
        <v>722.61277362510873</v>
      </c>
      <c r="Q105" s="85">
        <v>0</v>
      </c>
      <c r="R105" s="86">
        <v>460.08716157016136</v>
      </c>
      <c r="S105" s="87">
        <v>0</v>
      </c>
    </row>
    <row r="106" spans="1:19" ht="15" customHeight="1" x14ac:dyDescent="0.25">
      <c r="A106" s="75">
        <v>160</v>
      </c>
      <c r="B106" s="76" t="s">
        <v>83</v>
      </c>
      <c r="C106" s="77" t="s">
        <v>84</v>
      </c>
      <c r="D106" s="77" t="s">
        <v>15</v>
      </c>
      <c r="E106" s="78" t="s">
        <v>29</v>
      </c>
      <c r="F106" s="79" t="s">
        <v>63</v>
      </c>
      <c r="G106" s="90" t="s">
        <v>64</v>
      </c>
      <c r="H106" s="76" t="s">
        <v>39</v>
      </c>
      <c r="I106" s="80" t="s">
        <v>41</v>
      </c>
      <c r="J106" s="81">
        <v>808.35410919827189</v>
      </c>
      <c r="K106" s="81">
        <v>97819.999827000007</v>
      </c>
      <c r="L106" s="82">
        <v>8.2636895382119206E-3</v>
      </c>
      <c r="M106" s="77" t="s">
        <v>119</v>
      </c>
      <c r="N106" s="83">
        <v>5739.3141753077307</v>
      </c>
      <c r="O106" s="84">
        <v>1440.2252061635238</v>
      </c>
      <c r="P106" s="177">
        <v>3030.251330215669</v>
      </c>
      <c r="Q106" s="85">
        <v>0</v>
      </c>
      <c r="R106" s="86">
        <v>1929.353857074193</v>
      </c>
      <c r="S106" s="87">
        <v>0</v>
      </c>
    </row>
    <row r="107" spans="1:19" ht="15" customHeight="1" x14ac:dyDescent="0.25">
      <c r="A107" s="75">
        <v>160</v>
      </c>
      <c r="B107" s="76" t="s">
        <v>83</v>
      </c>
      <c r="C107" s="77" t="s">
        <v>84</v>
      </c>
      <c r="D107" s="77" t="s">
        <v>15</v>
      </c>
      <c r="E107" s="78" t="s">
        <v>29</v>
      </c>
      <c r="F107" s="79" t="s">
        <v>63</v>
      </c>
      <c r="G107" s="90" t="s">
        <v>64</v>
      </c>
      <c r="H107" s="76" t="s">
        <v>86</v>
      </c>
      <c r="I107" s="80" t="s">
        <v>41</v>
      </c>
      <c r="J107" s="81">
        <v>141.75128282033771</v>
      </c>
      <c r="K107" s="81">
        <v>97819.999827000007</v>
      </c>
      <c r="L107" s="82">
        <v>1.4491032822636738E-3</v>
      </c>
      <c r="M107" s="77" t="s">
        <v>119</v>
      </c>
      <c r="N107" s="83">
        <v>1006.4341080243978</v>
      </c>
      <c r="O107" s="84">
        <v>252.5548744056552</v>
      </c>
      <c r="P107" s="177">
        <v>531.3808459002297</v>
      </c>
      <c r="Q107" s="85">
        <v>0</v>
      </c>
      <c r="R107" s="86">
        <v>338.32744974338033</v>
      </c>
      <c r="S107" s="87">
        <v>0</v>
      </c>
    </row>
    <row r="108" spans="1:19" ht="15" customHeight="1" x14ac:dyDescent="0.25">
      <c r="A108" s="75">
        <v>160</v>
      </c>
      <c r="B108" s="76" t="s">
        <v>83</v>
      </c>
      <c r="C108" s="77" t="s">
        <v>84</v>
      </c>
      <c r="D108" s="77" t="s">
        <v>15</v>
      </c>
      <c r="E108" s="78" t="s">
        <v>29</v>
      </c>
      <c r="F108" s="79" t="s">
        <v>63</v>
      </c>
      <c r="G108" s="90" t="s">
        <v>64</v>
      </c>
      <c r="H108" s="76" t="s">
        <v>39</v>
      </c>
      <c r="I108" s="80" t="s">
        <v>41</v>
      </c>
      <c r="J108" s="81">
        <v>1073.7228824199269</v>
      </c>
      <c r="K108" s="81">
        <v>97819.999827000007</v>
      </c>
      <c r="L108" s="82">
        <v>1.0976516911867351E-2</v>
      </c>
      <c r="M108" s="77" t="s">
        <v>120</v>
      </c>
      <c r="N108" s="83">
        <v>7623.4324651814813</v>
      </c>
      <c r="O108" s="84">
        <v>1913.0264102071051</v>
      </c>
      <c r="P108" s="177">
        <v>4025.0272227240789</v>
      </c>
      <c r="Q108" s="85">
        <v>0</v>
      </c>
      <c r="R108" s="86">
        <v>2562.7275980328932</v>
      </c>
      <c r="S108" s="87">
        <v>0</v>
      </c>
    </row>
    <row r="109" spans="1:19" ht="15" customHeight="1" x14ac:dyDescent="0.25">
      <c r="A109" s="75">
        <v>160</v>
      </c>
      <c r="B109" s="76" t="s">
        <v>83</v>
      </c>
      <c r="C109" s="77" t="s">
        <v>84</v>
      </c>
      <c r="D109" s="77" t="s">
        <v>15</v>
      </c>
      <c r="E109" s="78" t="s">
        <v>29</v>
      </c>
      <c r="F109" s="79" t="s">
        <v>63</v>
      </c>
      <c r="G109" s="90" t="s">
        <v>64</v>
      </c>
      <c r="H109" s="76" t="s">
        <v>39</v>
      </c>
      <c r="I109" s="80" t="s">
        <v>41</v>
      </c>
      <c r="J109" s="81">
        <v>138.80828137748105</v>
      </c>
      <c r="K109" s="81">
        <v>97819.999827000007</v>
      </c>
      <c r="L109" s="82">
        <v>1.4190173954505322E-3</v>
      </c>
      <c r="M109" s="77" t="s">
        <v>121</v>
      </c>
      <c r="N109" s="83">
        <v>985.53879778011549</v>
      </c>
      <c r="O109" s="84">
        <v>247.31139903818092</v>
      </c>
      <c r="P109" s="177">
        <v>520.34477437862654</v>
      </c>
      <c r="Q109" s="85">
        <v>0</v>
      </c>
      <c r="R109" s="86">
        <v>331.30318757839683</v>
      </c>
      <c r="S109" s="87">
        <v>0</v>
      </c>
    </row>
    <row r="110" spans="1:19" ht="15" customHeight="1" x14ac:dyDescent="0.25">
      <c r="A110" s="75">
        <v>160</v>
      </c>
      <c r="B110" s="76" t="s">
        <v>83</v>
      </c>
      <c r="C110" s="77" t="s">
        <v>84</v>
      </c>
      <c r="D110" s="77" t="s">
        <v>15</v>
      </c>
      <c r="E110" s="78" t="s">
        <v>29</v>
      </c>
      <c r="F110" s="79" t="s">
        <v>63</v>
      </c>
      <c r="G110" s="90" t="s">
        <v>64</v>
      </c>
      <c r="H110" s="76" t="s">
        <v>39</v>
      </c>
      <c r="I110" s="80" t="s">
        <v>41</v>
      </c>
      <c r="J110" s="81">
        <v>136.76698312192985</v>
      </c>
      <c r="K110" s="81">
        <v>97819.999827000007</v>
      </c>
      <c r="L110" s="82">
        <v>1.3981494925762595E-3</v>
      </c>
      <c r="M110" s="77" t="s">
        <v>122</v>
      </c>
      <c r="N110" s="83">
        <v>971.04558016570206</v>
      </c>
      <c r="O110" s="84">
        <v>243.67446669938411</v>
      </c>
      <c r="P110" s="177">
        <v>512.69749655795056</v>
      </c>
      <c r="Q110" s="85">
        <v>0</v>
      </c>
      <c r="R110" s="86">
        <v>326.43108187871451</v>
      </c>
      <c r="S110" s="87">
        <v>0</v>
      </c>
    </row>
    <row r="111" spans="1:19" ht="15" customHeight="1" x14ac:dyDescent="0.25">
      <c r="A111" s="75">
        <v>160</v>
      </c>
      <c r="B111" s="76" t="s">
        <v>83</v>
      </c>
      <c r="C111" s="77" t="s">
        <v>84</v>
      </c>
      <c r="D111" s="77" t="s">
        <v>15</v>
      </c>
      <c r="E111" s="78" t="s">
        <v>29</v>
      </c>
      <c r="F111" s="79" t="s">
        <v>63</v>
      </c>
      <c r="G111" s="90" t="s">
        <v>64</v>
      </c>
      <c r="H111" s="76" t="s">
        <v>75</v>
      </c>
      <c r="I111" s="80" t="s">
        <v>41</v>
      </c>
      <c r="J111" s="81">
        <v>428.92940801087985</v>
      </c>
      <c r="K111" s="81">
        <v>97819.999827000007</v>
      </c>
      <c r="L111" s="82">
        <v>4.3848845713500804E-3</v>
      </c>
      <c r="M111" s="77">
        <v>408300</v>
      </c>
      <c r="N111" s="83">
        <v>3045.3987968772472</v>
      </c>
      <c r="O111" s="84">
        <v>764.21327986414133</v>
      </c>
      <c r="P111" s="177">
        <v>1607.9176342195015</v>
      </c>
      <c r="Q111" s="85">
        <v>0</v>
      </c>
      <c r="R111" s="86">
        <v>1023.7550577668425</v>
      </c>
      <c r="S111" s="87">
        <v>0</v>
      </c>
    </row>
    <row r="112" spans="1:19" ht="15" customHeight="1" x14ac:dyDescent="0.25">
      <c r="A112" s="75">
        <v>160</v>
      </c>
      <c r="B112" s="76" t="s">
        <v>83</v>
      </c>
      <c r="C112" s="77" t="s">
        <v>84</v>
      </c>
      <c r="D112" s="77" t="s">
        <v>15</v>
      </c>
      <c r="E112" s="78" t="s">
        <v>29</v>
      </c>
      <c r="F112" s="79" t="s">
        <v>63</v>
      </c>
      <c r="G112" s="90" t="s">
        <v>64</v>
      </c>
      <c r="H112" s="76" t="s">
        <v>46</v>
      </c>
      <c r="I112" s="80" t="s">
        <v>41</v>
      </c>
      <c r="J112" s="81">
        <v>731.68788919536962</v>
      </c>
      <c r="K112" s="81">
        <v>97819.999827000007</v>
      </c>
      <c r="L112" s="82">
        <v>7.4799416324821044E-3</v>
      </c>
      <c r="M112" s="77" t="s">
        <v>123</v>
      </c>
      <c r="N112" s="83">
        <v>5194.984013287125</v>
      </c>
      <c r="O112" s="84">
        <v>1303.6308334090268</v>
      </c>
      <c r="P112" s="177">
        <v>2742.8536343405895</v>
      </c>
      <c r="Q112" s="85">
        <v>0</v>
      </c>
      <c r="R112" s="86">
        <v>1746.3693635375646</v>
      </c>
      <c r="S112" s="87">
        <v>0</v>
      </c>
    </row>
    <row r="113" spans="1:19" ht="15" customHeight="1" x14ac:dyDescent="0.25">
      <c r="A113" s="75">
        <v>160</v>
      </c>
      <c r="B113" s="76" t="s">
        <v>83</v>
      </c>
      <c r="C113" s="77" t="s">
        <v>84</v>
      </c>
      <c r="D113" s="77" t="s">
        <v>15</v>
      </c>
      <c r="E113" s="78" t="s">
        <v>29</v>
      </c>
      <c r="F113" s="79" t="s">
        <v>63</v>
      </c>
      <c r="G113" s="90" t="s">
        <v>64</v>
      </c>
      <c r="H113" s="76" t="s">
        <v>46</v>
      </c>
      <c r="I113" s="80" t="s">
        <v>41</v>
      </c>
      <c r="J113" s="81">
        <v>75.587591859025792</v>
      </c>
      <c r="K113" s="81">
        <v>97819.999827000007</v>
      </c>
      <c r="L113" s="82">
        <v>7.727212430250109E-4</v>
      </c>
      <c r="M113" s="77" t="s">
        <v>124</v>
      </c>
      <c r="N113" s="83">
        <v>536.67190219908321</v>
      </c>
      <c r="O113" s="84">
        <v>134.67260675713089</v>
      </c>
      <c r="P113" s="177">
        <v>283.34913702883932</v>
      </c>
      <c r="Q113" s="85">
        <v>0</v>
      </c>
      <c r="R113" s="86">
        <v>180.41005821669063</v>
      </c>
      <c r="S113" s="87">
        <v>0</v>
      </c>
    </row>
    <row r="114" spans="1:19" ht="15" customHeight="1" x14ac:dyDescent="0.25">
      <c r="A114" s="75">
        <v>160</v>
      </c>
      <c r="B114" s="76" t="s">
        <v>83</v>
      </c>
      <c r="C114" s="77" t="s">
        <v>84</v>
      </c>
      <c r="D114" s="77" t="s">
        <v>15</v>
      </c>
      <c r="E114" s="78" t="s">
        <v>29</v>
      </c>
      <c r="F114" s="79" t="s">
        <v>63</v>
      </c>
      <c r="G114" s="90" t="s">
        <v>64</v>
      </c>
      <c r="H114" s="76" t="s">
        <v>46</v>
      </c>
      <c r="I114" s="80" t="s">
        <v>41</v>
      </c>
      <c r="J114" s="81">
        <v>75.587591859025792</v>
      </c>
      <c r="K114" s="81">
        <v>97819.999827000007</v>
      </c>
      <c r="L114" s="82">
        <v>7.727212430250109E-4</v>
      </c>
      <c r="M114" s="77" t="s">
        <v>125</v>
      </c>
      <c r="N114" s="83">
        <v>536.67190219908321</v>
      </c>
      <c r="O114" s="84">
        <v>134.67260675713089</v>
      </c>
      <c r="P114" s="177">
        <v>283.34913702883932</v>
      </c>
      <c r="Q114" s="85">
        <v>0</v>
      </c>
      <c r="R114" s="86">
        <v>180.41005821669063</v>
      </c>
      <c r="S114" s="87">
        <v>0</v>
      </c>
    </row>
    <row r="115" spans="1:19" ht="15" customHeight="1" x14ac:dyDescent="0.25">
      <c r="A115" s="75">
        <v>160</v>
      </c>
      <c r="B115" s="76" t="s">
        <v>83</v>
      </c>
      <c r="C115" s="77" t="s">
        <v>84</v>
      </c>
      <c r="D115" s="77" t="s">
        <v>15</v>
      </c>
      <c r="E115" s="78" t="s">
        <v>29</v>
      </c>
      <c r="F115" s="79" t="s">
        <v>63</v>
      </c>
      <c r="G115" s="90" t="s">
        <v>64</v>
      </c>
      <c r="H115" s="76" t="s">
        <v>46</v>
      </c>
      <c r="I115" s="80" t="s">
        <v>41</v>
      </c>
      <c r="J115" s="81">
        <v>322.50705859851007</v>
      </c>
      <c r="K115" s="81">
        <v>97819.999827000007</v>
      </c>
      <c r="L115" s="82">
        <v>3.2969439702400464E-3</v>
      </c>
      <c r="M115" s="77" t="s">
        <v>126</v>
      </c>
      <c r="N115" s="83">
        <v>2289.8001160494218</v>
      </c>
      <c r="O115" s="84">
        <v>574.60312216375848</v>
      </c>
      <c r="P115" s="177">
        <v>1208.9696465785087</v>
      </c>
      <c r="Q115" s="85">
        <v>0</v>
      </c>
      <c r="R115" s="86">
        <v>769.7495817245466</v>
      </c>
      <c r="S115" s="87">
        <v>0</v>
      </c>
    </row>
    <row r="116" spans="1:19" ht="15" customHeight="1" x14ac:dyDescent="0.25">
      <c r="A116" s="75">
        <v>160</v>
      </c>
      <c r="B116" s="76" t="s">
        <v>83</v>
      </c>
      <c r="C116" s="77" t="s">
        <v>84</v>
      </c>
      <c r="D116" s="77" t="s">
        <v>15</v>
      </c>
      <c r="E116" s="78" t="s">
        <v>29</v>
      </c>
      <c r="F116" s="79" t="s">
        <v>63</v>
      </c>
      <c r="G116" s="90" t="s">
        <v>64</v>
      </c>
      <c r="H116" s="76" t="s">
        <v>35</v>
      </c>
      <c r="I116" s="80" t="s">
        <v>41</v>
      </c>
      <c r="J116" s="81">
        <v>126.50845065297462</v>
      </c>
      <c r="K116" s="81">
        <v>97819.999827000007</v>
      </c>
      <c r="L116" s="82">
        <v>1.2932779684799805E-3</v>
      </c>
      <c r="M116" s="77" t="s">
        <v>127</v>
      </c>
      <c r="N116" s="83">
        <v>898.20999963611985</v>
      </c>
      <c r="O116" s="84">
        <v>225.39708445821537</v>
      </c>
      <c r="P116" s="177">
        <v>474.24118573946606</v>
      </c>
      <c r="Q116" s="85">
        <v>0</v>
      </c>
      <c r="R116" s="86">
        <v>301.94634312167432</v>
      </c>
      <c r="S116" s="87">
        <v>0</v>
      </c>
    </row>
    <row r="117" spans="1:19" ht="15" customHeight="1" x14ac:dyDescent="0.25">
      <c r="A117" s="75">
        <v>160</v>
      </c>
      <c r="B117" s="76" t="s">
        <v>83</v>
      </c>
      <c r="C117" s="77" t="s">
        <v>84</v>
      </c>
      <c r="D117" s="77" t="s">
        <v>15</v>
      </c>
      <c r="E117" s="78" t="s">
        <v>29</v>
      </c>
      <c r="F117" s="79" t="s">
        <v>63</v>
      </c>
      <c r="G117" s="90" t="s">
        <v>64</v>
      </c>
      <c r="H117" s="76" t="s">
        <v>35</v>
      </c>
      <c r="I117" s="80" t="s">
        <v>41</v>
      </c>
      <c r="J117" s="81">
        <v>116.62497794571097</v>
      </c>
      <c r="K117" s="81">
        <v>97819.999827000007</v>
      </c>
      <c r="L117" s="82">
        <v>1.192240627192482E-3</v>
      </c>
      <c r="M117" s="77" t="s">
        <v>128</v>
      </c>
      <c r="N117" s="83">
        <v>828.03734341454788</v>
      </c>
      <c r="O117" s="84">
        <v>207.78793723491731</v>
      </c>
      <c r="P117" s="177">
        <v>437.18437674437314</v>
      </c>
      <c r="Q117" s="85">
        <v>0</v>
      </c>
      <c r="R117" s="86">
        <v>278.35678506529348</v>
      </c>
      <c r="S117" s="87">
        <v>0</v>
      </c>
    </row>
    <row r="118" spans="1:19" ht="15" customHeight="1" x14ac:dyDescent="0.25">
      <c r="A118" s="75">
        <v>160</v>
      </c>
      <c r="B118" s="76" t="s">
        <v>83</v>
      </c>
      <c r="C118" s="77" t="s">
        <v>84</v>
      </c>
      <c r="D118" s="77" t="s">
        <v>15</v>
      </c>
      <c r="E118" s="78" t="s">
        <v>29</v>
      </c>
      <c r="F118" s="79" t="s">
        <v>63</v>
      </c>
      <c r="G118" s="90" t="s">
        <v>64</v>
      </c>
      <c r="H118" s="76" t="s">
        <v>39</v>
      </c>
      <c r="I118" s="80" t="s">
        <v>41</v>
      </c>
      <c r="J118" s="81">
        <v>442.96172145460866</v>
      </c>
      <c r="K118" s="81">
        <v>97819.999827000007</v>
      </c>
      <c r="L118" s="82">
        <v>4.5283349237171394E-3</v>
      </c>
      <c r="M118" s="77" t="s">
        <v>129</v>
      </c>
      <c r="N118" s="83">
        <v>3145.0282223277218</v>
      </c>
      <c r="O118" s="84">
        <v>789.21431751890088</v>
      </c>
      <c r="P118" s="177">
        <v>1660.5189098958376</v>
      </c>
      <c r="Q118" s="85">
        <v>0</v>
      </c>
      <c r="R118" s="86">
        <v>1057.2469368310603</v>
      </c>
      <c r="S118" s="87">
        <v>0</v>
      </c>
    </row>
    <row r="119" spans="1:19" ht="15" customHeight="1" x14ac:dyDescent="0.25">
      <c r="A119" s="75">
        <v>160</v>
      </c>
      <c r="B119" s="76" t="s">
        <v>83</v>
      </c>
      <c r="C119" s="77" t="s">
        <v>84</v>
      </c>
      <c r="D119" s="77" t="s">
        <v>15</v>
      </c>
      <c r="E119" s="78" t="s">
        <v>29</v>
      </c>
      <c r="F119" s="79" t="s">
        <v>63</v>
      </c>
      <c r="G119" s="90" t="s">
        <v>64</v>
      </c>
      <c r="H119" s="76" t="s">
        <v>75</v>
      </c>
      <c r="I119" s="80" t="s">
        <v>41</v>
      </c>
      <c r="J119" s="81">
        <v>240.14494364363173</v>
      </c>
      <c r="K119" s="81">
        <v>97819.999827000007</v>
      </c>
      <c r="L119" s="82">
        <v>2.4549677373578117E-3</v>
      </c>
      <c r="M119" s="77">
        <v>408300</v>
      </c>
      <c r="N119" s="83">
        <v>1705.0290998697853</v>
      </c>
      <c r="O119" s="84">
        <v>427.86050943849978</v>
      </c>
      <c r="P119" s="177">
        <v>900.21955145510992</v>
      </c>
      <c r="Q119" s="85">
        <v>0</v>
      </c>
      <c r="R119" s="86">
        <v>573.17030742285999</v>
      </c>
      <c r="S119" s="87">
        <v>0</v>
      </c>
    </row>
    <row r="120" spans="1:19" ht="15" customHeight="1" x14ac:dyDescent="0.25">
      <c r="A120" s="75">
        <v>160</v>
      </c>
      <c r="B120" s="76" t="s">
        <v>83</v>
      </c>
      <c r="C120" s="77" t="s">
        <v>84</v>
      </c>
      <c r="D120" s="77" t="s">
        <v>15</v>
      </c>
      <c r="E120" s="78" t="s">
        <v>29</v>
      </c>
      <c r="F120" s="79" t="s">
        <v>63</v>
      </c>
      <c r="G120" s="90" t="s">
        <v>64</v>
      </c>
      <c r="H120" s="76" t="s">
        <v>40</v>
      </c>
      <c r="I120" s="80" t="s">
        <v>42</v>
      </c>
      <c r="J120" s="81">
        <v>163.18691628902482</v>
      </c>
      <c r="K120" s="81">
        <v>97819.999827000007</v>
      </c>
      <c r="L120" s="82">
        <v>1.6682367264120809E-3</v>
      </c>
      <c r="M120" s="77" t="s">
        <v>102</v>
      </c>
      <c r="N120" s="83">
        <v>775.13785237286788</v>
      </c>
      <c r="O120" s="84">
        <v>290.74623049624859</v>
      </c>
      <c r="P120" s="177">
        <v>611.73224344610412</v>
      </c>
      <c r="Q120" s="85">
        <v>0</v>
      </c>
      <c r="R120" s="86">
        <v>389.4893373877174</v>
      </c>
      <c r="S120" s="87">
        <v>0</v>
      </c>
    </row>
    <row r="121" spans="1:19" ht="15" customHeight="1" x14ac:dyDescent="0.25">
      <c r="A121" s="75">
        <v>160</v>
      </c>
      <c r="B121" s="76" t="s">
        <v>83</v>
      </c>
      <c r="C121" s="77" t="s">
        <v>84</v>
      </c>
      <c r="D121" s="77" t="s">
        <v>15</v>
      </c>
      <c r="E121" s="78" t="s">
        <v>29</v>
      </c>
      <c r="F121" s="79" t="s">
        <v>63</v>
      </c>
      <c r="G121" s="90" t="s">
        <v>64</v>
      </c>
      <c r="H121" s="76" t="s">
        <v>40</v>
      </c>
      <c r="I121" s="80" t="s">
        <v>42</v>
      </c>
      <c r="J121" s="81">
        <v>397.08816296996036</v>
      </c>
      <c r="K121" s="81">
        <v>97819.999827000007</v>
      </c>
      <c r="L121" s="82">
        <v>4.0593760342693972E-3</v>
      </c>
      <c r="M121" s="77" t="s">
        <v>92</v>
      </c>
      <c r="N121" s="83">
        <v>1886.1687741073117</v>
      </c>
      <c r="O121" s="84">
        <v>707.48249420753825</v>
      </c>
      <c r="P121" s="177">
        <v>1488.5501251257858</v>
      </c>
      <c r="Q121" s="85">
        <v>0</v>
      </c>
      <c r="R121" s="86">
        <v>947.75738764344567</v>
      </c>
      <c r="S121" s="87">
        <v>0</v>
      </c>
    </row>
    <row r="122" spans="1:19" ht="15" customHeight="1" x14ac:dyDescent="0.25">
      <c r="A122" s="75">
        <v>160</v>
      </c>
      <c r="B122" s="76" t="s">
        <v>83</v>
      </c>
      <c r="C122" s="77" t="s">
        <v>84</v>
      </c>
      <c r="D122" s="77" t="s">
        <v>15</v>
      </c>
      <c r="E122" s="78" t="s">
        <v>29</v>
      </c>
      <c r="F122" s="79" t="s">
        <v>63</v>
      </c>
      <c r="G122" s="90" t="s">
        <v>64</v>
      </c>
      <c r="H122" s="76" t="s">
        <v>75</v>
      </c>
      <c r="I122" s="80" t="s">
        <v>42</v>
      </c>
      <c r="J122" s="81">
        <v>971.68474306671806</v>
      </c>
      <c r="K122" s="81">
        <v>97819.999827000007</v>
      </c>
      <c r="L122" s="82">
        <v>9.9333954690778506E-3</v>
      </c>
      <c r="M122" s="77" t="s">
        <v>93</v>
      </c>
      <c r="N122" s="83">
        <v>4615.5025295669111</v>
      </c>
      <c r="O122" s="84">
        <v>1731.2274948378604</v>
      </c>
      <c r="P122" s="177">
        <v>3642.5233815079387</v>
      </c>
      <c r="Q122" s="85">
        <v>0</v>
      </c>
      <c r="R122" s="86">
        <v>2319.1862150057918</v>
      </c>
      <c r="S122" s="87">
        <v>0</v>
      </c>
    </row>
    <row r="123" spans="1:19" ht="15" customHeight="1" x14ac:dyDescent="0.25">
      <c r="A123" s="75">
        <v>160</v>
      </c>
      <c r="B123" s="76" t="s">
        <v>83</v>
      </c>
      <c r="C123" s="77" t="s">
        <v>84</v>
      </c>
      <c r="D123" s="77" t="s">
        <v>15</v>
      </c>
      <c r="E123" s="78" t="s">
        <v>29</v>
      </c>
      <c r="F123" s="79" t="s">
        <v>30</v>
      </c>
      <c r="G123" s="90" t="s">
        <v>31</v>
      </c>
      <c r="H123" s="76" t="s">
        <v>40</v>
      </c>
      <c r="I123" s="80" t="s">
        <v>42</v>
      </c>
      <c r="J123" s="81">
        <v>877.12967505350844</v>
      </c>
      <c r="K123" s="81">
        <v>97819.999827000007</v>
      </c>
      <c r="L123" s="82">
        <v>8.9667724044649351E-3</v>
      </c>
      <c r="M123" s="77" t="s">
        <v>85</v>
      </c>
      <c r="N123" s="83">
        <v>4166.3659565041653</v>
      </c>
      <c r="O123" s="84">
        <v>1496.7765759311628</v>
      </c>
      <c r="P123" s="177">
        <v>3287.5461088530215</v>
      </c>
      <c r="Q123" s="85">
        <v>0</v>
      </c>
      <c r="R123" s="86">
        <v>2093.5070924694055</v>
      </c>
      <c r="S123" s="87">
        <v>0</v>
      </c>
    </row>
    <row r="124" spans="1:19" ht="15" customHeight="1" x14ac:dyDescent="0.25">
      <c r="A124" s="75">
        <v>161</v>
      </c>
      <c r="B124" s="76" t="s">
        <v>130</v>
      </c>
      <c r="C124" s="77" t="s">
        <v>131</v>
      </c>
      <c r="D124" s="77" t="s">
        <v>15</v>
      </c>
      <c r="E124" s="78" t="s">
        <v>29</v>
      </c>
      <c r="F124" s="79" t="s">
        <v>47</v>
      </c>
      <c r="G124" s="80" t="s">
        <v>132</v>
      </c>
      <c r="H124" s="76" t="s">
        <v>18</v>
      </c>
      <c r="I124" s="80" t="s">
        <v>41</v>
      </c>
      <c r="J124" s="81">
        <v>266.27811469490871</v>
      </c>
      <c r="K124" s="81">
        <v>76313</v>
      </c>
      <c r="L124" s="82">
        <v>3.4892890424293201E-3</v>
      </c>
      <c r="M124" s="77" t="s">
        <v>133</v>
      </c>
      <c r="N124" s="83">
        <v>1890.574614333852</v>
      </c>
      <c r="O124" s="84">
        <v>601.81254982193559</v>
      </c>
      <c r="P124" s="177">
        <v>998.3019524737183</v>
      </c>
      <c r="Q124" s="85">
        <v>0</v>
      </c>
      <c r="R124" s="86">
        <v>9841.0743952546854</v>
      </c>
      <c r="S124" s="87">
        <v>0</v>
      </c>
    </row>
    <row r="125" spans="1:19" ht="15" customHeight="1" x14ac:dyDescent="0.25">
      <c r="A125" s="75">
        <v>161</v>
      </c>
      <c r="B125" s="76" t="s">
        <v>130</v>
      </c>
      <c r="C125" s="77" t="s">
        <v>131</v>
      </c>
      <c r="D125" s="77" t="s">
        <v>15</v>
      </c>
      <c r="E125" s="78" t="s">
        <v>29</v>
      </c>
      <c r="F125" s="79" t="s">
        <v>47</v>
      </c>
      <c r="G125" s="80" t="s">
        <v>132</v>
      </c>
      <c r="H125" s="76">
        <v>1</v>
      </c>
      <c r="I125" s="80" t="s">
        <v>41</v>
      </c>
      <c r="J125" s="81"/>
      <c r="K125" s="81"/>
      <c r="L125" s="82"/>
      <c r="M125" s="77">
        <v>502700</v>
      </c>
      <c r="N125" s="83">
        <v>0</v>
      </c>
      <c r="O125" s="84">
        <v>0</v>
      </c>
      <c r="P125" s="177">
        <v>0</v>
      </c>
      <c r="Q125" s="85">
        <v>0</v>
      </c>
      <c r="R125" s="87">
        <v>0</v>
      </c>
      <c r="S125" s="87">
        <v>0</v>
      </c>
    </row>
    <row r="126" spans="1:19" ht="15" customHeight="1" x14ac:dyDescent="0.25">
      <c r="A126" s="75">
        <v>161</v>
      </c>
      <c r="B126" s="76" t="s">
        <v>130</v>
      </c>
      <c r="C126" s="77" t="s">
        <v>131</v>
      </c>
      <c r="D126" s="77" t="s">
        <v>15</v>
      </c>
      <c r="E126" s="78" t="s">
        <v>29</v>
      </c>
      <c r="F126" s="79" t="s">
        <v>47</v>
      </c>
      <c r="G126" s="80" t="s">
        <v>132</v>
      </c>
      <c r="H126" s="76" t="s">
        <v>134</v>
      </c>
      <c r="I126" s="80" t="s">
        <v>41</v>
      </c>
      <c r="J126" s="81">
        <v>3786.8065231735382</v>
      </c>
      <c r="K126" s="81">
        <v>76313</v>
      </c>
      <c r="L126" s="82">
        <v>4.9622037178115634E-2</v>
      </c>
      <c r="M126" s="77" t="s">
        <v>133</v>
      </c>
      <c r="N126" s="83">
        <v>26886.326314532122</v>
      </c>
      <c r="O126" s="84">
        <v>8558.524203179586</v>
      </c>
      <c r="P126" s="177">
        <v>14197.134658743853</v>
      </c>
      <c r="Q126" s="85">
        <v>0</v>
      </c>
      <c r="R126" s="92">
        <v>5891.8153310065954</v>
      </c>
      <c r="S126" s="87">
        <v>0</v>
      </c>
    </row>
    <row r="127" spans="1:19" ht="15" customHeight="1" x14ac:dyDescent="0.25">
      <c r="A127" s="75">
        <v>161</v>
      </c>
      <c r="B127" s="76" t="s">
        <v>130</v>
      </c>
      <c r="C127" s="77" t="s">
        <v>131</v>
      </c>
      <c r="D127" s="77" t="s">
        <v>15</v>
      </c>
      <c r="E127" s="78" t="s">
        <v>29</v>
      </c>
      <c r="F127" s="79" t="s">
        <v>47</v>
      </c>
      <c r="G127" s="80" t="s">
        <v>132</v>
      </c>
      <c r="H127" s="76" t="s">
        <v>34</v>
      </c>
      <c r="I127" s="80" t="s">
        <v>41</v>
      </c>
      <c r="J127" s="81">
        <v>10967.392444101773</v>
      </c>
      <c r="K127" s="81">
        <v>76313</v>
      </c>
      <c r="L127" s="82">
        <v>0.14371591267676245</v>
      </c>
      <c r="M127" s="77" t="s">
        <v>133</v>
      </c>
      <c r="N127" s="83">
        <v>77868.4863531226</v>
      </c>
      <c r="O127" s="84">
        <v>24787.295866373046</v>
      </c>
      <c r="P127" s="177">
        <v>41117.91533317884</v>
      </c>
      <c r="Q127" s="85">
        <v>0</v>
      </c>
      <c r="R127" s="92">
        <v>17063.943073904826</v>
      </c>
      <c r="S127" s="87">
        <v>0</v>
      </c>
    </row>
    <row r="128" spans="1:19" ht="15" customHeight="1" x14ac:dyDescent="0.25">
      <c r="A128" s="75">
        <v>161</v>
      </c>
      <c r="B128" s="76" t="s">
        <v>130</v>
      </c>
      <c r="C128" s="77" t="s">
        <v>131</v>
      </c>
      <c r="D128" s="77" t="s">
        <v>15</v>
      </c>
      <c r="E128" s="78" t="s">
        <v>29</v>
      </c>
      <c r="F128" s="79" t="s">
        <v>47</v>
      </c>
      <c r="G128" s="80" t="s">
        <v>132</v>
      </c>
      <c r="H128" s="76" t="s">
        <v>35</v>
      </c>
      <c r="I128" s="80" t="s">
        <v>41</v>
      </c>
      <c r="J128" s="81">
        <v>10997.244795682343</v>
      </c>
      <c r="K128" s="81">
        <v>76313</v>
      </c>
      <c r="L128" s="82">
        <v>0.144107095720026</v>
      </c>
      <c r="M128" s="77" t="s">
        <v>133</v>
      </c>
      <c r="N128" s="83">
        <v>78080.438049344652</v>
      </c>
      <c r="O128" s="84">
        <v>24854.764872766864</v>
      </c>
      <c r="P128" s="177">
        <v>41229.838644793221</v>
      </c>
      <c r="Q128" s="85">
        <v>0</v>
      </c>
      <c r="R128" s="92">
        <v>17110.389741204217</v>
      </c>
      <c r="S128" s="87">
        <v>0</v>
      </c>
    </row>
    <row r="129" spans="1:19" ht="15" customHeight="1" x14ac:dyDescent="0.25">
      <c r="A129" s="75">
        <v>161</v>
      </c>
      <c r="B129" s="76" t="s">
        <v>130</v>
      </c>
      <c r="C129" s="77" t="s">
        <v>131</v>
      </c>
      <c r="D129" s="77" t="s">
        <v>15</v>
      </c>
      <c r="E129" s="78" t="s">
        <v>29</v>
      </c>
      <c r="F129" s="79" t="s">
        <v>47</v>
      </c>
      <c r="G129" s="80" t="s">
        <v>132</v>
      </c>
      <c r="H129" s="76" t="s">
        <v>36</v>
      </c>
      <c r="I129" s="80" t="s">
        <v>41</v>
      </c>
      <c r="J129" s="81">
        <v>9633.398612181958</v>
      </c>
      <c r="K129" s="81">
        <v>76313</v>
      </c>
      <c r="L129" s="82">
        <v>0.12623535455534388</v>
      </c>
      <c r="M129" s="77" t="s">
        <v>133</v>
      </c>
      <c r="N129" s="83">
        <v>68397.130146491909</v>
      </c>
      <c r="O129" s="84">
        <v>21772.349518438168</v>
      </c>
      <c r="P129" s="177">
        <v>36116.627902319051</v>
      </c>
      <c r="Q129" s="85">
        <v>0</v>
      </c>
      <c r="R129" s="92">
        <v>14988.40917422552</v>
      </c>
      <c r="S129" s="87">
        <v>0</v>
      </c>
    </row>
    <row r="130" spans="1:19" ht="15" customHeight="1" x14ac:dyDescent="0.25">
      <c r="A130" s="75">
        <v>161</v>
      </c>
      <c r="B130" s="76" t="s">
        <v>130</v>
      </c>
      <c r="C130" s="77" t="s">
        <v>131</v>
      </c>
      <c r="D130" s="77" t="s">
        <v>15</v>
      </c>
      <c r="E130" s="78" t="s">
        <v>29</v>
      </c>
      <c r="F130" s="79" t="s">
        <v>47</v>
      </c>
      <c r="G130" s="80" t="s">
        <v>132</v>
      </c>
      <c r="H130" s="76" t="s">
        <v>37</v>
      </c>
      <c r="I130" s="80" t="s">
        <v>41</v>
      </c>
      <c r="J130" s="81">
        <v>8739.3542791056279</v>
      </c>
      <c r="K130" s="81">
        <v>76313</v>
      </c>
      <c r="L130" s="82">
        <v>0.11451986265912266</v>
      </c>
      <c r="M130" s="77" t="s">
        <v>133</v>
      </c>
      <c r="N130" s="83">
        <v>62049.41538164996</v>
      </c>
      <c r="O130" s="84">
        <v>19751.728708654417</v>
      </c>
      <c r="P130" s="177">
        <v>32764.767161657153</v>
      </c>
      <c r="Q130" s="85">
        <v>0</v>
      </c>
      <c r="R130" s="92">
        <v>13597.383761127781</v>
      </c>
      <c r="S130" s="87">
        <v>0</v>
      </c>
    </row>
    <row r="131" spans="1:19" ht="15" customHeight="1" x14ac:dyDescent="0.25">
      <c r="A131" s="75">
        <v>161</v>
      </c>
      <c r="B131" s="76" t="s">
        <v>130</v>
      </c>
      <c r="C131" s="77" t="s">
        <v>131</v>
      </c>
      <c r="D131" s="77" t="s">
        <v>15</v>
      </c>
      <c r="E131" s="78" t="s">
        <v>29</v>
      </c>
      <c r="F131" s="79" t="s">
        <v>47</v>
      </c>
      <c r="G131" s="80" t="s">
        <v>132</v>
      </c>
      <c r="H131" s="76" t="s">
        <v>38</v>
      </c>
      <c r="I131" s="80" t="s">
        <v>41</v>
      </c>
      <c r="J131" s="81">
        <v>8534.8793369313789</v>
      </c>
      <c r="K131" s="81">
        <v>76313</v>
      </c>
      <c r="L131" s="82">
        <v>0.1118404378930376</v>
      </c>
      <c r="M131" s="77" t="s">
        <v>133</v>
      </c>
      <c r="N131" s="83">
        <v>60597.643292212793</v>
      </c>
      <c r="O131" s="84">
        <v>19289.596901594079</v>
      </c>
      <c r="P131" s="177">
        <v>31998.169958622922</v>
      </c>
      <c r="Q131" s="85">
        <v>0</v>
      </c>
      <c r="R131" s="92">
        <v>13279.245353016215</v>
      </c>
      <c r="S131" s="87">
        <v>0</v>
      </c>
    </row>
    <row r="132" spans="1:19" ht="15" customHeight="1" x14ac:dyDescent="0.25">
      <c r="A132" s="75">
        <v>161</v>
      </c>
      <c r="B132" s="76" t="s">
        <v>130</v>
      </c>
      <c r="C132" s="77" t="s">
        <v>131</v>
      </c>
      <c r="D132" s="77" t="s">
        <v>15</v>
      </c>
      <c r="E132" s="78" t="s">
        <v>29</v>
      </c>
      <c r="F132" s="79" t="s">
        <v>47</v>
      </c>
      <c r="G132" s="80" t="s">
        <v>132</v>
      </c>
      <c r="H132" s="76" t="s">
        <v>39</v>
      </c>
      <c r="I132" s="80" t="s">
        <v>41</v>
      </c>
      <c r="J132" s="81">
        <v>4679.2253788028574</v>
      </c>
      <c r="K132" s="81">
        <v>76313</v>
      </c>
      <c r="L132" s="82">
        <v>6.1316228936129591E-2</v>
      </c>
      <c r="M132" s="77" t="s">
        <v>133</v>
      </c>
      <c r="N132" s="83">
        <v>33222.500189500293</v>
      </c>
      <c r="O132" s="84">
        <v>10575.471287361879</v>
      </c>
      <c r="P132" s="177">
        <v>17542.916848850906</v>
      </c>
      <c r="Q132" s="85">
        <v>0</v>
      </c>
      <c r="R132" s="92">
        <v>7280.3116967701499</v>
      </c>
      <c r="S132" s="87">
        <v>0</v>
      </c>
    </row>
    <row r="133" spans="1:19" ht="15" customHeight="1" x14ac:dyDescent="0.25">
      <c r="A133" s="75">
        <v>161</v>
      </c>
      <c r="B133" s="76" t="s">
        <v>130</v>
      </c>
      <c r="C133" s="77" t="s">
        <v>131</v>
      </c>
      <c r="D133" s="77" t="s">
        <v>15</v>
      </c>
      <c r="E133" s="78" t="s">
        <v>29</v>
      </c>
      <c r="F133" s="79" t="s">
        <v>47</v>
      </c>
      <c r="G133" s="80" t="s">
        <v>132</v>
      </c>
      <c r="H133" s="76" t="s">
        <v>40</v>
      </c>
      <c r="I133" s="80" t="s">
        <v>41</v>
      </c>
      <c r="J133" s="81">
        <v>6216.3139717601571</v>
      </c>
      <c r="K133" s="81">
        <v>76313</v>
      </c>
      <c r="L133" s="82">
        <v>8.1458126030429373E-2</v>
      </c>
      <c r="M133" s="77" t="s">
        <v>133</v>
      </c>
      <c r="N133" s="83">
        <v>44135.829199497115</v>
      </c>
      <c r="O133" s="84">
        <v>14049.43010853544</v>
      </c>
      <c r="P133" s="177">
        <v>23305.62271763404</v>
      </c>
      <c r="Q133" s="85">
        <v>0</v>
      </c>
      <c r="R133" s="92">
        <v>9671.8366087721406</v>
      </c>
      <c r="S133" s="87">
        <v>0</v>
      </c>
    </row>
    <row r="134" spans="1:19" ht="15" customHeight="1" x14ac:dyDescent="0.25">
      <c r="A134" s="75">
        <v>161</v>
      </c>
      <c r="B134" s="76" t="s">
        <v>130</v>
      </c>
      <c r="C134" s="77" t="s">
        <v>131</v>
      </c>
      <c r="D134" s="77" t="s">
        <v>15</v>
      </c>
      <c r="E134" s="78" t="s">
        <v>29</v>
      </c>
      <c r="F134" s="79" t="s">
        <v>135</v>
      </c>
      <c r="G134" s="90" t="s">
        <v>136</v>
      </c>
      <c r="H134" s="76" t="s">
        <v>39</v>
      </c>
      <c r="I134" s="80" t="s">
        <v>41</v>
      </c>
      <c r="J134" s="81">
        <v>2494.2854153374665</v>
      </c>
      <c r="K134" s="81">
        <v>76313</v>
      </c>
      <c r="L134" s="82">
        <v>3.2684934615825174E-2</v>
      </c>
      <c r="M134" s="77" t="s">
        <v>137</v>
      </c>
      <c r="N134" s="83">
        <v>17709.426448896014</v>
      </c>
      <c r="O134" s="84">
        <v>5676.5554512601811</v>
      </c>
      <c r="P134" s="177">
        <v>9353.32</v>
      </c>
      <c r="Q134" s="85">
        <v>0</v>
      </c>
      <c r="R134" s="86">
        <v>4002.0779095881021</v>
      </c>
      <c r="S134" s="87">
        <v>0</v>
      </c>
    </row>
    <row r="135" spans="1:19" ht="15" customHeight="1" x14ac:dyDescent="0.25">
      <c r="A135" s="75">
        <v>167</v>
      </c>
      <c r="B135" s="76" t="s">
        <v>138</v>
      </c>
      <c r="C135" s="77" t="s">
        <v>139</v>
      </c>
      <c r="D135" s="77" t="s">
        <v>22</v>
      </c>
      <c r="E135" s="78" t="s">
        <v>23</v>
      </c>
      <c r="F135" s="79" t="s">
        <v>17</v>
      </c>
      <c r="G135" s="80" t="s">
        <v>51</v>
      </c>
      <c r="H135" s="76" t="s">
        <v>34</v>
      </c>
      <c r="I135" s="80" t="s">
        <v>41</v>
      </c>
      <c r="J135" s="81">
        <v>977.34838014038701</v>
      </c>
      <c r="K135" s="81">
        <v>109611.99832999997</v>
      </c>
      <c r="L135" s="82">
        <v>8.9164361112910595E-3</v>
      </c>
      <c r="M135" s="77">
        <v>709000</v>
      </c>
      <c r="N135" s="83"/>
      <c r="O135" s="84">
        <v>0</v>
      </c>
      <c r="P135" s="177">
        <v>0</v>
      </c>
      <c r="Q135" s="85"/>
      <c r="R135" s="86">
        <v>7.3992885677367557</v>
      </c>
      <c r="S135" s="91">
        <v>22535.02074874163</v>
      </c>
    </row>
    <row r="136" spans="1:19" ht="15" customHeight="1" x14ac:dyDescent="0.25">
      <c r="A136" s="75">
        <v>167</v>
      </c>
      <c r="B136" s="76">
        <v>167</v>
      </c>
      <c r="C136" s="77" t="s">
        <v>174</v>
      </c>
      <c r="D136" s="77" t="s">
        <v>22</v>
      </c>
      <c r="E136" s="78" t="s">
        <v>23</v>
      </c>
      <c r="F136" s="79" t="s">
        <v>17</v>
      </c>
      <c r="G136" s="80" t="s">
        <v>175</v>
      </c>
      <c r="H136" s="76">
        <v>6</v>
      </c>
      <c r="I136" s="80" t="s">
        <v>41</v>
      </c>
      <c r="J136" s="81">
        <v>5566</v>
      </c>
      <c r="K136" s="81">
        <v>109612</v>
      </c>
      <c r="L136" s="82">
        <v>5.0779111776082908E-2</v>
      </c>
      <c r="M136" s="77"/>
      <c r="N136" s="83"/>
      <c r="O136" s="84">
        <v>0</v>
      </c>
      <c r="P136" s="177">
        <v>0</v>
      </c>
      <c r="Q136" s="85"/>
      <c r="R136" s="86">
        <v>42.138955133520632</v>
      </c>
      <c r="S136" s="91">
        <v>128336.96369198881</v>
      </c>
    </row>
    <row r="137" spans="1:19" ht="15" customHeight="1" x14ac:dyDescent="0.25">
      <c r="A137" s="75">
        <v>167</v>
      </c>
      <c r="B137" s="76">
        <v>167</v>
      </c>
      <c r="C137" s="77" t="s">
        <v>174</v>
      </c>
      <c r="D137" s="77" t="s">
        <v>22</v>
      </c>
      <c r="E137" s="78" t="s">
        <v>23</v>
      </c>
      <c r="F137" s="79" t="s">
        <v>17</v>
      </c>
      <c r="G137" s="80" t="s">
        <v>176</v>
      </c>
      <c r="H137" s="76">
        <v>6</v>
      </c>
      <c r="I137" s="80" t="s">
        <v>41</v>
      </c>
      <c r="J137" s="81">
        <v>2783.2049999999999</v>
      </c>
      <c r="K137" s="81">
        <v>109612</v>
      </c>
      <c r="L137" s="82">
        <v>2.5391426121227603E-2</v>
      </c>
      <c r="M137" s="77"/>
      <c r="N137" s="83"/>
      <c r="O137" s="84">
        <v>0</v>
      </c>
      <c r="P137" s="177">
        <v>0</v>
      </c>
      <c r="Q137" s="85"/>
      <c r="R137" s="86">
        <v>21.071029576426568</v>
      </c>
      <c r="S137" s="91">
        <v>64173.208593669013</v>
      </c>
    </row>
    <row r="138" spans="1:19" ht="15" customHeight="1" x14ac:dyDescent="0.25">
      <c r="A138" s="75">
        <v>167</v>
      </c>
      <c r="B138" s="76" t="s">
        <v>138</v>
      </c>
      <c r="C138" s="77" t="s">
        <v>139</v>
      </c>
      <c r="D138" s="77" t="s">
        <v>22</v>
      </c>
      <c r="E138" s="78" t="s">
        <v>23</v>
      </c>
      <c r="F138" s="79" t="s">
        <v>140</v>
      </c>
      <c r="G138" s="80" t="s">
        <v>141</v>
      </c>
      <c r="H138" s="76" t="s">
        <v>38</v>
      </c>
      <c r="I138" s="80" t="s">
        <v>41</v>
      </c>
      <c r="J138" s="81">
        <v>23733.387550201347</v>
      </c>
      <c r="K138" s="81">
        <v>109611.99832999997</v>
      </c>
      <c r="L138" s="82">
        <v>0.21652180337730143</v>
      </c>
      <c r="M138" s="77" t="s">
        <v>142</v>
      </c>
      <c r="N138" s="83"/>
      <c r="O138" s="84">
        <v>0</v>
      </c>
      <c r="P138" s="177">
        <v>0</v>
      </c>
      <c r="Q138" s="85">
        <v>0</v>
      </c>
      <c r="R138" s="86">
        <v>179.7417209627057</v>
      </c>
      <c r="S138" s="86">
        <v>513935.41086299694</v>
      </c>
    </row>
    <row r="139" spans="1:19" ht="15" customHeight="1" x14ac:dyDescent="0.25">
      <c r="A139" s="75">
        <v>167</v>
      </c>
      <c r="B139" s="76" t="s">
        <v>138</v>
      </c>
      <c r="C139" s="77" t="s">
        <v>139</v>
      </c>
      <c r="D139" s="77" t="s">
        <v>22</v>
      </c>
      <c r="E139" s="78" t="s">
        <v>23</v>
      </c>
      <c r="F139" s="79" t="s">
        <v>140</v>
      </c>
      <c r="G139" s="80" t="s">
        <v>143</v>
      </c>
      <c r="H139" s="76" t="s">
        <v>37</v>
      </c>
      <c r="I139" s="80" t="s">
        <v>41</v>
      </c>
      <c r="J139" s="81">
        <v>10113.028792853995</v>
      </c>
      <c r="K139" s="81">
        <v>109611.99832999997</v>
      </c>
      <c r="L139" s="82">
        <v>9.2262060239131097E-2</v>
      </c>
      <c r="M139" s="77" t="s">
        <v>144</v>
      </c>
      <c r="N139" s="83"/>
      <c r="O139" s="84">
        <v>0</v>
      </c>
      <c r="P139" s="177">
        <v>0</v>
      </c>
      <c r="Q139" s="85">
        <v>0</v>
      </c>
      <c r="R139" s="86">
        <v>76.589707033101121</v>
      </c>
      <c r="S139" s="86">
        <v>218992.91016636355</v>
      </c>
    </row>
    <row r="140" spans="1:19" ht="15" customHeight="1" x14ac:dyDescent="0.25">
      <c r="A140" s="75">
        <v>167</v>
      </c>
      <c r="B140" s="76" t="s">
        <v>138</v>
      </c>
      <c r="C140" s="77" t="s">
        <v>139</v>
      </c>
      <c r="D140" s="77" t="s">
        <v>22</v>
      </c>
      <c r="E140" s="78" t="s">
        <v>23</v>
      </c>
      <c r="F140" s="79" t="s">
        <v>140</v>
      </c>
      <c r="G140" s="80" t="s">
        <v>145</v>
      </c>
      <c r="H140" s="76" t="s">
        <v>18</v>
      </c>
      <c r="I140" s="80" t="s">
        <v>41</v>
      </c>
      <c r="J140" s="81">
        <v>7378.9922874706535</v>
      </c>
      <c r="K140" s="81">
        <v>109611.99832999997</v>
      </c>
      <c r="L140" s="82">
        <v>6.7319202276153373E-2</v>
      </c>
      <c r="M140" s="77" t="s">
        <v>146</v>
      </c>
      <c r="N140" s="83"/>
      <c r="O140" s="84">
        <v>0</v>
      </c>
      <c r="P140" s="177">
        <v>0</v>
      </c>
      <c r="Q140" s="85">
        <v>0</v>
      </c>
      <c r="R140" s="86">
        <v>55.883837480640452</v>
      </c>
      <c r="S140" s="86">
        <v>159788.62794004907</v>
      </c>
    </row>
    <row r="141" spans="1:19" ht="15" customHeight="1" x14ac:dyDescent="0.25">
      <c r="A141" s="75">
        <v>167</v>
      </c>
      <c r="B141" s="76" t="s">
        <v>138</v>
      </c>
      <c r="C141" s="77" t="s">
        <v>139</v>
      </c>
      <c r="D141" s="77" t="s">
        <v>22</v>
      </c>
      <c r="E141" s="78" t="s">
        <v>23</v>
      </c>
      <c r="F141" s="79" t="s">
        <v>140</v>
      </c>
      <c r="G141" s="80" t="s">
        <v>147</v>
      </c>
      <c r="H141" s="76" t="s">
        <v>18</v>
      </c>
      <c r="I141" s="80" t="s">
        <v>41</v>
      </c>
      <c r="J141" s="81">
        <v>620.57960201134745</v>
      </c>
      <c r="K141" s="81">
        <v>109611.99832999997</v>
      </c>
      <c r="L141" s="82">
        <v>5.6616028488324669E-3</v>
      </c>
      <c r="M141" s="77" t="s">
        <v>148</v>
      </c>
      <c r="N141" s="83"/>
      <c r="O141" s="84">
        <v>0</v>
      </c>
      <c r="P141" s="177">
        <v>0</v>
      </c>
      <c r="Q141" s="85">
        <v>0</v>
      </c>
      <c r="R141" s="86">
        <v>4.6998788278297949</v>
      </c>
      <c r="S141" s="86">
        <v>13438.361129791234</v>
      </c>
    </row>
    <row r="142" spans="1:19" ht="15" customHeight="1" x14ac:dyDescent="0.25">
      <c r="A142" s="75">
        <v>167</v>
      </c>
      <c r="B142" s="76" t="s">
        <v>138</v>
      </c>
      <c r="C142" s="77" t="s">
        <v>139</v>
      </c>
      <c r="D142" s="77" t="s">
        <v>22</v>
      </c>
      <c r="E142" s="78" t="s">
        <v>23</v>
      </c>
      <c r="F142" s="79" t="s">
        <v>140</v>
      </c>
      <c r="G142" s="80" t="s">
        <v>149</v>
      </c>
      <c r="H142" s="76" t="s">
        <v>34</v>
      </c>
      <c r="I142" s="80" t="s">
        <v>41</v>
      </c>
      <c r="J142" s="81">
        <v>1892.1580990515527</v>
      </c>
      <c r="K142" s="81">
        <v>109611.99832999997</v>
      </c>
      <c r="L142" s="82">
        <v>1.7262326459508433E-2</v>
      </c>
      <c r="M142" s="77" t="s">
        <v>150</v>
      </c>
      <c r="N142" s="83"/>
      <c r="O142" s="84">
        <v>0</v>
      </c>
      <c r="P142" s="177">
        <v>0</v>
      </c>
      <c r="Q142" s="85">
        <v>0</v>
      </c>
      <c r="R142" s="86">
        <v>14.330013039127341</v>
      </c>
      <c r="S142" s="86">
        <v>40973.798957138635</v>
      </c>
    </row>
    <row r="143" spans="1:19" ht="15" customHeight="1" x14ac:dyDescent="0.25">
      <c r="A143" s="75">
        <v>167</v>
      </c>
      <c r="B143" s="76" t="s">
        <v>138</v>
      </c>
      <c r="C143" s="77" t="s">
        <v>139</v>
      </c>
      <c r="D143" s="77" t="s">
        <v>22</v>
      </c>
      <c r="E143" s="78" t="s">
        <v>23</v>
      </c>
      <c r="F143" s="79" t="s">
        <v>140</v>
      </c>
      <c r="G143" s="80" t="s">
        <v>151</v>
      </c>
      <c r="H143" s="76" t="s">
        <v>34</v>
      </c>
      <c r="I143" s="80" t="s">
        <v>41</v>
      </c>
      <c r="J143" s="81">
        <v>4670.0381676053312</v>
      </c>
      <c r="K143" s="81">
        <v>109611.99832999997</v>
      </c>
      <c r="L143" s="82">
        <v>4.2605173144874386E-2</v>
      </c>
      <c r="M143" s="77" t="s">
        <v>150</v>
      </c>
      <c r="N143" s="83"/>
      <c r="O143" s="84">
        <v>0</v>
      </c>
      <c r="P143" s="177">
        <v>0</v>
      </c>
      <c r="Q143" s="85">
        <v>0</v>
      </c>
      <c r="R143" s="86">
        <v>35.367926109637125</v>
      </c>
      <c r="S143" s="86">
        <v>101127.49304486714</v>
      </c>
    </row>
    <row r="144" spans="1:19" ht="15" customHeight="1" x14ac:dyDescent="0.25">
      <c r="A144" s="75">
        <v>167</v>
      </c>
      <c r="B144" s="76" t="s">
        <v>138</v>
      </c>
      <c r="C144" s="77" t="s">
        <v>139</v>
      </c>
      <c r="D144" s="77" t="s">
        <v>22</v>
      </c>
      <c r="E144" s="78" t="s">
        <v>23</v>
      </c>
      <c r="F144" s="79" t="s">
        <v>140</v>
      </c>
      <c r="G144" s="80" t="s">
        <v>152</v>
      </c>
      <c r="H144" s="76" t="s">
        <v>18</v>
      </c>
      <c r="I144" s="80" t="s">
        <v>41</v>
      </c>
      <c r="J144" s="81">
        <v>1401.5963004134203</v>
      </c>
      <c r="K144" s="81">
        <v>109611.99832999997</v>
      </c>
      <c r="L144" s="82">
        <v>1.278688758317997E-2</v>
      </c>
      <c r="M144" s="77" t="s">
        <v>150</v>
      </c>
      <c r="N144" s="83"/>
      <c r="O144" s="84">
        <v>0</v>
      </c>
      <c r="P144" s="177">
        <v>0</v>
      </c>
      <c r="Q144" s="85">
        <v>0</v>
      </c>
      <c r="R144" s="86">
        <v>10.614807119227795</v>
      </c>
      <c r="S144" s="86">
        <v>30350.912569618264</v>
      </c>
    </row>
    <row r="145" spans="1:19" ht="15" customHeight="1" x14ac:dyDescent="0.25">
      <c r="A145" s="75">
        <v>167</v>
      </c>
      <c r="B145" s="76" t="s">
        <v>138</v>
      </c>
      <c r="C145" s="77" t="s">
        <v>139</v>
      </c>
      <c r="D145" s="77" t="s">
        <v>22</v>
      </c>
      <c r="E145" s="78" t="s">
        <v>23</v>
      </c>
      <c r="F145" s="79" t="s">
        <v>140</v>
      </c>
      <c r="G145" s="80" t="s">
        <v>153</v>
      </c>
      <c r="H145" s="76" t="s">
        <v>38</v>
      </c>
      <c r="I145" s="80" t="s">
        <v>41</v>
      </c>
      <c r="J145" s="81">
        <v>232.94485356592381</v>
      </c>
      <c r="K145" s="81">
        <v>109611.99832999997</v>
      </c>
      <c r="L145" s="82">
        <v>2.1251765966770861E-3</v>
      </c>
      <c r="M145" s="77" t="s">
        <v>150</v>
      </c>
      <c r="N145" s="83"/>
      <c r="O145" s="84">
        <v>0</v>
      </c>
      <c r="P145" s="177">
        <v>0</v>
      </c>
      <c r="Q145" s="85">
        <v>0</v>
      </c>
      <c r="R145" s="86">
        <v>1.7641775233636798</v>
      </c>
      <c r="S145" s="86">
        <v>5044.3118906895379</v>
      </c>
    </row>
    <row r="146" spans="1:19" ht="15" customHeight="1" x14ac:dyDescent="0.25">
      <c r="A146" s="75">
        <v>167</v>
      </c>
      <c r="B146" s="76" t="s">
        <v>138</v>
      </c>
      <c r="C146" s="77" t="s">
        <v>139</v>
      </c>
      <c r="D146" s="77" t="s">
        <v>22</v>
      </c>
      <c r="E146" s="78" t="s">
        <v>23</v>
      </c>
      <c r="F146" s="79" t="s">
        <v>140</v>
      </c>
      <c r="G146" s="80" t="s">
        <v>154</v>
      </c>
      <c r="H146" s="76" t="s">
        <v>34</v>
      </c>
      <c r="I146" s="80" t="s">
        <v>41</v>
      </c>
      <c r="J146" s="81">
        <v>809.608215606474</v>
      </c>
      <c r="K146" s="81">
        <v>109611.99832999997</v>
      </c>
      <c r="L146" s="82">
        <v>7.3861276862141681E-3</v>
      </c>
      <c r="M146" s="77" t="s">
        <v>150</v>
      </c>
      <c r="N146" s="83"/>
      <c r="O146" s="84">
        <v>0</v>
      </c>
      <c r="P146" s="177">
        <v>0</v>
      </c>
      <c r="Q146" s="85">
        <v>0</v>
      </c>
      <c r="R146" s="86">
        <v>6.1314624248580278</v>
      </c>
      <c r="S146" s="86">
        <v>17531.687376934988</v>
      </c>
    </row>
    <row r="147" spans="1:19" ht="15" customHeight="1" x14ac:dyDescent="0.25">
      <c r="A147" s="75">
        <v>167</v>
      </c>
      <c r="B147" s="76" t="s">
        <v>138</v>
      </c>
      <c r="C147" s="77" t="s">
        <v>139</v>
      </c>
      <c r="D147" s="77" t="s">
        <v>22</v>
      </c>
      <c r="E147" s="78" t="s">
        <v>23</v>
      </c>
      <c r="F147" s="79" t="s">
        <v>140</v>
      </c>
      <c r="G147" s="80" t="s">
        <v>155</v>
      </c>
      <c r="H147" s="76" t="s">
        <v>34</v>
      </c>
      <c r="I147" s="80" t="s">
        <v>41</v>
      </c>
      <c r="J147" s="81">
        <v>809.608215606474</v>
      </c>
      <c r="K147" s="81">
        <v>109611.99832999997</v>
      </c>
      <c r="L147" s="82">
        <v>7.3861276862141681E-3</v>
      </c>
      <c r="M147" s="77" t="s">
        <v>150</v>
      </c>
      <c r="N147" s="83"/>
      <c r="O147" s="84">
        <v>0</v>
      </c>
      <c r="P147" s="177">
        <v>0</v>
      </c>
      <c r="Q147" s="85">
        <v>0</v>
      </c>
      <c r="R147" s="86">
        <v>6.1314624248580278</v>
      </c>
      <c r="S147" s="86">
        <v>17531.687376934988</v>
      </c>
    </row>
    <row r="148" spans="1:19" ht="15" customHeight="1" x14ac:dyDescent="0.25">
      <c r="A148" s="75">
        <v>167</v>
      </c>
      <c r="B148" s="76" t="s">
        <v>138</v>
      </c>
      <c r="C148" s="77" t="s">
        <v>139</v>
      </c>
      <c r="D148" s="77" t="s">
        <v>22</v>
      </c>
      <c r="E148" s="78" t="s">
        <v>23</v>
      </c>
      <c r="F148" s="79" t="s">
        <v>140</v>
      </c>
      <c r="G148" s="80" t="s">
        <v>156</v>
      </c>
      <c r="H148" s="76" t="s">
        <v>34</v>
      </c>
      <c r="I148" s="80" t="s">
        <v>41</v>
      </c>
      <c r="J148" s="81">
        <v>809.608215606474</v>
      </c>
      <c r="K148" s="81">
        <v>109611.99832999997</v>
      </c>
      <c r="L148" s="82">
        <v>7.3861276862141681E-3</v>
      </c>
      <c r="M148" s="77" t="s">
        <v>150</v>
      </c>
      <c r="N148" s="83"/>
      <c r="O148" s="84">
        <v>0</v>
      </c>
      <c r="P148" s="177">
        <v>0</v>
      </c>
      <c r="Q148" s="85">
        <v>0</v>
      </c>
      <c r="R148" s="86">
        <v>6.1314624248580278</v>
      </c>
      <c r="S148" s="86">
        <v>17531.687376934988</v>
      </c>
    </row>
    <row r="149" spans="1:19" ht="15" customHeight="1" x14ac:dyDescent="0.25">
      <c r="A149" s="75">
        <v>167</v>
      </c>
      <c r="B149" s="76" t="s">
        <v>138</v>
      </c>
      <c r="C149" s="77" t="s">
        <v>139</v>
      </c>
      <c r="D149" s="77" t="s">
        <v>22</v>
      </c>
      <c r="E149" s="78" t="s">
        <v>23</v>
      </c>
      <c r="F149" s="79" t="s">
        <v>140</v>
      </c>
      <c r="G149" s="80" t="s">
        <v>157</v>
      </c>
      <c r="H149" s="76" t="s">
        <v>34</v>
      </c>
      <c r="I149" s="80" t="s">
        <v>41</v>
      </c>
      <c r="J149" s="81">
        <v>2171.4004933773776</v>
      </c>
      <c r="K149" s="81">
        <v>109611.99832999997</v>
      </c>
      <c r="L149" s="82">
        <v>1.9809879634163023E-2</v>
      </c>
      <c r="M149" s="77" t="s">
        <v>150</v>
      </c>
      <c r="N149" s="83"/>
      <c r="O149" s="84">
        <v>0</v>
      </c>
      <c r="P149" s="177">
        <v>0</v>
      </c>
      <c r="Q149" s="85">
        <v>0</v>
      </c>
      <c r="R149" s="86">
        <v>16.444818960351363</v>
      </c>
      <c r="S149" s="86">
        <v>47020.662446585702</v>
      </c>
    </row>
    <row r="150" spans="1:19" ht="15" customHeight="1" x14ac:dyDescent="0.25">
      <c r="A150" s="75">
        <v>167</v>
      </c>
      <c r="B150" s="76" t="s">
        <v>138</v>
      </c>
      <c r="C150" s="77" t="s">
        <v>139</v>
      </c>
      <c r="D150" s="77" t="s">
        <v>22</v>
      </c>
      <c r="E150" s="78" t="s">
        <v>23</v>
      </c>
      <c r="F150" s="79" t="s">
        <v>140</v>
      </c>
      <c r="G150" s="80" t="s">
        <v>158</v>
      </c>
      <c r="H150" s="76" t="s">
        <v>34</v>
      </c>
      <c r="I150" s="80" t="s">
        <v>41</v>
      </c>
      <c r="J150" s="81">
        <v>1646.366616546009</v>
      </c>
      <c r="K150" s="81">
        <v>109611.99832999997</v>
      </c>
      <c r="L150" s="82">
        <v>1.5019948925567676E-2</v>
      </c>
      <c r="M150" s="77" t="s">
        <v>159</v>
      </c>
      <c r="N150" s="83"/>
      <c r="O150" s="84">
        <v>0</v>
      </c>
      <c r="P150" s="177">
        <v>0</v>
      </c>
      <c r="Q150" s="85">
        <v>0</v>
      </c>
      <c r="R150" s="86">
        <v>12.468543243883282</v>
      </c>
      <c r="S150" s="86">
        <v>35651.299323198255</v>
      </c>
    </row>
    <row r="151" spans="1:19" ht="15" customHeight="1" x14ac:dyDescent="0.25">
      <c r="A151" s="75">
        <v>167</v>
      </c>
      <c r="B151" s="76" t="s">
        <v>138</v>
      </c>
      <c r="C151" s="77" t="s">
        <v>139</v>
      </c>
      <c r="D151" s="77" t="s">
        <v>22</v>
      </c>
      <c r="E151" s="78" t="s">
        <v>23</v>
      </c>
      <c r="F151" s="79" t="s">
        <v>140</v>
      </c>
      <c r="G151" s="80" t="s">
        <v>160</v>
      </c>
      <c r="H151" s="76" t="s">
        <v>37</v>
      </c>
      <c r="I151" s="80" t="s">
        <v>41</v>
      </c>
      <c r="J151" s="81">
        <v>24057.401650163305</v>
      </c>
      <c r="K151" s="81">
        <v>109611.99832999997</v>
      </c>
      <c r="L151" s="82">
        <v>0.21947781280052603</v>
      </c>
      <c r="M151" s="77" t="s">
        <v>161</v>
      </c>
      <c r="N151" s="83"/>
      <c r="O151" s="84">
        <v>0</v>
      </c>
      <c r="P151" s="177">
        <v>0</v>
      </c>
      <c r="Q151" s="85">
        <v>0</v>
      </c>
      <c r="R151" s="86">
        <v>182.19559956811574</v>
      </c>
      <c r="S151" s="86">
        <v>520951.78470499994</v>
      </c>
    </row>
    <row r="152" spans="1:19" ht="15" customHeight="1" x14ac:dyDescent="0.25">
      <c r="A152" s="75">
        <v>167</v>
      </c>
      <c r="B152" s="76" t="s">
        <v>138</v>
      </c>
      <c r="C152" s="77" t="s">
        <v>139</v>
      </c>
      <c r="D152" s="77" t="s">
        <v>22</v>
      </c>
      <c r="E152" s="78" t="s">
        <v>23</v>
      </c>
      <c r="F152" s="79" t="s">
        <v>140</v>
      </c>
      <c r="G152" s="80" t="s">
        <v>162</v>
      </c>
      <c r="H152" s="76" t="s">
        <v>34</v>
      </c>
      <c r="I152" s="80" t="s">
        <v>41</v>
      </c>
      <c r="J152" s="81">
        <v>5640.1146103934825</v>
      </c>
      <c r="K152" s="81">
        <v>109611.99832999997</v>
      </c>
      <c r="L152" s="82">
        <v>5.1455266725575481E-2</v>
      </c>
      <c r="M152" s="77" t="s">
        <v>163</v>
      </c>
      <c r="N152" s="83"/>
      <c r="O152" s="84">
        <v>0</v>
      </c>
      <c r="P152" s="177">
        <v>0</v>
      </c>
      <c r="Q152" s="85">
        <v>0</v>
      </c>
      <c r="R152" s="86">
        <v>42.71467376305597</v>
      </c>
      <c r="S152" s="86">
        <v>122134.04485456081</v>
      </c>
    </row>
    <row r="153" spans="1:19" ht="15" customHeight="1" x14ac:dyDescent="0.25">
      <c r="A153" s="75">
        <v>167</v>
      </c>
      <c r="B153" s="76" t="s">
        <v>138</v>
      </c>
      <c r="C153" s="77" t="s">
        <v>139</v>
      </c>
      <c r="D153" s="77" t="s">
        <v>22</v>
      </c>
      <c r="E153" s="78" t="s">
        <v>23</v>
      </c>
      <c r="F153" s="79" t="s">
        <v>140</v>
      </c>
      <c r="G153" s="80" t="s">
        <v>164</v>
      </c>
      <c r="H153" s="76" t="s">
        <v>34</v>
      </c>
      <c r="I153" s="80" t="s">
        <v>41</v>
      </c>
      <c r="J153" s="81">
        <v>3420.719330491354</v>
      </c>
      <c r="K153" s="81">
        <v>109611.99832999997</v>
      </c>
      <c r="L153" s="82">
        <v>3.1207526389518701E-2</v>
      </c>
      <c r="M153" s="77" t="s">
        <v>165</v>
      </c>
      <c r="N153" s="83"/>
      <c r="O153" s="84">
        <v>0</v>
      </c>
      <c r="P153" s="177">
        <v>0</v>
      </c>
      <c r="Q153" s="85">
        <v>0</v>
      </c>
      <c r="R153" s="86">
        <v>25.906372534994237</v>
      </c>
      <c r="S153" s="86">
        <v>74074.077745726419</v>
      </c>
    </row>
    <row r="154" spans="1:19" ht="15" customHeight="1" x14ac:dyDescent="0.25">
      <c r="A154" s="75">
        <v>167</v>
      </c>
      <c r="B154" s="76" t="s">
        <v>138</v>
      </c>
      <c r="C154" s="77" t="s">
        <v>139</v>
      </c>
      <c r="D154" s="77" t="s">
        <v>22</v>
      </c>
      <c r="E154" s="78" t="s">
        <v>23</v>
      </c>
      <c r="F154" s="79" t="s">
        <v>63</v>
      </c>
      <c r="G154" s="90" t="s">
        <v>64</v>
      </c>
      <c r="H154" s="76" t="s">
        <v>38</v>
      </c>
      <c r="I154" s="80" t="s">
        <v>41</v>
      </c>
      <c r="J154" s="81">
        <v>1153.3611042410375</v>
      </c>
      <c r="K154" s="81">
        <v>109611.99832999997</v>
      </c>
      <c r="L154" s="82">
        <v>1.0522215832328013E-2</v>
      </c>
      <c r="M154" s="77" t="s">
        <v>166</v>
      </c>
      <c r="N154" s="83"/>
      <c r="O154" s="84">
        <v>0</v>
      </c>
      <c r="P154" s="177">
        <v>0</v>
      </c>
      <c r="Q154" s="85">
        <v>0</v>
      </c>
      <c r="R154" s="86">
        <v>8.7347920405320654</v>
      </c>
      <c r="S154" s="86">
        <v>26496.46431563341</v>
      </c>
    </row>
    <row r="155" spans="1:19" ht="15" customHeight="1" x14ac:dyDescent="0.25">
      <c r="A155" s="75">
        <v>167</v>
      </c>
      <c r="B155" s="76" t="s">
        <v>138</v>
      </c>
      <c r="C155" s="77" t="s">
        <v>139</v>
      </c>
      <c r="D155" s="77" t="s">
        <v>22</v>
      </c>
      <c r="E155" s="78" t="s">
        <v>23</v>
      </c>
      <c r="F155" s="79" t="s">
        <v>63</v>
      </c>
      <c r="G155" s="90" t="s">
        <v>64</v>
      </c>
      <c r="H155" s="76" t="s">
        <v>34</v>
      </c>
      <c r="I155" s="80" t="s">
        <v>41</v>
      </c>
      <c r="J155" s="81">
        <v>2030.3249087440179</v>
      </c>
      <c r="K155" s="81">
        <v>109611.99832999997</v>
      </c>
      <c r="L155" s="82">
        <v>1.8522834540717733E-2</v>
      </c>
      <c r="M155" s="77" t="s">
        <v>167</v>
      </c>
      <c r="N155" s="83"/>
      <c r="O155" s="84">
        <v>0</v>
      </c>
      <c r="P155" s="177">
        <v>0</v>
      </c>
      <c r="Q155" s="85">
        <v>0</v>
      </c>
      <c r="R155" s="86">
        <v>15.37633425245539</v>
      </c>
      <c r="S155" s="86">
        <v>46643.181650449318</v>
      </c>
    </row>
    <row r="156" spans="1:19" ht="15" customHeight="1" x14ac:dyDescent="0.25">
      <c r="A156" s="75">
        <v>167</v>
      </c>
      <c r="B156" s="76" t="s">
        <v>138</v>
      </c>
      <c r="C156" s="77" t="s">
        <v>139</v>
      </c>
      <c r="D156" s="77" t="s">
        <v>22</v>
      </c>
      <c r="E156" s="78" t="s">
        <v>23</v>
      </c>
      <c r="F156" s="79" t="s">
        <v>63</v>
      </c>
      <c r="G156" s="90" t="s">
        <v>64</v>
      </c>
      <c r="H156" s="76" t="s">
        <v>34</v>
      </c>
      <c r="I156" s="80" t="s">
        <v>41</v>
      </c>
      <c r="J156" s="81">
        <v>548.30407635852066</v>
      </c>
      <c r="K156" s="81">
        <v>109611.99832999997</v>
      </c>
      <c r="L156" s="82">
        <v>5.0022268064832277E-3</v>
      </c>
      <c r="M156" s="77" t="s">
        <v>168</v>
      </c>
      <c r="N156" s="83"/>
      <c r="O156" s="84">
        <v>0</v>
      </c>
      <c r="P156" s="177">
        <v>0</v>
      </c>
      <c r="Q156" s="85">
        <v>0</v>
      </c>
      <c r="R156" s="86">
        <v>4.1524914134496287</v>
      </c>
      <c r="S156" s="86">
        <v>12596.332007320483</v>
      </c>
    </row>
    <row r="157" spans="1:19" ht="15" customHeight="1" x14ac:dyDescent="0.25">
      <c r="A157" s="75">
        <v>167</v>
      </c>
      <c r="B157" s="76" t="s">
        <v>138</v>
      </c>
      <c r="C157" s="77" t="s">
        <v>139</v>
      </c>
      <c r="D157" s="77" t="s">
        <v>22</v>
      </c>
      <c r="E157" s="78" t="s">
        <v>23</v>
      </c>
      <c r="F157" s="79" t="s">
        <v>63</v>
      </c>
      <c r="G157" s="90" t="s">
        <v>64</v>
      </c>
      <c r="H157" s="76" t="s">
        <v>34</v>
      </c>
      <c r="I157" s="80" t="s">
        <v>41</v>
      </c>
      <c r="J157" s="81">
        <v>2037.5968460962531</v>
      </c>
      <c r="K157" s="81">
        <v>109611.99832999997</v>
      </c>
      <c r="L157" s="82">
        <v>1.8589177071307698E-2</v>
      </c>
      <c r="M157" s="77" t="s">
        <v>169</v>
      </c>
      <c r="N157" s="83"/>
      <c r="O157" s="84">
        <v>0</v>
      </c>
      <c r="P157" s="177">
        <v>0</v>
      </c>
      <c r="Q157" s="85">
        <v>0</v>
      </c>
      <c r="R157" s="86">
        <v>15.431407082872495</v>
      </c>
      <c r="S157" s="86">
        <v>46810.241756647214</v>
      </c>
    </row>
    <row r="158" spans="1:19" ht="15" customHeight="1" x14ac:dyDescent="0.25">
      <c r="A158" s="75">
        <v>167</v>
      </c>
      <c r="B158" s="76" t="s">
        <v>138</v>
      </c>
      <c r="C158" s="77" t="s">
        <v>139</v>
      </c>
      <c r="D158" s="77" t="s">
        <v>22</v>
      </c>
      <c r="E158" s="78" t="s">
        <v>23</v>
      </c>
      <c r="F158" s="79" t="s">
        <v>63</v>
      </c>
      <c r="G158" s="90" t="s">
        <v>64</v>
      </c>
      <c r="H158" s="76" t="s">
        <v>34</v>
      </c>
      <c r="I158" s="80" t="s">
        <v>41</v>
      </c>
      <c r="J158" s="81">
        <v>254.51780732822576</v>
      </c>
      <c r="K158" s="81">
        <v>109611.99832999997</v>
      </c>
      <c r="L158" s="82">
        <v>2.3219885706487128E-3</v>
      </c>
      <c r="M158" s="77" t="s">
        <v>170</v>
      </c>
      <c r="N158" s="83"/>
      <c r="O158" s="84">
        <v>0</v>
      </c>
      <c r="P158" s="177">
        <v>0</v>
      </c>
      <c r="Q158" s="85">
        <v>0</v>
      </c>
      <c r="R158" s="86">
        <v>1.927549064598634</v>
      </c>
      <c r="S158" s="86">
        <v>5847.1037169259525</v>
      </c>
    </row>
    <row r="159" spans="1:19" ht="15" customHeight="1" x14ac:dyDescent="0.25">
      <c r="A159" s="75">
        <v>167</v>
      </c>
      <c r="B159" s="76" t="s">
        <v>138</v>
      </c>
      <c r="C159" s="77" t="s">
        <v>139</v>
      </c>
      <c r="D159" s="77" t="s">
        <v>22</v>
      </c>
      <c r="E159" s="78" t="s">
        <v>23</v>
      </c>
      <c r="F159" s="79" t="s">
        <v>63</v>
      </c>
      <c r="G159" s="90" t="s">
        <v>64</v>
      </c>
      <c r="H159" s="76" t="s">
        <v>34</v>
      </c>
      <c r="I159" s="80" t="s">
        <v>41</v>
      </c>
      <c r="J159" s="81">
        <v>1383.1224843951011</v>
      </c>
      <c r="K159" s="81">
        <v>109611.99832999997</v>
      </c>
      <c r="L159" s="82">
        <v>1.2618349318211005E-2</v>
      </c>
      <c r="M159" s="77" t="s">
        <v>171</v>
      </c>
      <c r="N159" s="83"/>
      <c r="O159" s="84">
        <v>0</v>
      </c>
      <c r="P159" s="177">
        <v>0</v>
      </c>
      <c r="Q159" s="85">
        <v>0</v>
      </c>
      <c r="R159" s="86">
        <v>10.474852345333149</v>
      </c>
      <c r="S159" s="86">
        <v>31774.832198837612</v>
      </c>
    </row>
    <row r="160" spans="1:19" ht="15" customHeight="1" x14ac:dyDescent="0.25">
      <c r="A160" s="75">
        <v>167</v>
      </c>
      <c r="B160" s="76" t="s">
        <v>138</v>
      </c>
      <c r="C160" s="77" t="s">
        <v>139</v>
      </c>
      <c r="D160" s="77" t="s">
        <v>22</v>
      </c>
      <c r="E160" s="78" t="s">
        <v>23</v>
      </c>
      <c r="F160" s="79" t="s">
        <v>63</v>
      </c>
      <c r="G160" s="90" t="s">
        <v>64</v>
      </c>
      <c r="H160" s="76" t="s">
        <v>34</v>
      </c>
      <c r="I160" s="80" t="s">
        <v>41</v>
      </c>
      <c r="J160" s="81">
        <v>3253.464771389949</v>
      </c>
      <c r="K160" s="81">
        <v>109611.99832999997</v>
      </c>
      <c r="L160" s="82">
        <v>2.9681648185949552E-2</v>
      </c>
      <c r="M160" s="77" t="s">
        <v>172</v>
      </c>
      <c r="N160" s="83"/>
      <c r="O160" s="84">
        <v>0</v>
      </c>
      <c r="P160" s="177">
        <v>0</v>
      </c>
      <c r="Q160" s="85">
        <v>0</v>
      </c>
      <c r="R160" s="86">
        <v>24.639584328612258</v>
      </c>
      <c r="S160" s="86">
        <v>74742.691512933496</v>
      </c>
    </row>
    <row r="161" spans="1:19" ht="15" customHeight="1" x14ac:dyDescent="0.25">
      <c r="A161" s="75">
        <v>167</v>
      </c>
      <c r="B161" s="76" t="s">
        <v>138</v>
      </c>
      <c r="C161" s="77" t="s">
        <v>139</v>
      </c>
      <c r="D161" s="77" t="s">
        <v>22</v>
      </c>
      <c r="E161" s="78" t="s">
        <v>23</v>
      </c>
      <c r="F161" s="79" t="s">
        <v>63</v>
      </c>
      <c r="G161" s="80" t="s">
        <v>173</v>
      </c>
      <c r="H161" s="76" t="s">
        <v>38</v>
      </c>
      <c r="I161" s="80" t="s">
        <v>41</v>
      </c>
      <c r="J161" s="81">
        <v>2783.2049999999999</v>
      </c>
      <c r="K161" s="81">
        <v>109611.99832999997</v>
      </c>
      <c r="L161" s="82">
        <v>2.5391426508080163E-2</v>
      </c>
      <c r="M161" s="77">
        <v>709000</v>
      </c>
      <c r="N161" s="83"/>
      <c r="O161" s="84">
        <v>0</v>
      </c>
      <c r="P161" s="177">
        <v>0</v>
      </c>
      <c r="Q161" s="85">
        <v>0</v>
      </c>
      <c r="R161" s="86">
        <v>21.078148718363938</v>
      </c>
      <c r="S161" s="86">
        <v>63939.29160123707</v>
      </c>
    </row>
    <row r="162" spans="1:19" ht="15" customHeight="1" x14ac:dyDescent="0.25">
      <c r="A162" s="75">
        <v>221</v>
      </c>
      <c r="B162" s="93" t="s">
        <v>177</v>
      </c>
      <c r="C162" s="77" t="s">
        <v>178</v>
      </c>
      <c r="D162" s="77" t="s">
        <v>22</v>
      </c>
      <c r="E162" s="78" t="s">
        <v>29</v>
      </c>
      <c r="F162" s="79" t="s">
        <v>47</v>
      </c>
      <c r="G162" s="80" t="s">
        <v>179</v>
      </c>
      <c r="H162" s="76" t="s">
        <v>18</v>
      </c>
      <c r="I162" s="80" t="s">
        <v>41</v>
      </c>
      <c r="J162" s="81">
        <v>9987</v>
      </c>
      <c r="K162" s="81">
        <v>27233</v>
      </c>
      <c r="L162" s="82">
        <v>0.36672419491058644</v>
      </c>
      <c r="M162" s="77" t="s">
        <v>180</v>
      </c>
      <c r="N162" s="83"/>
      <c r="O162" s="84">
        <v>0</v>
      </c>
      <c r="P162" s="177">
        <v>0</v>
      </c>
      <c r="Q162" s="85">
        <v>0</v>
      </c>
      <c r="R162" s="87">
        <v>0</v>
      </c>
      <c r="S162" s="86">
        <v>192001.82881557188</v>
      </c>
    </row>
    <row r="163" spans="1:19" ht="15" customHeight="1" x14ac:dyDescent="0.25">
      <c r="A163" s="75">
        <v>221</v>
      </c>
      <c r="B163" s="93" t="s">
        <v>181</v>
      </c>
      <c r="C163" s="77" t="s">
        <v>178</v>
      </c>
      <c r="D163" s="77" t="s">
        <v>22</v>
      </c>
      <c r="E163" s="78" t="s">
        <v>29</v>
      </c>
      <c r="F163" s="79" t="s">
        <v>47</v>
      </c>
      <c r="G163" s="80" t="s">
        <v>179</v>
      </c>
      <c r="H163" s="76" t="s">
        <v>34</v>
      </c>
      <c r="I163" s="80" t="s">
        <v>41</v>
      </c>
      <c r="J163" s="81">
        <v>17246</v>
      </c>
      <c r="K163" s="81">
        <v>27233</v>
      </c>
      <c r="L163" s="82">
        <v>0.63327580508941361</v>
      </c>
      <c r="M163" s="77" t="s">
        <v>180</v>
      </c>
      <c r="N163" s="83"/>
      <c r="O163" s="84">
        <v>0</v>
      </c>
      <c r="P163" s="177">
        <v>0</v>
      </c>
      <c r="Q163" s="85">
        <v>0</v>
      </c>
      <c r="R163" s="87">
        <v>0</v>
      </c>
      <c r="S163" s="86">
        <v>331557.37856747297</v>
      </c>
    </row>
    <row r="164" spans="1:19" ht="15" customHeight="1" x14ac:dyDescent="0.25">
      <c r="A164" s="75">
        <v>231</v>
      </c>
      <c r="B164" s="76" t="s">
        <v>182</v>
      </c>
      <c r="C164" s="77" t="s">
        <v>183</v>
      </c>
      <c r="D164" s="77" t="s">
        <v>22</v>
      </c>
      <c r="E164" s="78" t="s">
        <v>23</v>
      </c>
      <c r="F164" s="79" t="s">
        <v>63</v>
      </c>
      <c r="G164" s="90" t="s">
        <v>64</v>
      </c>
      <c r="H164" s="76" t="s">
        <v>35</v>
      </c>
      <c r="I164" s="80" t="s">
        <v>41</v>
      </c>
      <c r="J164" s="81">
        <v>161</v>
      </c>
      <c r="K164" s="81">
        <v>4718</v>
      </c>
      <c r="L164" s="82">
        <v>3.4124629080118693E-2</v>
      </c>
      <c r="M164" s="77" t="s">
        <v>184</v>
      </c>
      <c r="N164" s="83"/>
      <c r="O164" s="84">
        <v>0</v>
      </c>
      <c r="P164" s="177">
        <v>0</v>
      </c>
      <c r="Q164" s="85">
        <v>0</v>
      </c>
      <c r="R164" s="87">
        <v>0</v>
      </c>
      <c r="S164" s="86">
        <v>5871.0760579652906</v>
      </c>
    </row>
    <row r="165" spans="1:19" ht="15" customHeight="1" x14ac:dyDescent="0.25">
      <c r="A165" s="75">
        <v>231</v>
      </c>
      <c r="B165" s="76" t="s">
        <v>182</v>
      </c>
      <c r="C165" s="77" t="s">
        <v>183</v>
      </c>
      <c r="D165" s="77" t="s">
        <v>22</v>
      </c>
      <c r="E165" s="78" t="s">
        <v>23</v>
      </c>
      <c r="F165" s="79" t="s">
        <v>63</v>
      </c>
      <c r="G165" s="90" t="s">
        <v>64</v>
      </c>
      <c r="H165" s="76" t="s">
        <v>35</v>
      </c>
      <c r="I165" s="80" t="s">
        <v>41</v>
      </c>
      <c r="J165" s="81">
        <v>2395</v>
      </c>
      <c r="K165" s="81">
        <v>4718</v>
      </c>
      <c r="L165" s="82">
        <v>0.50763035184400174</v>
      </c>
      <c r="M165" s="77" t="s">
        <v>185</v>
      </c>
      <c r="N165" s="83"/>
      <c r="O165" s="84">
        <v>0</v>
      </c>
      <c r="P165" s="177">
        <v>0</v>
      </c>
      <c r="Q165" s="85">
        <v>0</v>
      </c>
      <c r="R165" s="87">
        <v>0</v>
      </c>
      <c r="S165" s="86">
        <v>87336.814651098612</v>
      </c>
    </row>
    <row r="166" spans="1:19" ht="15" customHeight="1" x14ac:dyDescent="0.25">
      <c r="A166" s="75">
        <v>231</v>
      </c>
      <c r="B166" s="76" t="s">
        <v>182</v>
      </c>
      <c r="C166" s="77" t="s">
        <v>183</v>
      </c>
      <c r="D166" s="77" t="s">
        <v>22</v>
      </c>
      <c r="E166" s="78" t="s">
        <v>23</v>
      </c>
      <c r="F166" s="79" t="s">
        <v>63</v>
      </c>
      <c r="G166" s="90" t="s">
        <v>64</v>
      </c>
      <c r="H166" s="76" t="s">
        <v>35</v>
      </c>
      <c r="I166" s="80" t="s">
        <v>41</v>
      </c>
      <c r="J166" s="81">
        <v>784</v>
      </c>
      <c r="K166" s="81">
        <v>4718</v>
      </c>
      <c r="L166" s="82">
        <v>0.16617210682492581</v>
      </c>
      <c r="M166" s="77" t="s">
        <v>186</v>
      </c>
      <c r="N166" s="83"/>
      <c r="O166" s="84">
        <v>0</v>
      </c>
      <c r="P166" s="177">
        <v>0</v>
      </c>
      <c r="Q166" s="85">
        <v>0</v>
      </c>
      <c r="R166" s="87">
        <v>0</v>
      </c>
      <c r="S166" s="86">
        <v>28589.587760526632</v>
      </c>
    </row>
    <row r="167" spans="1:19" ht="15" customHeight="1" x14ac:dyDescent="0.25">
      <c r="A167" s="75">
        <v>231</v>
      </c>
      <c r="B167" s="76" t="s">
        <v>182</v>
      </c>
      <c r="C167" s="77" t="s">
        <v>183</v>
      </c>
      <c r="D167" s="77" t="s">
        <v>22</v>
      </c>
      <c r="E167" s="78" t="s">
        <v>23</v>
      </c>
      <c r="F167" s="79" t="s">
        <v>63</v>
      </c>
      <c r="G167" s="90" t="s">
        <v>64</v>
      </c>
      <c r="H167" s="76" t="s">
        <v>35</v>
      </c>
      <c r="I167" s="80" t="s">
        <v>41</v>
      </c>
      <c r="J167" s="81">
        <v>373</v>
      </c>
      <c r="K167" s="81">
        <v>4718</v>
      </c>
      <c r="L167" s="82">
        <v>7.905892327257312E-2</v>
      </c>
      <c r="M167" s="77" t="s">
        <v>187</v>
      </c>
      <c r="N167" s="83"/>
      <c r="O167" s="84">
        <v>0</v>
      </c>
      <c r="P167" s="177">
        <v>0</v>
      </c>
      <c r="Q167" s="85">
        <v>0</v>
      </c>
      <c r="R167" s="87">
        <v>0</v>
      </c>
      <c r="S167" s="86">
        <v>13601.933972801575</v>
      </c>
    </row>
    <row r="168" spans="1:19" ht="15" customHeight="1" x14ac:dyDescent="0.25">
      <c r="A168" s="75">
        <v>231</v>
      </c>
      <c r="B168" s="76" t="s">
        <v>182</v>
      </c>
      <c r="C168" s="77" t="s">
        <v>183</v>
      </c>
      <c r="D168" s="77" t="s">
        <v>22</v>
      </c>
      <c r="E168" s="78" t="s">
        <v>23</v>
      </c>
      <c r="F168" s="79" t="s">
        <v>63</v>
      </c>
      <c r="G168" s="90" t="s">
        <v>64</v>
      </c>
      <c r="H168" s="76" t="s">
        <v>35</v>
      </c>
      <c r="I168" s="80" t="s">
        <v>41</v>
      </c>
      <c r="J168" s="81">
        <v>847</v>
      </c>
      <c r="K168" s="81">
        <v>4718</v>
      </c>
      <c r="L168" s="82">
        <v>0.17952522255192879</v>
      </c>
      <c r="M168" s="77" t="s">
        <v>188</v>
      </c>
      <c r="N168" s="83"/>
      <c r="O168" s="84">
        <v>0</v>
      </c>
      <c r="P168" s="177">
        <v>0</v>
      </c>
      <c r="Q168" s="85">
        <v>0</v>
      </c>
      <c r="R168" s="87">
        <v>0</v>
      </c>
      <c r="S168" s="86">
        <v>30886.9653484261</v>
      </c>
    </row>
    <row r="169" spans="1:19" ht="15" customHeight="1" x14ac:dyDescent="0.25">
      <c r="A169" s="75">
        <v>231</v>
      </c>
      <c r="B169" s="76" t="s">
        <v>182</v>
      </c>
      <c r="C169" s="77" t="s">
        <v>183</v>
      </c>
      <c r="D169" s="77" t="s">
        <v>22</v>
      </c>
      <c r="E169" s="78" t="s">
        <v>23</v>
      </c>
      <c r="F169" s="79" t="s">
        <v>63</v>
      </c>
      <c r="G169" s="90" t="s">
        <v>64</v>
      </c>
      <c r="H169" s="76" t="s">
        <v>35</v>
      </c>
      <c r="I169" s="80" t="s">
        <v>41</v>
      </c>
      <c r="J169" s="81">
        <v>158</v>
      </c>
      <c r="K169" s="81">
        <v>4718</v>
      </c>
      <c r="L169" s="82">
        <v>3.3488766426451884E-2</v>
      </c>
      <c r="M169" s="77" t="s">
        <v>189</v>
      </c>
      <c r="N169" s="83"/>
      <c r="O169" s="84">
        <v>0</v>
      </c>
      <c r="P169" s="177">
        <v>0</v>
      </c>
      <c r="Q169" s="85">
        <v>0</v>
      </c>
      <c r="R169" s="87">
        <v>0</v>
      </c>
      <c r="S169" s="86">
        <v>5761.6771252081735</v>
      </c>
    </row>
    <row r="170" spans="1:19" ht="15" customHeight="1" x14ac:dyDescent="0.25">
      <c r="A170" s="75">
        <v>251</v>
      </c>
      <c r="B170" s="76" t="s">
        <v>190</v>
      </c>
      <c r="C170" s="77" t="s">
        <v>191</v>
      </c>
      <c r="D170" s="77" t="s">
        <v>22</v>
      </c>
      <c r="E170" s="78" t="s">
        <v>29</v>
      </c>
      <c r="F170" s="79" t="s">
        <v>63</v>
      </c>
      <c r="G170" s="90" t="s">
        <v>64</v>
      </c>
      <c r="H170" s="76" t="s">
        <v>40</v>
      </c>
      <c r="I170" s="80" t="s">
        <v>65</v>
      </c>
      <c r="J170" s="81">
        <v>337</v>
      </c>
      <c r="K170" s="81">
        <v>838</v>
      </c>
      <c r="L170" s="82">
        <v>0.40214797136038188</v>
      </c>
      <c r="M170" s="77" t="s">
        <v>192</v>
      </c>
      <c r="N170" s="83"/>
      <c r="O170" s="84">
        <v>0</v>
      </c>
      <c r="P170" s="177">
        <v>0</v>
      </c>
      <c r="Q170" s="85">
        <v>0</v>
      </c>
      <c r="R170" s="86">
        <v>41.729315328271596</v>
      </c>
      <c r="S170" s="87">
        <v>0</v>
      </c>
    </row>
    <row r="171" spans="1:19" ht="15" customHeight="1" x14ac:dyDescent="0.25">
      <c r="A171" s="75">
        <v>251</v>
      </c>
      <c r="B171" s="76" t="s">
        <v>190</v>
      </c>
      <c r="C171" s="77" t="s">
        <v>191</v>
      </c>
      <c r="D171" s="77" t="s">
        <v>22</v>
      </c>
      <c r="E171" s="78" t="s">
        <v>29</v>
      </c>
      <c r="F171" s="79" t="s">
        <v>63</v>
      </c>
      <c r="G171" s="90" t="s">
        <v>64</v>
      </c>
      <c r="H171" s="76" t="s">
        <v>40</v>
      </c>
      <c r="I171" s="80" t="s">
        <v>41</v>
      </c>
      <c r="J171" s="81">
        <v>501</v>
      </c>
      <c r="K171" s="81">
        <v>838</v>
      </c>
      <c r="L171" s="82">
        <v>0.59785202863961817</v>
      </c>
      <c r="M171" s="77" t="s">
        <v>192</v>
      </c>
      <c r="N171" s="83"/>
      <c r="O171" s="84">
        <v>0</v>
      </c>
      <c r="P171" s="177">
        <v>0</v>
      </c>
      <c r="Q171" s="85">
        <v>0</v>
      </c>
      <c r="R171" s="86">
        <v>62.036756615620398</v>
      </c>
      <c r="S171" s="87">
        <v>0</v>
      </c>
    </row>
    <row r="172" spans="1:19" ht="15" customHeight="1" x14ac:dyDescent="0.25">
      <c r="A172" s="75">
        <v>252</v>
      </c>
      <c r="B172" s="76" t="s">
        <v>193</v>
      </c>
      <c r="C172" s="77" t="s">
        <v>194</v>
      </c>
      <c r="D172" s="77" t="s">
        <v>22</v>
      </c>
      <c r="E172" s="78" t="s">
        <v>23</v>
      </c>
      <c r="F172" s="79" t="s">
        <v>140</v>
      </c>
      <c r="G172" s="80" t="s">
        <v>141</v>
      </c>
      <c r="H172" s="76" t="s">
        <v>18</v>
      </c>
      <c r="I172" s="80" t="s">
        <v>41</v>
      </c>
      <c r="J172" s="81">
        <v>1933.2663522836433</v>
      </c>
      <c r="K172" s="81">
        <v>16567</v>
      </c>
      <c r="L172" s="82">
        <v>0.11669381012154544</v>
      </c>
      <c r="M172" s="77" t="s">
        <v>195</v>
      </c>
      <c r="N172" s="83"/>
      <c r="O172" s="84">
        <v>0</v>
      </c>
      <c r="P172" s="177">
        <v>0</v>
      </c>
      <c r="Q172" s="85">
        <v>0</v>
      </c>
      <c r="R172" s="87">
        <v>0</v>
      </c>
      <c r="S172" s="87">
        <v>0</v>
      </c>
    </row>
    <row r="173" spans="1:19" ht="15" customHeight="1" x14ac:dyDescent="0.25">
      <c r="A173" s="75">
        <v>252</v>
      </c>
      <c r="B173" s="76" t="s">
        <v>193</v>
      </c>
      <c r="C173" s="77" t="s">
        <v>194</v>
      </c>
      <c r="D173" s="77" t="s">
        <v>22</v>
      </c>
      <c r="E173" s="78" t="s">
        <v>23</v>
      </c>
      <c r="F173" s="79" t="s">
        <v>140</v>
      </c>
      <c r="G173" s="80" t="s">
        <v>141</v>
      </c>
      <c r="H173" s="76" t="s">
        <v>34</v>
      </c>
      <c r="I173" s="80" t="s">
        <v>41</v>
      </c>
      <c r="J173" s="81">
        <v>3694.9676010828748</v>
      </c>
      <c r="K173" s="81">
        <v>16567</v>
      </c>
      <c r="L173" s="82">
        <v>0.22303178614612632</v>
      </c>
      <c r="M173" s="77" t="s">
        <v>195</v>
      </c>
      <c r="N173" s="83"/>
      <c r="O173" s="84">
        <v>0</v>
      </c>
      <c r="P173" s="177">
        <v>0</v>
      </c>
      <c r="Q173" s="85">
        <v>0</v>
      </c>
      <c r="R173" s="87">
        <v>0</v>
      </c>
      <c r="S173" s="87">
        <v>0</v>
      </c>
    </row>
    <row r="174" spans="1:19" ht="15" customHeight="1" x14ac:dyDescent="0.25">
      <c r="A174" s="75">
        <v>252</v>
      </c>
      <c r="B174" s="76" t="s">
        <v>193</v>
      </c>
      <c r="C174" s="77" t="s">
        <v>194</v>
      </c>
      <c r="D174" s="77" t="s">
        <v>22</v>
      </c>
      <c r="E174" s="78" t="s">
        <v>23</v>
      </c>
      <c r="F174" s="79" t="s">
        <v>140</v>
      </c>
      <c r="G174" s="80" t="s">
        <v>141</v>
      </c>
      <c r="H174" s="76" t="s">
        <v>35</v>
      </c>
      <c r="I174" s="80" t="s">
        <v>41</v>
      </c>
      <c r="J174" s="81">
        <v>3611.870229674264</v>
      </c>
      <c r="K174" s="81">
        <v>16567</v>
      </c>
      <c r="L174" s="82">
        <v>0.21801594915641118</v>
      </c>
      <c r="M174" s="77" t="s">
        <v>195</v>
      </c>
      <c r="N174" s="83"/>
      <c r="O174" s="84">
        <v>0</v>
      </c>
      <c r="P174" s="177">
        <v>0</v>
      </c>
      <c r="Q174" s="85">
        <v>0</v>
      </c>
      <c r="R174" s="87">
        <v>0</v>
      </c>
      <c r="S174" s="87">
        <v>0</v>
      </c>
    </row>
    <row r="175" spans="1:19" ht="15" customHeight="1" x14ac:dyDescent="0.25">
      <c r="A175" s="75">
        <v>252</v>
      </c>
      <c r="B175" s="76" t="s">
        <v>193</v>
      </c>
      <c r="C175" s="77" t="s">
        <v>194</v>
      </c>
      <c r="D175" s="77" t="s">
        <v>22</v>
      </c>
      <c r="E175" s="78" t="s">
        <v>23</v>
      </c>
      <c r="F175" s="79" t="s">
        <v>140</v>
      </c>
      <c r="G175" s="80" t="s">
        <v>141</v>
      </c>
      <c r="H175" s="76" t="s">
        <v>36</v>
      </c>
      <c r="I175" s="80" t="s">
        <v>41</v>
      </c>
      <c r="J175" s="81">
        <v>3716.4583005851018</v>
      </c>
      <c r="K175" s="81">
        <v>16567</v>
      </c>
      <c r="L175" s="82">
        <v>0.22432898536760437</v>
      </c>
      <c r="M175" s="77" t="s">
        <v>195</v>
      </c>
      <c r="N175" s="83"/>
      <c r="O175" s="84">
        <v>0</v>
      </c>
      <c r="P175" s="177">
        <v>0</v>
      </c>
      <c r="Q175" s="85">
        <v>0</v>
      </c>
      <c r="R175" s="87">
        <v>0</v>
      </c>
      <c r="S175" s="87">
        <v>0</v>
      </c>
    </row>
    <row r="176" spans="1:19" ht="15" customHeight="1" x14ac:dyDescent="0.25">
      <c r="A176" s="75">
        <v>252</v>
      </c>
      <c r="B176" s="76" t="s">
        <v>193</v>
      </c>
      <c r="C176" s="77" t="s">
        <v>194</v>
      </c>
      <c r="D176" s="77" t="s">
        <v>22</v>
      </c>
      <c r="E176" s="78" t="s">
        <v>23</v>
      </c>
      <c r="F176" s="79" t="s">
        <v>140</v>
      </c>
      <c r="G176" s="80" t="s">
        <v>141</v>
      </c>
      <c r="H176" s="76" t="s">
        <v>37</v>
      </c>
      <c r="I176" s="80" t="s">
        <v>41</v>
      </c>
      <c r="J176" s="81">
        <v>3610.4375163741161</v>
      </c>
      <c r="K176" s="81">
        <v>16567</v>
      </c>
      <c r="L176" s="82">
        <v>0.21792946920831266</v>
      </c>
      <c r="M176" s="77" t="s">
        <v>195</v>
      </c>
      <c r="N176" s="83"/>
      <c r="O176" s="84">
        <v>0</v>
      </c>
      <c r="P176" s="177">
        <v>0</v>
      </c>
      <c r="Q176" s="85">
        <v>0</v>
      </c>
      <c r="R176" s="87">
        <v>0</v>
      </c>
      <c r="S176" s="87">
        <v>0</v>
      </c>
    </row>
    <row r="177" spans="1:19" ht="15" customHeight="1" x14ac:dyDescent="0.25">
      <c r="A177" s="75">
        <v>261</v>
      </c>
      <c r="B177" s="76" t="s">
        <v>196</v>
      </c>
      <c r="C177" s="77" t="s">
        <v>197</v>
      </c>
      <c r="D177" s="77" t="s">
        <v>22</v>
      </c>
      <c r="E177" s="78" t="s">
        <v>29</v>
      </c>
      <c r="F177" s="79" t="s">
        <v>63</v>
      </c>
      <c r="G177" s="90" t="s">
        <v>64</v>
      </c>
      <c r="H177" s="76" t="s">
        <v>18</v>
      </c>
      <c r="I177" s="80" t="s">
        <v>65</v>
      </c>
      <c r="J177" s="81">
        <v>490.07075471698113</v>
      </c>
      <c r="K177" s="81">
        <v>1889</v>
      </c>
      <c r="L177" s="82">
        <v>0.25943396226415094</v>
      </c>
      <c r="M177" s="77" t="s">
        <v>192</v>
      </c>
      <c r="N177" s="83"/>
      <c r="O177" s="84">
        <v>0</v>
      </c>
      <c r="P177" s="177">
        <v>0</v>
      </c>
      <c r="Q177" s="85">
        <v>0</v>
      </c>
      <c r="R177" s="86">
        <v>26.920443192990845</v>
      </c>
      <c r="S177" s="87">
        <v>0</v>
      </c>
    </row>
    <row r="178" spans="1:19" ht="15" customHeight="1" x14ac:dyDescent="0.25">
      <c r="A178" s="75">
        <v>261</v>
      </c>
      <c r="B178" s="76" t="s">
        <v>196</v>
      </c>
      <c r="C178" s="77" t="s">
        <v>197</v>
      </c>
      <c r="D178" s="77" t="s">
        <v>22</v>
      </c>
      <c r="E178" s="78" t="s">
        <v>29</v>
      </c>
      <c r="F178" s="79" t="s">
        <v>63</v>
      </c>
      <c r="G178" s="90" t="s">
        <v>64</v>
      </c>
      <c r="H178" s="76" t="s">
        <v>18</v>
      </c>
      <c r="I178" s="80" t="s">
        <v>41</v>
      </c>
      <c r="J178" s="81">
        <v>1398.9292452830189</v>
      </c>
      <c r="K178" s="81">
        <v>1889</v>
      </c>
      <c r="L178" s="82">
        <v>0.74056603773584906</v>
      </c>
      <c r="M178" s="77" t="s">
        <v>192</v>
      </c>
      <c r="N178" s="83"/>
      <c r="O178" s="84">
        <v>0</v>
      </c>
      <c r="P178" s="177">
        <v>0</v>
      </c>
      <c r="Q178" s="85">
        <v>0</v>
      </c>
      <c r="R178" s="86">
        <v>76.845628750901142</v>
      </c>
      <c r="S178" s="87">
        <v>0</v>
      </c>
    </row>
    <row r="179" spans="1:19" ht="15" customHeight="1" x14ac:dyDescent="0.25">
      <c r="A179" s="75">
        <v>273</v>
      </c>
      <c r="B179" s="76" t="s">
        <v>198</v>
      </c>
      <c r="C179" s="77" t="s">
        <v>199</v>
      </c>
      <c r="D179" s="77" t="s">
        <v>22</v>
      </c>
      <c r="E179" s="78" t="s">
        <v>29</v>
      </c>
      <c r="F179" s="79" t="s">
        <v>17</v>
      </c>
      <c r="G179" s="80" t="s">
        <v>200</v>
      </c>
      <c r="H179" s="76" t="s">
        <v>18</v>
      </c>
      <c r="I179" s="80" t="s">
        <v>41</v>
      </c>
      <c r="J179" s="81">
        <v>197</v>
      </c>
      <c r="K179" s="81">
        <v>7124</v>
      </c>
      <c r="L179" s="82">
        <v>2.7653003930376192E-2</v>
      </c>
      <c r="M179" s="77" t="s">
        <v>201</v>
      </c>
      <c r="N179" s="83"/>
      <c r="O179" s="84">
        <v>0</v>
      </c>
      <c r="P179" s="177">
        <v>0</v>
      </c>
      <c r="Q179" s="85"/>
      <c r="R179" s="87">
        <v>0</v>
      </c>
      <c r="S179" s="91">
        <v>0</v>
      </c>
    </row>
    <row r="180" spans="1:19" ht="15" customHeight="1" x14ac:dyDescent="0.25">
      <c r="A180" s="75">
        <v>273</v>
      </c>
      <c r="B180" s="76" t="s">
        <v>198</v>
      </c>
      <c r="C180" s="77" t="s">
        <v>199</v>
      </c>
      <c r="D180" s="77" t="s">
        <v>22</v>
      </c>
      <c r="E180" s="78" t="s">
        <v>29</v>
      </c>
      <c r="F180" s="79" t="s">
        <v>17</v>
      </c>
      <c r="G180" s="80" t="s">
        <v>200</v>
      </c>
      <c r="H180" s="76" t="s">
        <v>18</v>
      </c>
      <c r="I180" s="80" t="s">
        <v>19</v>
      </c>
      <c r="J180" s="81">
        <v>4266</v>
      </c>
      <c r="K180" s="81">
        <v>7124</v>
      </c>
      <c r="L180" s="82">
        <v>0.59882088714205506</v>
      </c>
      <c r="M180" s="77" t="s">
        <v>201</v>
      </c>
      <c r="N180" s="83"/>
      <c r="O180" s="84">
        <v>0</v>
      </c>
      <c r="P180" s="177">
        <v>0</v>
      </c>
      <c r="Q180" s="85"/>
      <c r="R180" s="87">
        <v>0</v>
      </c>
      <c r="S180" s="91">
        <v>0</v>
      </c>
    </row>
    <row r="181" spans="1:19" ht="15" customHeight="1" x14ac:dyDescent="0.25">
      <c r="A181" s="75">
        <v>273</v>
      </c>
      <c r="B181" s="76" t="s">
        <v>198</v>
      </c>
      <c r="C181" s="77" t="s">
        <v>199</v>
      </c>
      <c r="D181" s="77" t="s">
        <v>22</v>
      </c>
      <c r="E181" s="78" t="s">
        <v>29</v>
      </c>
      <c r="F181" s="79" t="s">
        <v>17</v>
      </c>
      <c r="G181" s="80" t="s">
        <v>200</v>
      </c>
      <c r="H181" s="76" t="s">
        <v>18</v>
      </c>
      <c r="I181" s="80" t="s">
        <v>42</v>
      </c>
      <c r="J181" s="81">
        <v>821</v>
      </c>
      <c r="K181" s="81">
        <v>7124</v>
      </c>
      <c r="L181" s="82">
        <v>0.1152442448062886</v>
      </c>
      <c r="M181" s="77" t="s">
        <v>201</v>
      </c>
      <c r="N181" s="83"/>
      <c r="O181" s="84">
        <v>0</v>
      </c>
      <c r="P181" s="177">
        <v>0</v>
      </c>
      <c r="Q181" s="85"/>
      <c r="R181" s="87">
        <v>0</v>
      </c>
      <c r="S181" s="91">
        <v>0</v>
      </c>
    </row>
    <row r="182" spans="1:19" ht="15" customHeight="1" x14ac:dyDescent="0.25">
      <c r="A182" s="75">
        <v>273</v>
      </c>
      <c r="B182" s="76" t="s">
        <v>198</v>
      </c>
      <c r="C182" s="77" t="s">
        <v>199</v>
      </c>
      <c r="D182" s="77" t="s">
        <v>22</v>
      </c>
      <c r="E182" s="78" t="s">
        <v>29</v>
      </c>
      <c r="F182" s="79" t="s">
        <v>17</v>
      </c>
      <c r="G182" s="80" t="s">
        <v>200</v>
      </c>
      <c r="H182" s="76" t="s">
        <v>134</v>
      </c>
      <c r="I182" s="80" t="s">
        <v>42</v>
      </c>
      <c r="J182" s="81">
        <v>1840</v>
      </c>
      <c r="K182" s="81">
        <v>7124</v>
      </c>
      <c r="L182" s="82">
        <v>0.25828186412128018</v>
      </c>
      <c r="M182" s="77" t="s">
        <v>201</v>
      </c>
      <c r="N182" s="83"/>
      <c r="O182" s="84">
        <v>0</v>
      </c>
      <c r="P182" s="177">
        <v>0</v>
      </c>
      <c r="Q182" s="85"/>
      <c r="R182" s="87">
        <v>0</v>
      </c>
      <c r="S182" s="91">
        <v>0</v>
      </c>
    </row>
    <row r="183" spans="1:19" ht="15" customHeight="1" x14ac:dyDescent="0.25">
      <c r="A183" s="75">
        <v>274</v>
      </c>
      <c r="B183" s="76" t="s">
        <v>202</v>
      </c>
      <c r="C183" s="77" t="s">
        <v>203</v>
      </c>
      <c r="D183" s="77" t="s">
        <v>22</v>
      </c>
      <c r="E183" s="78" t="s">
        <v>29</v>
      </c>
      <c r="F183" s="79" t="s">
        <v>17</v>
      </c>
      <c r="G183" s="80" t="s">
        <v>205</v>
      </c>
      <c r="H183" s="76" t="s">
        <v>18</v>
      </c>
      <c r="I183" s="80" t="s">
        <v>41</v>
      </c>
      <c r="J183" s="81">
        <v>1145.9065291190138</v>
      </c>
      <c r="K183" s="81">
        <v>30880.565835008729</v>
      </c>
      <c r="L183" s="82">
        <v>3.710769210776315E-2</v>
      </c>
      <c r="M183" s="77" t="s">
        <v>206</v>
      </c>
      <c r="N183" s="83"/>
      <c r="O183" s="84">
        <v>0</v>
      </c>
      <c r="P183" s="177">
        <v>0</v>
      </c>
      <c r="Q183" s="219">
        <v>11028.974979606059</v>
      </c>
      <c r="R183" s="87">
        <v>0</v>
      </c>
      <c r="S183" s="91">
        <v>4799.8157589890834</v>
      </c>
    </row>
    <row r="184" spans="1:19" ht="15" customHeight="1" x14ac:dyDescent="0.25">
      <c r="A184" s="75">
        <v>274</v>
      </c>
      <c r="B184" s="76" t="s">
        <v>202</v>
      </c>
      <c r="C184" s="77" t="s">
        <v>203</v>
      </c>
      <c r="D184" s="77" t="s">
        <v>22</v>
      </c>
      <c r="E184" s="78" t="s">
        <v>29</v>
      </c>
      <c r="F184" s="79" t="s">
        <v>17</v>
      </c>
      <c r="G184" s="80" t="s">
        <v>205</v>
      </c>
      <c r="H184" s="76" t="s">
        <v>18</v>
      </c>
      <c r="I184" s="80" t="s">
        <v>42</v>
      </c>
      <c r="J184" s="81">
        <v>554.14290893510429</v>
      </c>
      <c r="K184" s="81">
        <v>30880.565835008729</v>
      </c>
      <c r="L184" s="82">
        <v>1.7944713574739056E-2</v>
      </c>
      <c r="M184" s="77" t="s">
        <v>206</v>
      </c>
      <c r="N184" s="83"/>
      <c r="O184" s="84">
        <v>0</v>
      </c>
      <c r="P184" s="177">
        <v>0</v>
      </c>
      <c r="Q184" s="219">
        <v>5333.4439786027515</v>
      </c>
      <c r="R184" s="87">
        <v>0</v>
      </c>
      <c r="S184" s="91">
        <v>2321.1176474259541</v>
      </c>
    </row>
    <row r="185" spans="1:19" ht="15" customHeight="1" x14ac:dyDescent="0.25">
      <c r="A185" s="75">
        <v>274</v>
      </c>
      <c r="B185" s="76" t="s">
        <v>202</v>
      </c>
      <c r="C185" s="77" t="s">
        <v>203</v>
      </c>
      <c r="D185" s="77" t="s">
        <v>22</v>
      </c>
      <c r="E185" s="78" t="s">
        <v>29</v>
      </c>
      <c r="F185" s="79" t="s">
        <v>140</v>
      </c>
      <c r="G185" s="80" t="s">
        <v>162</v>
      </c>
      <c r="H185" s="76" t="s">
        <v>18</v>
      </c>
      <c r="I185" s="80" t="s">
        <v>42</v>
      </c>
      <c r="J185" s="81">
        <v>270.46241059951882</v>
      </c>
      <c r="K185" s="81">
        <v>30880.565835008729</v>
      </c>
      <c r="L185" s="82">
        <v>8.7583372676708071E-3</v>
      </c>
      <c r="M185" s="77" t="s">
        <v>204</v>
      </c>
      <c r="N185" s="83"/>
      <c r="O185" s="84">
        <v>0</v>
      </c>
      <c r="P185" s="177">
        <v>0</v>
      </c>
      <c r="Q185" s="85">
        <v>2603.11</v>
      </c>
      <c r="R185" s="87">
        <v>0</v>
      </c>
      <c r="S185" s="86">
        <v>1063.9532224695661</v>
      </c>
    </row>
    <row r="186" spans="1:19" ht="15" customHeight="1" x14ac:dyDescent="0.25">
      <c r="A186" s="75">
        <v>274</v>
      </c>
      <c r="B186" s="76" t="s">
        <v>202</v>
      </c>
      <c r="C186" s="77" t="s">
        <v>203</v>
      </c>
      <c r="D186" s="77" t="s">
        <v>22</v>
      </c>
      <c r="E186" s="78" t="s">
        <v>29</v>
      </c>
      <c r="F186" s="79" t="s">
        <v>207</v>
      </c>
      <c r="G186" s="80" t="s">
        <v>208</v>
      </c>
      <c r="H186" s="76" t="s">
        <v>18</v>
      </c>
      <c r="I186" s="80" t="s">
        <v>42</v>
      </c>
      <c r="J186" s="81">
        <v>313.56583500873404</v>
      </c>
      <c r="K186" s="81">
        <v>30880.565835008729</v>
      </c>
      <c r="L186" s="82">
        <v>1.0154147973974306E-2</v>
      </c>
      <c r="M186" s="77" t="s">
        <v>209</v>
      </c>
      <c r="N186" s="83"/>
      <c r="O186" s="84">
        <v>0</v>
      </c>
      <c r="P186" s="177">
        <v>0</v>
      </c>
      <c r="Q186" s="85">
        <v>3017.97</v>
      </c>
      <c r="R186" s="91">
        <v>0</v>
      </c>
      <c r="S186" s="220">
        <v>1317.4794094119795</v>
      </c>
    </row>
    <row r="187" spans="1:19" ht="15" customHeight="1" x14ac:dyDescent="0.25">
      <c r="A187" s="75">
        <v>274</v>
      </c>
      <c r="B187" s="76" t="s">
        <v>202</v>
      </c>
      <c r="C187" s="77" t="s">
        <v>203</v>
      </c>
      <c r="D187" s="77" t="s">
        <v>22</v>
      </c>
      <c r="E187" s="78" t="s">
        <v>29</v>
      </c>
      <c r="F187" s="79" t="s">
        <v>207</v>
      </c>
      <c r="G187" s="80" t="s">
        <v>208</v>
      </c>
      <c r="H187" s="76" t="s">
        <v>18</v>
      </c>
      <c r="I187" s="80" t="s">
        <v>42</v>
      </c>
      <c r="J187" s="81">
        <v>1569.565835008734</v>
      </c>
      <c r="K187" s="81">
        <v>30880.565835008729</v>
      </c>
      <c r="L187" s="82">
        <v>5.0826977827891549E-2</v>
      </c>
      <c r="M187" s="77" t="s">
        <v>209</v>
      </c>
      <c r="N187" s="83"/>
      <c r="O187" s="84">
        <v>0</v>
      </c>
      <c r="P187" s="177">
        <v>0</v>
      </c>
      <c r="Q187" s="85">
        <v>15106.56</v>
      </c>
      <c r="R187" s="91">
        <v>0</v>
      </c>
      <c r="S187" s="220">
        <v>6594.6938041988178</v>
      </c>
    </row>
    <row r="188" spans="1:19" ht="15" customHeight="1" x14ac:dyDescent="0.25">
      <c r="A188" s="75">
        <v>294</v>
      </c>
      <c r="B188" s="76" t="s">
        <v>210</v>
      </c>
      <c r="C188" s="77" t="s">
        <v>211</v>
      </c>
      <c r="D188" s="77" t="s">
        <v>22</v>
      </c>
      <c r="E188" s="78" t="s">
        <v>29</v>
      </c>
      <c r="F188" s="79" t="s">
        <v>63</v>
      </c>
      <c r="G188" s="90" t="s">
        <v>64</v>
      </c>
      <c r="H188" s="76" t="s">
        <v>18</v>
      </c>
      <c r="I188" s="80" t="s">
        <v>65</v>
      </c>
      <c r="J188" s="81">
        <v>779.15028901734104</v>
      </c>
      <c r="K188" s="81">
        <v>1762</v>
      </c>
      <c r="L188" s="82">
        <v>0.44219653179190749</v>
      </c>
      <c r="M188" s="77" t="s">
        <v>212</v>
      </c>
      <c r="N188" s="83"/>
      <c r="O188" s="84">
        <v>0</v>
      </c>
      <c r="P188" s="177">
        <v>0</v>
      </c>
      <c r="Q188" s="85">
        <v>0</v>
      </c>
      <c r="R188" s="87">
        <v>45.884997131258594</v>
      </c>
      <c r="S188" s="87">
        <v>0</v>
      </c>
    </row>
    <row r="189" spans="1:19" ht="15" customHeight="1" x14ac:dyDescent="0.25">
      <c r="A189" s="75">
        <v>294</v>
      </c>
      <c r="B189" s="76" t="s">
        <v>210</v>
      </c>
      <c r="C189" s="77" t="s">
        <v>211</v>
      </c>
      <c r="D189" s="77" t="s">
        <v>22</v>
      </c>
      <c r="E189" s="78" t="s">
        <v>29</v>
      </c>
      <c r="F189" s="79" t="s">
        <v>63</v>
      </c>
      <c r="G189" s="90" t="s">
        <v>64</v>
      </c>
      <c r="H189" s="76" t="s">
        <v>18</v>
      </c>
      <c r="I189" s="80" t="s">
        <v>41</v>
      </c>
      <c r="J189" s="81">
        <v>982.84971098265896</v>
      </c>
      <c r="K189" s="81">
        <v>1762</v>
      </c>
      <c r="L189" s="82">
        <v>0.55780346820809246</v>
      </c>
      <c r="M189" s="77" t="s">
        <v>212</v>
      </c>
      <c r="N189" s="83"/>
      <c r="O189" s="84">
        <v>0</v>
      </c>
      <c r="P189" s="177">
        <v>0</v>
      </c>
      <c r="Q189" s="85">
        <v>0</v>
      </c>
      <c r="R189" s="87">
        <v>57.881074812633386</v>
      </c>
      <c r="S189" s="87">
        <v>0</v>
      </c>
    </row>
    <row r="190" spans="1:19" ht="15" customHeight="1" x14ac:dyDescent="0.25">
      <c r="A190" s="75">
        <v>296</v>
      </c>
      <c r="B190" s="76" t="s">
        <v>213</v>
      </c>
      <c r="C190" s="77" t="s">
        <v>214</v>
      </c>
      <c r="D190" s="77" t="s">
        <v>22</v>
      </c>
      <c r="E190" s="78" t="s">
        <v>16</v>
      </c>
      <c r="F190" s="79" t="s">
        <v>63</v>
      </c>
      <c r="G190" s="90" t="s">
        <v>64</v>
      </c>
      <c r="H190" s="76" t="s">
        <v>18</v>
      </c>
      <c r="I190" s="80" t="s">
        <v>41</v>
      </c>
      <c r="J190" s="81">
        <v>658</v>
      </c>
      <c r="K190" s="81">
        <v>4106</v>
      </c>
      <c r="L190" s="82">
        <v>0.16025328787140769</v>
      </c>
      <c r="M190" s="77" t="s">
        <v>215</v>
      </c>
      <c r="N190" s="83"/>
      <c r="O190" s="84">
        <v>3448.1925695524114</v>
      </c>
      <c r="P190" s="177">
        <v>0</v>
      </c>
      <c r="Q190" s="85">
        <v>0</v>
      </c>
      <c r="R190" s="87">
        <v>0</v>
      </c>
      <c r="S190" s="87">
        <v>0</v>
      </c>
    </row>
    <row r="191" spans="1:19" ht="15" customHeight="1" x14ac:dyDescent="0.25">
      <c r="A191" s="75">
        <v>296</v>
      </c>
      <c r="B191" s="76" t="s">
        <v>213</v>
      </c>
      <c r="C191" s="77" t="s">
        <v>214</v>
      </c>
      <c r="D191" s="77" t="s">
        <v>22</v>
      </c>
      <c r="E191" s="78" t="s">
        <v>16</v>
      </c>
      <c r="F191" s="79" t="s">
        <v>63</v>
      </c>
      <c r="G191" s="90" t="s">
        <v>64</v>
      </c>
      <c r="H191" s="76" t="s">
        <v>18</v>
      </c>
      <c r="I191" s="80" t="s">
        <v>42</v>
      </c>
      <c r="J191" s="81">
        <v>3448</v>
      </c>
      <c r="K191" s="81">
        <v>4106</v>
      </c>
      <c r="L191" s="82">
        <v>0.83974671212859231</v>
      </c>
      <c r="M191" s="77" t="s">
        <v>215</v>
      </c>
      <c r="N191" s="83"/>
      <c r="O191" s="84">
        <v>0</v>
      </c>
      <c r="P191" s="177">
        <v>0</v>
      </c>
      <c r="Q191" s="85">
        <v>0</v>
      </c>
      <c r="R191" s="87">
        <v>0</v>
      </c>
      <c r="S191" s="87">
        <v>0</v>
      </c>
    </row>
    <row r="192" spans="1:19" ht="15" customHeight="1" x14ac:dyDescent="0.25">
      <c r="A192" s="75">
        <v>297</v>
      </c>
      <c r="B192" s="76" t="s">
        <v>216</v>
      </c>
      <c r="C192" s="77" t="s">
        <v>217</v>
      </c>
      <c r="D192" s="77" t="s">
        <v>15</v>
      </c>
      <c r="E192" s="78" t="s">
        <v>23</v>
      </c>
      <c r="F192" s="79" t="s">
        <v>63</v>
      </c>
      <c r="G192" s="90" t="s">
        <v>64</v>
      </c>
      <c r="H192" s="76" t="s">
        <v>18</v>
      </c>
      <c r="I192" s="80" t="s">
        <v>41</v>
      </c>
      <c r="J192" s="81">
        <v>2094</v>
      </c>
      <c r="K192" s="81">
        <v>2094</v>
      </c>
      <c r="L192" s="82">
        <v>1</v>
      </c>
      <c r="M192" s="77" t="s">
        <v>215</v>
      </c>
      <c r="N192" s="83">
        <v>14867.400000000001</v>
      </c>
      <c r="O192" s="84">
        <v>0</v>
      </c>
      <c r="P192" s="177">
        <v>7849.7057629880419</v>
      </c>
      <c r="Q192" s="85">
        <v>0</v>
      </c>
      <c r="R192" s="87">
        <v>0</v>
      </c>
      <c r="S192" s="87">
        <v>0</v>
      </c>
    </row>
    <row r="193" spans="1:19" ht="15" customHeight="1" x14ac:dyDescent="0.25">
      <c r="A193" s="75">
        <v>304</v>
      </c>
      <c r="B193" s="76" t="s">
        <v>218</v>
      </c>
      <c r="C193" s="77" t="s">
        <v>219</v>
      </c>
      <c r="D193" s="77" t="s">
        <v>22</v>
      </c>
      <c r="E193" s="78" t="s">
        <v>29</v>
      </c>
      <c r="F193" s="79" t="s">
        <v>47</v>
      </c>
      <c r="G193" s="80" t="s">
        <v>220</v>
      </c>
      <c r="H193" s="76" t="s">
        <v>18</v>
      </c>
      <c r="I193" s="80" t="s">
        <v>41</v>
      </c>
      <c r="J193" s="81">
        <v>2236.1605550049553</v>
      </c>
      <c r="K193" s="81">
        <v>4767</v>
      </c>
      <c r="L193" s="94">
        <v>0.46909178833751947</v>
      </c>
      <c r="M193" s="77" t="s">
        <v>221</v>
      </c>
      <c r="N193" s="83"/>
      <c r="O193" s="84">
        <v>0</v>
      </c>
      <c r="P193" s="177">
        <v>0</v>
      </c>
      <c r="Q193" s="85">
        <v>0</v>
      </c>
      <c r="R193" s="87">
        <v>0</v>
      </c>
      <c r="S193" s="86">
        <v>40076.684755491755</v>
      </c>
    </row>
    <row r="194" spans="1:19" ht="15" customHeight="1" x14ac:dyDescent="0.25">
      <c r="A194" s="75">
        <v>304</v>
      </c>
      <c r="B194" s="76" t="s">
        <v>218</v>
      </c>
      <c r="C194" s="77" t="s">
        <v>219</v>
      </c>
      <c r="D194" s="77" t="s">
        <v>22</v>
      </c>
      <c r="E194" s="78" t="s">
        <v>29</v>
      </c>
      <c r="F194" s="79" t="s">
        <v>47</v>
      </c>
      <c r="G194" s="80" t="s">
        <v>220</v>
      </c>
      <c r="H194" s="76" t="s">
        <v>34</v>
      </c>
      <c r="I194" s="80" t="s">
        <v>41</v>
      </c>
      <c r="J194" s="81">
        <v>2530.8394449950447</v>
      </c>
      <c r="K194" s="81">
        <v>4767</v>
      </c>
      <c r="L194" s="94">
        <v>0.53090821166248048</v>
      </c>
      <c r="M194" s="77" t="s">
        <v>221</v>
      </c>
      <c r="N194" s="83"/>
      <c r="O194" s="84">
        <v>0</v>
      </c>
      <c r="P194" s="177">
        <v>0</v>
      </c>
      <c r="Q194" s="85">
        <v>0</v>
      </c>
      <c r="R194" s="87">
        <v>0</v>
      </c>
      <c r="S194" s="86">
        <v>45357.948192412034</v>
      </c>
    </row>
    <row r="195" spans="1:19" ht="15" customHeight="1" x14ac:dyDescent="0.25">
      <c r="A195" s="75">
        <v>304</v>
      </c>
      <c r="B195" s="76" t="s">
        <v>218</v>
      </c>
      <c r="C195" s="77" t="s">
        <v>219</v>
      </c>
      <c r="D195" s="77" t="s">
        <v>22</v>
      </c>
      <c r="E195" s="78" t="s">
        <v>29</v>
      </c>
      <c r="F195" s="79" t="s">
        <v>47</v>
      </c>
      <c r="G195" s="80" t="s">
        <v>220</v>
      </c>
      <c r="H195" s="76"/>
      <c r="I195" s="80" t="s">
        <v>41</v>
      </c>
      <c r="J195" s="81"/>
      <c r="K195" s="81"/>
      <c r="L195" s="94"/>
      <c r="M195" s="77" t="s">
        <v>221</v>
      </c>
      <c r="N195" s="83"/>
      <c r="O195" s="84">
        <v>0</v>
      </c>
      <c r="P195" s="177">
        <v>0</v>
      </c>
      <c r="Q195" s="85">
        <v>0</v>
      </c>
      <c r="R195" s="87">
        <v>0</v>
      </c>
      <c r="S195" s="87">
        <v>0</v>
      </c>
    </row>
    <row r="196" spans="1:19" ht="15" customHeight="1" x14ac:dyDescent="0.25">
      <c r="A196" s="75">
        <v>305</v>
      </c>
      <c r="B196" s="76" t="s">
        <v>222</v>
      </c>
      <c r="C196" s="77" t="s">
        <v>223</v>
      </c>
      <c r="D196" s="77" t="s">
        <v>22</v>
      </c>
      <c r="E196" s="78" t="s">
        <v>29</v>
      </c>
      <c r="F196" s="79" t="s">
        <v>63</v>
      </c>
      <c r="G196" s="90" t="s">
        <v>64</v>
      </c>
      <c r="H196" s="76" t="s">
        <v>40</v>
      </c>
      <c r="I196" s="80" t="s">
        <v>65</v>
      </c>
      <c r="J196" s="81">
        <v>984.315977539561</v>
      </c>
      <c r="K196" s="81">
        <v>2815</v>
      </c>
      <c r="L196" s="82">
        <v>0.3496681980602348</v>
      </c>
      <c r="M196" s="77" t="s">
        <v>192</v>
      </c>
      <c r="N196" s="83"/>
      <c r="O196" s="84">
        <v>0</v>
      </c>
      <c r="P196" s="177">
        <v>0</v>
      </c>
      <c r="Q196" s="85">
        <v>0</v>
      </c>
      <c r="R196" s="86">
        <v>36.283695396409399</v>
      </c>
      <c r="S196" s="87">
        <v>0</v>
      </c>
    </row>
    <row r="197" spans="1:19" ht="15" customHeight="1" x14ac:dyDescent="0.25">
      <c r="A197" s="75">
        <v>305</v>
      </c>
      <c r="B197" s="76" t="s">
        <v>222</v>
      </c>
      <c r="C197" s="77" t="s">
        <v>223</v>
      </c>
      <c r="D197" s="77" t="s">
        <v>22</v>
      </c>
      <c r="E197" s="78" t="s">
        <v>29</v>
      </c>
      <c r="F197" s="79" t="s">
        <v>63</v>
      </c>
      <c r="G197" s="90" t="s">
        <v>64</v>
      </c>
      <c r="H197" s="76" t="s">
        <v>40</v>
      </c>
      <c r="I197" s="80" t="s">
        <v>41</v>
      </c>
      <c r="J197" s="81">
        <v>1830.6840224604389</v>
      </c>
      <c r="K197" s="81">
        <v>2815</v>
      </c>
      <c r="L197" s="82">
        <v>0.65033180193976514</v>
      </c>
      <c r="M197" s="77" t="s">
        <v>192</v>
      </c>
      <c r="N197" s="83"/>
      <c r="O197" s="84">
        <v>0</v>
      </c>
      <c r="P197" s="177">
        <v>0</v>
      </c>
      <c r="Q197" s="85">
        <v>0</v>
      </c>
      <c r="R197" s="86">
        <v>67.482376547482588</v>
      </c>
      <c r="S197" s="87">
        <v>0</v>
      </c>
    </row>
    <row r="198" spans="1:19" ht="15" customHeight="1" x14ac:dyDescent="0.25">
      <c r="A198" s="75">
        <v>306</v>
      </c>
      <c r="B198" s="76" t="s">
        <v>224</v>
      </c>
      <c r="C198" s="77" t="s">
        <v>225</v>
      </c>
      <c r="D198" s="77" t="s">
        <v>22</v>
      </c>
      <c r="E198" s="78" t="s">
        <v>29</v>
      </c>
      <c r="F198" s="79" t="s">
        <v>63</v>
      </c>
      <c r="G198" s="90" t="s">
        <v>64</v>
      </c>
      <c r="H198" s="76" t="s">
        <v>18</v>
      </c>
      <c r="I198" s="80" t="s">
        <v>65</v>
      </c>
      <c r="J198" s="81">
        <v>344</v>
      </c>
      <c r="K198" s="81">
        <v>1151</v>
      </c>
      <c r="L198" s="82">
        <v>0.2988705473501303</v>
      </c>
      <c r="M198" s="77" t="s">
        <v>192</v>
      </c>
      <c r="N198" s="83"/>
      <c r="O198" s="84">
        <v>599.3171776434142</v>
      </c>
      <c r="P198" s="177">
        <v>0</v>
      </c>
      <c r="Q198" s="85">
        <v>0</v>
      </c>
      <c r="R198" s="86">
        <v>31.012622718244003</v>
      </c>
      <c r="S198" s="87">
        <v>0</v>
      </c>
    </row>
    <row r="199" spans="1:19" ht="15" customHeight="1" x14ac:dyDescent="0.25">
      <c r="A199" s="75">
        <v>306</v>
      </c>
      <c r="B199" s="76" t="s">
        <v>224</v>
      </c>
      <c r="C199" s="77" t="s">
        <v>225</v>
      </c>
      <c r="D199" s="77" t="s">
        <v>22</v>
      </c>
      <c r="E199" s="78" t="s">
        <v>29</v>
      </c>
      <c r="F199" s="79" t="s">
        <v>63</v>
      </c>
      <c r="G199" s="90" t="s">
        <v>64</v>
      </c>
      <c r="H199" s="76" t="s">
        <v>18</v>
      </c>
      <c r="I199" s="80" t="s">
        <v>41</v>
      </c>
      <c r="J199" s="81">
        <v>807</v>
      </c>
      <c r="K199" s="81">
        <v>1151</v>
      </c>
      <c r="L199" s="82">
        <v>0.7011294526498697</v>
      </c>
      <c r="M199" s="77" t="s">
        <v>192</v>
      </c>
      <c r="N199" s="83"/>
      <c r="O199" s="84">
        <v>940.0545051924837</v>
      </c>
      <c r="P199" s="177">
        <v>0</v>
      </c>
      <c r="Q199" s="85">
        <v>0</v>
      </c>
      <c r="R199" s="86">
        <v>72.753449225647998</v>
      </c>
      <c r="S199" s="87">
        <v>0</v>
      </c>
    </row>
    <row r="200" spans="1:19" ht="15" customHeight="1" x14ac:dyDescent="0.25">
      <c r="A200" s="75">
        <v>307</v>
      </c>
      <c r="B200" s="76" t="s">
        <v>226</v>
      </c>
      <c r="C200" s="77" t="s">
        <v>227</v>
      </c>
      <c r="D200" s="77" t="s">
        <v>22</v>
      </c>
      <c r="E200" s="78" t="s">
        <v>29</v>
      </c>
      <c r="F200" s="79" t="s">
        <v>24</v>
      </c>
      <c r="G200" s="90" t="s">
        <v>25</v>
      </c>
      <c r="H200" s="76" t="s">
        <v>18</v>
      </c>
      <c r="I200" s="80" t="s">
        <v>228</v>
      </c>
      <c r="J200" s="81">
        <v>772.03314606741571</v>
      </c>
      <c r="K200" s="81">
        <v>1983</v>
      </c>
      <c r="L200" s="82">
        <v>0.38932584269662923</v>
      </c>
      <c r="M200" s="77" t="s">
        <v>229</v>
      </c>
      <c r="N200" s="83">
        <v>19645.341076389483</v>
      </c>
      <c r="O200" s="84">
        <v>617.23581978603681</v>
      </c>
      <c r="P200" s="177">
        <v>0</v>
      </c>
      <c r="Q200" s="85">
        <v>0</v>
      </c>
      <c r="R200" s="86">
        <v>6221.4198807791809</v>
      </c>
      <c r="S200" s="87">
        <v>0</v>
      </c>
    </row>
    <row r="201" spans="1:19" ht="15" customHeight="1" x14ac:dyDescent="0.25">
      <c r="A201" s="75">
        <v>307</v>
      </c>
      <c r="B201" s="76" t="s">
        <v>226</v>
      </c>
      <c r="C201" s="77" t="s">
        <v>227</v>
      </c>
      <c r="D201" s="77" t="s">
        <v>22</v>
      </c>
      <c r="E201" s="78" t="s">
        <v>29</v>
      </c>
      <c r="F201" s="79" t="s">
        <v>24</v>
      </c>
      <c r="G201" s="90" t="s">
        <v>25</v>
      </c>
      <c r="H201" s="76" t="s">
        <v>18</v>
      </c>
      <c r="I201" s="80" t="s">
        <v>228</v>
      </c>
      <c r="J201" s="81">
        <v>1210.9668539325842</v>
      </c>
      <c r="K201" s="81">
        <v>1983</v>
      </c>
      <c r="L201" s="82">
        <v>0.61067415730337071</v>
      </c>
      <c r="M201" s="77" t="s">
        <v>229</v>
      </c>
      <c r="N201" s="83">
        <v>30814.553751854783</v>
      </c>
      <c r="O201" s="84">
        <v>968.16065816366802</v>
      </c>
      <c r="P201" s="177">
        <v>0</v>
      </c>
      <c r="Q201" s="85">
        <v>0</v>
      </c>
      <c r="R201" s="86">
        <v>9758.5619197791784</v>
      </c>
      <c r="S201" s="87">
        <v>0</v>
      </c>
    </row>
    <row r="202" spans="1:19" ht="15" customHeight="1" x14ac:dyDescent="0.25">
      <c r="A202" s="75">
        <v>308</v>
      </c>
      <c r="B202" s="76" t="s">
        <v>230</v>
      </c>
      <c r="C202" s="77" t="s">
        <v>231</v>
      </c>
      <c r="D202" s="77" t="s">
        <v>15</v>
      </c>
      <c r="E202" s="78" t="s">
        <v>29</v>
      </c>
      <c r="F202" s="79" t="s">
        <v>24</v>
      </c>
      <c r="G202" s="90" t="s">
        <v>25</v>
      </c>
      <c r="H202" s="76" t="s">
        <v>18</v>
      </c>
      <c r="I202" s="80" t="s">
        <v>228</v>
      </c>
      <c r="J202" s="81">
        <v>568.73614190687363</v>
      </c>
      <c r="K202" s="81">
        <v>1000</v>
      </c>
      <c r="L202" s="82">
        <v>0.5687361419068736</v>
      </c>
      <c r="M202" s="77" t="s">
        <v>229</v>
      </c>
      <c r="N202" s="83">
        <v>14472.196624126198</v>
      </c>
      <c r="O202" s="84">
        <v>721.33782100948883</v>
      </c>
      <c r="P202" s="177">
        <v>0</v>
      </c>
      <c r="Q202" s="85">
        <v>0</v>
      </c>
      <c r="R202" s="86">
        <v>3422.9013339319076</v>
      </c>
      <c r="S202" s="87">
        <v>0</v>
      </c>
    </row>
    <row r="203" spans="1:19" ht="15" customHeight="1" x14ac:dyDescent="0.25">
      <c r="A203" s="75">
        <v>308</v>
      </c>
      <c r="B203" s="76" t="s">
        <v>230</v>
      </c>
      <c r="C203" s="77" t="s">
        <v>231</v>
      </c>
      <c r="D203" s="77" t="s">
        <v>15</v>
      </c>
      <c r="E203" s="78" t="s">
        <v>29</v>
      </c>
      <c r="F203" s="79" t="s">
        <v>24</v>
      </c>
      <c r="G203" s="90" t="s">
        <v>25</v>
      </c>
      <c r="H203" s="76" t="s">
        <v>18</v>
      </c>
      <c r="I203" s="80" t="s">
        <v>228</v>
      </c>
      <c r="J203" s="81">
        <v>431.26385809312637</v>
      </c>
      <c r="K203" s="81">
        <v>1000</v>
      </c>
      <c r="L203" s="82">
        <v>0.4312638580931264</v>
      </c>
      <c r="M203" s="77" t="s">
        <v>229</v>
      </c>
      <c r="N203" s="83">
        <v>10974.043833889065</v>
      </c>
      <c r="O203" s="84">
        <v>546.9793613502751</v>
      </c>
      <c r="P203" s="177">
        <v>0</v>
      </c>
      <c r="Q203" s="85">
        <v>0</v>
      </c>
      <c r="R203" s="86">
        <v>2595.533370174488</v>
      </c>
      <c r="S203" s="87">
        <v>0</v>
      </c>
    </row>
    <row r="204" spans="1:19" ht="15" customHeight="1" x14ac:dyDescent="0.25">
      <c r="A204" s="75">
        <v>309</v>
      </c>
      <c r="B204" s="76" t="s">
        <v>232</v>
      </c>
      <c r="C204" s="77" t="s">
        <v>233</v>
      </c>
      <c r="D204" s="77" t="s">
        <v>22</v>
      </c>
      <c r="E204" s="78" t="s">
        <v>23</v>
      </c>
      <c r="F204" s="79" t="s">
        <v>24</v>
      </c>
      <c r="G204" s="90" t="s">
        <v>25</v>
      </c>
      <c r="H204" s="76" t="s">
        <v>34</v>
      </c>
      <c r="I204" s="80" t="s">
        <v>228</v>
      </c>
      <c r="J204" s="81">
        <v>161</v>
      </c>
      <c r="K204" s="81">
        <v>161</v>
      </c>
      <c r="L204" s="82">
        <v>1</v>
      </c>
      <c r="M204" s="77" t="s">
        <v>229</v>
      </c>
      <c r="N204" s="83">
        <v>4096.8447137404573</v>
      </c>
      <c r="O204" s="84">
        <v>0</v>
      </c>
      <c r="P204" s="177">
        <v>0</v>
      </c>
      <c r="Q204" s="85">
        <v>0</v>
      </c>
      <c r="R204" s="87">
        <v>0</v>
      </c>
      <c r="S204" s="87">
        <v>0</v>
      </c>
    </row>
    <row r="205" spans="1:19" ht="15" customHeight="1" x14ac:dyDescent="0.25">
      <c r="A205" s="75">
        <v>311</v>
      </c>
      <c r="B205" s="76" t="s">
        <v>234</v>
      </c>
      <c r="C205" s="77" t="s">
        <v>235</v>
      </c>
      <c r="D205" s="77" t="s">
        <v>15</v>
      </c>
      <c r="E205" s="78" t="s">
        <v>23</v>
      </c>
      <c r="F205" s="79" t="s">
        <v>43</v>
      </c>
      <c r="G205" s="80" t="s">
        <v>236</v>
      </c>
      <c r="H205" s="76" t="s">
        <v>34</v>
      </c>
      <c r="I205" s="80" t="s">
        <v>41</v>
      </c>
      <c r="J205" s="81">
        <v>6833.246407728484</v>
      </c>
      <c r="K205" s="81">
        <v>178085.99999999997</v>
      </c>
      <c r="L205" s="82">
        <v>3.8370486213000939E-2</v>
      </c>
      <c r="M205" s="77" t="s">
        <v>237</v>
      </c>
      <c r="N205" s="83">
        <v>48516.049494872241</v>
      </c>
      <c r="O205" s="84">
        <v>1224.0244172615658</v>
      </c>
      <c r="P205" s="89">
        <v>26986.141780940525</v>
      </c>
      <c r="Q205" s="85">
        <v>0</v>
      </c>
      <c r="R205" s="86">
        <v>6764.2308260784084</v>
      </c>
      <c r="S205" s="87">
        <v>0</v>
      </c>
    </row>
    <row r="206" spans="1:19" ht="15" customHeight="1" x14ac:dyDescent="0.25">
      <c r="A206" s="75">
        <v>311</v>
      </c>
      <c r="B206" s="76" t="s">
        <v>234</v>
      </c>
      <c r="C206" s="77" t="s">
        <v>235</v>
      </c>
      <c r="D206" s="77" t="s">
        <v>15</v>
      </c>
      <c r="E206" s="78" t="s">
        <v>23</v>
      </c>
      <c r="F206" s="79" t="s">
        <v>17</v>
      </c>
      <c r="G206" s="80" t="s">
        <v>51</v>
      </c>
      <c r="H206" s="76" t="s">
        <v>18</v>
      </c>
      <c r="I206" s="80" t="s">
        <v>41</v>
      </c>
      <c r="J206" s="81">
        <v>1379.714447242241</v>
      </c>
      <c r="K206" s="81">
        <v>178085.99999999997</v>
      </c>
      <c r="L206" s="82">
        <v>7.7474616041813575E-3</v>
      </c>
      <c r="M206" s="77">
        <v>709000</v>
      </c>
      <c r="N206" s="83">
        <v>9795.9725754199117</v>
      </c>
      <c r="O206" s="84">
        <v>1543.0423491131892</v>
      </c>
      <c r="P206" s="89">
        <v>5171.32</v>
      </c>
      <c r="Q206" s="85">
        <v>0</v>
      </c>
      <c r="R206" s="86">
        <v>3970.0415979650379</v>
      </c>
      <c r="S206" s="91">
        <v>0</v>
      </c>
    </row>
    <row r="207" spans="1:19" ht="15" customHeight="1" x14ac:dyDescent="0.25">
      <c r="A207" s="75">
        <v>311</v>
      </c>
      <c r="B207" s="76" t="s">
        <v>239</v>
      </c>
      <c r="C207" s="77" t="s">
        <v>235</v>
      </c>
      <c r="D207" s="77" t="s">
        <v>15</v>
      </c>
      <c r="E207" s="78" t="s">
        <v>23</v>
      </c>
      <c r="F207" s="79" t="s">
        <v>47</v>
      </c>
      <c r="G207" s="80" t="s">
        <v>240</v>
      </c>
      <c r="H207" s="76" t="s">
        <v>18</v>
      </c>
      <c r="I207" s="80" t="s">
        <v>32</v>
      </c>
      <c r="J207" s="81">
        <v>42335.128950284146</v>
      </c>
      <c r="K207" s="81">
        <v>178085.99999999997</v>
      </c>
      <c r="L207" s="82">
        <v>0.23772294818393447</v>
      </c>
      <c r="M207" s="77" t="s">
        <v>241</v>
      </c>
      <c r="N207" s="83">
        <v>289995.63330944645</v>
      </c>
      <c r="O207" s="84">
        <v>0</v>
      </c>
      <c r="P207" s="89">
        <v>158718.8830966641</v>
      </c>
      <c r="Q207" s="85">
        <v>0</v>
      </c>
      <c r="R207" s="86">
        <v>118165.46970747015</v>
      </c>
      <c r="S207" s="87">
        <v>0</v>
      </c>
    </row>
    <row r="208" spans="1:19" ht="15" customHeight="1" x14ac:dyDescent="0.25">
      <c r="A208" s="75">
        <v>311</v>
      </c>
      <c r="B208" s="76" t="s">
        <v>242</v>
      </c>
      <c r="C208" s="77" t="s">
        <v>235</v>
      </c>
      <c r="D208" s="77" t="s">
        <v>15</v>
      </c>
      <c r="E208" s="78" t="s">
        <v>23</v>
      </c>
      <c r="F208" s="79" t="s">
        <v>47</v>
      </c>
      <c r="G208" s="80" t="s">
        <v>243</v>
      </c>
      <c r="H208" s="76">
        <v>1</v>
      </c>
      <c r="I208" s="80" t="s">
        <v>32</v>
      </c>
      <c r="J208" s="81">
        <v>7706.239584288749</v>
      </c>
      <c r="K208" s="81">
        <v>178085.99999999997</v>
      </c>
      <c r="L208" s="82">
        <v>4.327257383673478E-2</v>
      </c>
      <c r="M208" s="77">
        <v>506100</v>
      </c>
      <c r="N208" s="83">
        <v>52787.741152377937</v>
      </c>
      <c r="O208" s="84">
        <v>0</v>
      </c>
      <c r="P208" s="89">
        <v>28891.510749060129</v>
      </c>
      <c r="Q208" s="85">
        <v>0</v>
      </c>
      <c r="R208" s="86">
        <v>21509.59363381525</v>
      </c>
      <c r="S208" s="87">
        <v>0</v>
      </c>
    </row>
    <row r="209" spans="1:19" ht="15" customHeight="1" x14ac:dyDescent="0.25">
      <c r="A209" s="75">
        <v>311</v>
      </c>
      <c r="B209" s="76" t="s">
        <v>239</v>
      </c>
      <c r="C209" s="77" t="s">
        <v>235</v>
      </c>
      <c r="D209" s="77" t="s">
        <v>15</v>
      </c>
      <c r="E209" s="78" t="s">
        <v>23</v>
      </c>
      <c r="F209" s="79" t="s">
        <v>47</v>
      </c>
      <c r="G209" s="80" t="s">
        <v>244</v>
      </c>
      <c r="H209" s="76" t="s">
        <v>18</v>
      </c>
      <c r="I209" s="80" t="s">
        <v>32</v>
      </c>
      <c r="J209" s="81"/>
      <c r="K209" s="81"/>
      <c r="L209" s="82"/>
      <c r="M209" s="77">
        <v>501000</v>
      </c>
      <c r="N209" s="83">
        <v>0</v>
      </c>
      <c r="O209" s="84">
        <v>0</v>
      </c>
      <c r="P209" s="89">
        <v>0</v>
      </c>
      <c r="Q209" s="85">
        <v>0</v>
      </c>
      <c r="R209" s="86">
        <v>0</v>
      </c>
      <c r="S209" s="87">
        <v>0</v>
      </c>
    </row>
    <row r="210" spans="1:19" ht="15" customHeight="1" x14ac:dyDescent="0.25">
      <c r="A210" s="75">
        <v>311</v>
      </c>
      <c r="B210" s="76" t="s">
        <v>239</v>
      </c>
      <c r="C210" s="77" t="s">
        <v>235</v>
      </c>
      <c r="D210" s="77" t="s">
        <v>15</v>
      </c>
      <c r="E210" s="78" t="s">
        <v>23</v>
      </c>
      <c r="F210" s="79" t="s">
        <v>47</v>
      </c>
      <c r="G210" s="80" t="s">
        <v>244</v>
      </c>
      <c r="H210" s="76"/>
      <c r="I210" s="80" t="s">
        <v>32</v>
      </c>
      <c r="J210" s="81"/>
      <c r="K210" s="81"/>
      <c r="L210" s="82"/>
      <c r="M210" s="77">
        <v>506200</v>
      </c>
      <c r="N210" s="83">
        <v>0</v>
      </c>
      <c r="O210" s="84">
        <v>0</v>
      </c>
      <c r="P210" s="89">
        <v>0</v>
      </c>
      <c r="Q210" s="85">
        <v>0</v>
      </c>
      <c r="R210" s="87">
        <v>0</v>
      </c>
      <c r="S210" s="87">
        <v>0</v>
      </c>
    </row>
    <row r="211" spans="1:19" ht="15" customHeight="1" x14ac:dyDescent="0.25">
      <c r="A211" s="75">
        <v>311</v>
      </c>
      <c r="B211" s="76" t="s">
        <v>239</v>
      </c>
      <c r="C211" s="77" t="s">
        <v>235</v>
      </c>
      <c r="D211" s="77" t="s">
        <v>15</v>
      </c>
      <c r="E211" s="78" t="s">
        <v>23</v>
      </c>
      <c r="F211" s="79" t="s">
        <v>47</v>
      </c>
      <c r="G211" s="80" t="s">
        <v>244</v>
      </c>
      <c r="H211" s="76"/>
      <c r="I211" s="80" t="s">
        <v>32</v>
      </c>
      <c r="J211" s="81"/>
      <c r="K211" s="81"/>
      <c r="L211" s="82"/>
      <c r="M211" s="77">
        <v>506200</v>
      </c>
      <c r="N211" s="83">
        <v>0</v>
      </c>
      <c r="O211" s="84">
        <v>1750.7468438022981</v>
      </c>
      <c r="P211" s="89">
        <v>0</v>
      </c>
      <c r="Q211" s="85">
        <v>0</v>
      </c>
      <c r="R211" s="87">
        <v>0</v>
      </c>
      <c r="S211" s="87">
        <v>0</v>
      </c>
    </row>
    <row r="212" spans="1:19" ht="15" customHeight="1" x14ac:dyDescent="0.25">
      <c r="A212" s="75">
        <v>311</v>
      </c>
      <c r="B212" s="76" t="s">
        <v>239</v>
      </c>
      <c r="C212" s="77" t="s">
        <v>235</v>
      </c>
      <c r="D212" s="77" t="s">
        <v>15</v>
      </c>
      <c r="E212" s="78" t="s">
        <v>23</v>
      </c>
      <c r="F212" s="79" t="s">
        <v>47</v>
      </c>
      <c r="G212" s="80" t="s">
        <v>244</v>
      </c>
      <c r="H212" s="76"/>
      <c r="I212" s="80" t="s">
        <v>32</v>
      </c>
      <c r="J212" s="81"/>
      <c r="K212" s="81"/>
      <c r="L212" s="82"/>
      <c r="M212" s="77">
        <v>506200</v>
      </c>
      <c r="N212" s="83">
        <v>0</v>
      </c>
      <c r="O212" s="84">
        <v>4605.5520302289769</v>
      </c>
      <c r="P212" s="89">
        <v>0</v>
      </c>
      <c r="Q212" s="85">
        <v>0</v>
      </c>
      <c r="R212" s="87">
        <v>0</v>
      </c>
      <c r="S212" s="87">
        <v>0</v>
      </c>
    </row>
    <row r="213" spans="1:19" ht="15" customHeight="1" x14ac:dyDescent="0.25">
      <c r="A213" s="75">
        <v>311</v>
      </c>
      <c r="B213" s="76" t="s">
        <v>239</v>
      </c>
      <c r="C213" s="77" t="s">
        <v>235</v>
      </c>
      <c r="D213" s="77" t="s">
        <v>15</v>
      </c>
      <c r="E213" s="78" t="s">
        <v>23</v>
      </c>
      <c r="F213" s="79" t="s">
        <v>47</v>
      </c>
      <c r="G213" s="80" t="s">
        <v>245</v>
      </c>
      <c r="H213" s="76" t="s">
        <v>18</v>
      </c>
      <c r="I213" s="80" t="s">
        <v>32</v>
      </c>
      <c r="J213" s="81">
        <v>3537.9473457893027</v>
      </c>
      <c r="K213" s="81">
        <v>178085.99999999997</v>
      </c>
      <c r="L213" s="82">
        <v>1.9866510257905187E-2</v>
      </c>
      <c r="M213" s="77" t="s">
        <v>246</v>
      </c>
      <c r="N213" s="83">
        <v>24234.939318656725</v>
      </c>
      <c r="O213" s="84">
        <v>12033.454619502099</v>
      </c>
      <c r="P213" s="89">
        <v>13264.137134270599</v>
      </c>
      <c r="Q213" s="85">
        <v>0</v>
      </c>
      <c r="R213" s="86">
        <v>9875.0900323567894</v>
      </c>
      <c r="S213" s="87">
        <v>0</v>
      </c>
    </row>
    <row r="214" spans="1:19" ht="15" customHeight="1" x14ac:dyDescent="0.25">
      <c r="A214" s="75">
        <v>311</v>
      </c>
      <c r="B214" s="76" t="s">
        <v>239</v>
      </c>
      <c r="C214" s="77" t="s">
        <v>235</v>
      </c>
      <c r="D214" s="77" t="s">
        <v>15</v>
      </c>
      <c r="E214" s="78" t="s">
        <v>23</v>
      </c>
      <c r="F214" s="79" t="s">
        <v>47</v>
      </c>
      <c r="G214" s="80" t="s">
        <v>247</v>
      </c>
      <c r="H214" s="76" t="s">
        <v>18</v>
      </c>
      <c r="I214" s="80" t="s">
        <v>32</v>
      </c>
      <c r="J214" s="81">
        <v>9306.9998320574759</v>
      </c>
      <c r="K214" s="81">
        <v>178085.99999999997</v>
      </c>
      <c r="L214" s="82">
        <v>5.2261266085248011E-2</v>
      </c>
      <c r="M214" s="77" t="s">
        <v>248</v>
      </c>
      <c r="N214" s="83">
        <v>63752.948849593718</v>
      </c>
      <c r="O214" s="84">
        <v>12786.522177100545</v>
      </c>
      <c r="P214" s="89">
        <v>34892.929696129708</v>
      </c>
      <c r="Q214" s="85">
        <v>0</v>
      </c>
      <c r="R214" s="86">
        <v>25977.622697545507</v>
      </c>
      <c r="S214" s="87">
        <v>0</v>
      </c>
    </row>
    <row r="215" spans="1:19" ht="15" customHeight="1" x14ac:dyDescent="0.25">
      <c r="A215" s="75">
        <v>311</v>
      </c>
      <c r="B215" s="76" t="s">
        <v>239</v>
      </c>
      <c r="C215" s="77" t="s">
        <v>235</v>
      </c>
      <c r="D215" s="77" t="s">
        <v>15</v>
      </c>
      <c r="E215" s="78" t="s">
        <v>23</v>
      </c>
      <c r="F215" s="79" t="s">
        <v>47</v>
      </c>
      <c r="G215" s="80" t="s">
        <v>249</v>
      </c>
      <c r="H215" s="76" t="s">
        <v>18</v>
      </c>
      <c r="I215" s="80" t="s">
        <v>32</v>
      </c>
      <c r="J215" s="81">
        <v>24317.467132644499</v>
      </c>
      <c r="K215" s="81">
        <v>178085.99999999997</v>
      </c>
      <c r="L215" s="82">
        <v>0.13654901077369644</v>
      </c>
      <c r="M215" s="77" t="s">
        <v>250</v>
      </c>
      <c r="N215" s="83">
        <v>166574.64985861484</v>
      </c>
      <c r="O215" s="84">
        <v>9453.0862889426189</v>
      </c>
      <c r="P215" s="89">
        <v>91168.76058751237</v>
      </c>
      <c r="Q215" s="85">
        <v>0</v>
      </c>
      <c r="R215" s="86">
        <v>67874.71768892814</v>
      </c>
      <c r="S215" s="87">
        <v>0</v>
      </c>
    </row>
    <row r="216" spans="1:19" ht="15" customHeight="1" x14ac:dyDescent="0.25">
      <c r="A216" s="75">
        <v>311</v>
      </c>
      <c r="B216" s="76" t="s">
        <v>239</v>
      </c>
      <c r="C216" s="77" t="s">
        <v>235</v>
      </c>
      <c r="D216" s="77" t="s">
        <v>15</v>
      </c>
      <c r="E216" s="78" t="s">
        <v>23</v>
      </c>
      <c r="F216" s="79" t="s">
        <v>47</v>
      </c>
      <c r="G216" s="80" t="s">
        <v>249</v>
      </c>
      <c r="H216" s="76" t="s">
        <v>18</v>
      </c>
      <c r="I216" s="80" t="s">
        <v>41</v>
      </c>
      <c r="J216" s="81">
        <v>25839.282451653762</v>
      </c>
      <c r="K216" s="81">
        <v>178085.99999999997</v>
      </c>
      <c r="L216" s="82">
        <v>0.1450944063635197</v>
      </c>
      <c r="M216" s="77" t="s">
        <v>250</v>
      </c>
      <c r="N216" s="83">
        <v>183458.90540674172</v>
      </c>
      <c r="O216" s="84">
        <v>2538.9395596462186</v>
      </c>
      <c r="P216" s="89">
        <v>96874.210109210602</v>
      </c>
      <c r="Q216" s="85">
        <v>0</v>
      </c>
      <c r="R216" s="86">
        <v>72122.396305661066</v>
      </c>
      <c r="S216" s="87">
        <v>0</v>
      </c>
    </row>
    <row r="217" spans="1:19" ht="15" customHeight="1" x14ac:dyDescent="0.25">
      <c r="A217" s="75">
        <v>311</v>
      </c>
      <c r="B217" s="76" t="s">
        <v>251</v>
      </c>
      <c r="C217" s="77" t="s">
        <v>235</v>
      </c>
      <c r="D217" s="77" t="s">
        <v>15</v>
      </c>
      <c r="E217" s="78" t="s">
        <v>23</v>
      </c>
      <c r="F217" s="79" t="s">
        <v>47</v>
      </c>
      <c r="G217" s="80" t="s">
        <v>249</v>
      </c>
      <c r="H217" s="76" t="s">
        <v>34</v>
      </c>
      <c r="I217" s="80" t="s">
        <v>32</v>
      </c>
      <c r="J217" s="81">
        <v>19103.002620782387</v>
      </c>
      <c r="K217" s="81">
        <v>178085.99999999997</v>
      </c>
      <c r="L217" s="82">
        <v>0.1072684131306357</v>
      </c>
      <c r="M217" s="77" t="s">
        <v>250</v>
      </c>
      <c r="N217" s="83">
        <v>130855.56795235936</v>
      </c>
      <c r="O217" s="84">
        <v>682.74919826962264</v>
      </c>
      <c r="P217" s="89">
        <v>71619.182231973595</v>
      </c>
      <c r="Q217" s="85">
        <v>0</v>
      </c>
      <c r="R217" s="86">
        <v>53320.146494856337</v>
      </c>
      <c r="S217" s="87">
        <v>0</v>
      </c>
    </row>
    <row r="218" spans="1:19" ht="15" customHeight="1" x14ac:dyDescent="0.25">
      <c r="A218" s="75">
        <v>311</v>
      </c>
      <c r="B218" s="76" t="s">
        <v>251</v>
      </c>
      <c r="C218" s="77" t="s">
        <v>235</v>
      </c>
      <c r="D218" s="77" t="s">
        <v>15</v>
      </c>
      <c r="E218" s="78" t="s">
        <v>23</v>
      </c>
      <c r="F218" s="79" t="s">
        <v>47</v>
      </c>
      <c r="G218" s="80" t="s">
        <v>249</v>
      </c>
      <c r="H218" s="76" t="s">
        <v>34</v>
      </c>
      <c r="I218" s="80" t="s">
        <v>41</v>
      </c>
      <c r="J218" s="81">
        <v>5130.7443494578474</v>
      </c>
      <c r="K218" s="81">
        <v>178085.99999999997</v>
      </c>
      <c r="L218" s="82">
        <v>2.8810486784238223E-2</v>
      </c>
      <c r="M218" s="77" t="s">
        <v>250</v>
      </c>
      <c r="N218" s="83">
        <v>36428.284881150721</v>
      </c>
      <c r="O218" s="84">
        <v>1239.8869683364712</v>
      </c>
      <c r="P218" s="89">
        <v>19235.703199832311</v>
      </c>
      <c r="Q218" s="85">
        <v>0</v>
      </c>
      <c r="R218" s="86">
        <v>14320.892153525983</v>
      </c>
      <c r="S218" s="87">
        <v>0</v>
      </c>
    </row>
    <row r="219" spans="1:19" ht="15" customHeight="1" x14ac:dyDescent="0.25">
      <c r="A219" s="75">
        <v>311</v>
      </c>
      <c r="B219" s="76" t="s">
        <v>234</v>
      </c>
      <c r="C219" s="77" t="s">
        <v>235</v>
      </c>
      <c r="D219" s="77" t="s">
        <v>15</v>
      </c>
      <c r="E219" s="78" t="s">
        <v>23</v>
      </c>
      <c r="F219" s="79" t="s">
        <v>63</v>
      </c>
      <c r="G219" s="90" t="s">
        <v>64</v>
      </c>
      <c r="H219" s="76" t="s">
        <v>18</v>
      </c>
      <c r="I219" s="80" t="s">
        <v>65</v>
      </c>
      <c r="J219" s="81">
        <v>133.59911020831558</v>
      </c>
      <c r="K219" s="81">
        <v>178085.99999999997</v>
      </c>
      <c r="L219" s="82">
        <v>7.5019434547530747E-4</v>
      </c>
      <c r="M219" s="77" t="s">
        <v>238</v>
      </c>
      <c r="N219" s="83">
        <v>1315.9512355519087</v>
      </c>
      <c r="O219" s="84">
        <v>17077.385490415327</v>
      </c>
      <c r="P219" s="89">
        <v>500.82172394231253</v>
      </c>
      <c r="Q219" s="85">
        <v>0</v>
      </c>
      <c r="R219" s="86">
        <v>384.55291889698913</v>
      </c>
      <c r="S219" s="87">
        <v>0</v>
      </c>
    </row>
    <row r="220" spans="1:19" ht="15" customHeight="1" x14ac:dyDescent="0.25">
      <c r="A220" s="61">
        <v>311</v>
      </c>
      <c r="B220" s="62" t="s">
        <v>234</v>
      </c>
      <c r="C220" s="63" t="s">
        <v>235</v>
      </c>
      <c r="D220" s="63" t="s">
        <v>15</v>
      </c>
      <c r="E220" s="64" t="s">
        <v>23</v>
      </c>
      <c r="F220" s="65" t="s">
        <v>63</v>
      </c>
      <c r="G220" s="66" t="s">
        <v>64</v>
      </c>
      <c r="H220" s="62" t="s">
        <v>18</v>
      </c>
      <c r="I220" s="67" t="s">
        <v>32</v>
      </c>
      <c r="J220" s="68">
        <v>2713.2764745943368</v>
      </c>
      <c r="K220" s="68">
        <v>178085.99999999997</v>
      </c>
      <c r="L220" s="69">
        <v>1.5235765161743974E-2</v>
      </c>
      <c r="M220" s="63" t="s">
        <v>238</v>
      </c>
      <c r="N220" s="70">
        <v>18585.943850971209</v>
      </c>
      <c r="O220" s="71">
        <v>3108.586824359103</v>
      </c>
      <c r="P220" s="217">
        <v>10171.169398305394</v>
      </c>
      <c r="Q220" s="72">
        <v>0</v>
      </c>
      <c r="R220" s="73">
        <v>7809.9201892352166</v>
      </c>
      <c r="S220" s="74">
        <v>0</v>
      </c>
    </row>
    <row r="221" spans="1:19" ht="15" customHeight="1" x14ac:dyDescent="0.25">
      <c r="A221" s="27">
        <v>311</v>
      </c>
      <c r="B221" s="28" t="s">
        <v>234</v>
      </c>
      <c r="C221" s="29" t="s">
        <v>235</v>
      </c>
      <c r="D221" s="29" t="s">
        <v>15</v>
      </c>
      <c r="E221" s="30" t="s">
        <v>23</v>
      </c>
      <c r="F221" s="31" t="s">
        <v>30</v>
      </c>
      <c r="G221" s="52" t="s">
        <v>31</v>
      </c>
      <c r="H221" s="28" t="s">
        <v>34</v>
      </c>
      <c r="I221" s="32" t="s">
        <v>32</v>
      </c>
      <c r="J221" s="33">
        <v>18803.352474032166</v>
      </c>
      <c r="K221" s="33">
        <v>178085.99999999997</v>
      </c>
      <c r="L221" s="34">
        <v>0.105585798288648</v>
      </c>
      <c r="M221" s="29" t="s">
        <v>33</v>
      </c>
      <c r="N221" s="35">
        <v>128802.96444712035</v>
      </c>
      <c r="O221" s="36">
        <v>1814.5542801892957</v>
      </c>
      <c r="P221" s="8">
        <v>70476.257472463636</v>
      </c>
      <c r="Q221" s="37">
        <v>0</v>
      </c>
      <c r="R221" s="39">
        <v>54123.793519581246</v>
      </c>
      <c r="S221" s="38">
        <v>0</v>
      </c>
    </row>
    <row r="222" spans="1:19" ht="15" customHeight="1" x14ac:dyDescent="0.25">
      <c r="A222" s="27">
        <v>311</v>
      </c>
      <c r="B222" s="28" t="s">
        <v>234</v>
      </c>
      <c r="C222" s="29" t="s">
        <v>235</v>
      </c>
      <c r="D222" s="29" t="s">
        <v>15</v>
      </c>
      <c r="E222" s="30" t="s">
        <v>23</v>
      </c>
      <c r="F222" s="31" t="s">
        <v>30</v>
      </c>
      <c r="G222" s="52" t="s">
        <v>31</v>
      </c>
      <c r="H222" s="28" t="s">
        <v>34</v>
      </c>
      <c r="I222" s="32" t="s">
        <v>41</v>
      </c>
      <c r="J222" s="33">
        <v>3743.7922416425436</v>
      </c>
      <c r="K222" s="33">
        <v>178085.99999999997</v>
      </c>
      <c r="L222" s="34">
        <v>2.1022383801323766E-2</v>
      </c>
      <c r="M222" s="29" t="s">
        <v>33</v>
      </c>
      <c r="N222" s="35">
        <v>26580.924915662061</v>
      </c>
      <c r="O222" s="36">
        <v>2640.0490345642188</v>
      </c>
      <c r="P222" s="8">
        <v>14031.990089604746</v>
      </c>
      <c r="Q222" s="37">
        <v>0</v>
      </c>
      <c r="R222" s="39">
        <v>10776.176139159505</v>
      </c>
      <c r="S222" s="38">
        <v>0</v>
      </c>
    </row>
    <row r="223" spans="1:19" ht="15" customHeight="1" x14ac:dyDescent="0.25">
      <c r="A223" s="27">
        <v>311</v>
      </c>
      <c r="B223" s="28" t="s">
        <v>234</v>
      </c>
      <c r="C223" s="29" t="s">
        <v>235</v>
      </c>
      <c r="D223" s="29" t="s">
        <v>15</v>
      </c>
      <c r="E223" s="30" t="s">
        <v>23</v>
      </c>
      <c r="F223" s="31" t="s">
        <v>30</v>
      </c>
      <c r="G223" s="52" t="s">
        <v>31</v>
      </c>
      <c r="H223" s="28" t="s">
        <v>18</v>
      </c>
      <c r="I223" s="32" t="s">
        <v>41</v>
      </c>
      <c r="J223" s="33">
        <v>4696.6159925050579</v>
      </c>
      <c r="K223" s="33">
        <v>178085.99999999997</v>
      </c>
      <c r="L223" s="34">
        <v>2.6372741217754674E-2</v>
      </c>
      <c r="M223" s="29" t="s">
        <v>85</v>
      </c>
      <c r="N223" s="35">
        <v>33345.973546785914</v>
      </c>
      <c r="O223" s="36">
        <v>51.616491032020306</v>
      </c>
      <c r="P223" s="8">
        <v>17603.240021528731</v>
      </c>
      <c r="Q223" s="37">
        <v>0</v>
      </c>
      <c r="R223" s="39">
        <v>13518.795362165378</v>
      </c>
      <c r="S223" s="38">
        <v>0</v>
      </c>
    </row>
    <row r="224" spans="1:19" ht="15" customHeight="1" x14ac:dyDescent="0.25">
      <c r="A224" s="27">
        <v>312</v>
      </c>
      <c r="B224" s="28" t="s">
        <v>252</v>
      </c>
      <c r="C224" s="29" t="s">
        <v>253</v>
      </c>
      <c r="D224" s="29" t="s">
        <v>22</v>
      </c>
      <c r="E224" s="30" t="s">
        <v>16</v>
      </c>
      <c r="F224" s="31" t="s">
        <v>63</v>
      </c>
      <c r="G224" s="52" t="s">
        <v>64</v>
      </c>
      <c r="H224" s="28" t="s">
        <v>18</v>
      </c>
      <c r="I224" s="32" t="s">
        <v>41</v>
      </c>
      <c r="J224" s="33">
        <v>1367</v>
      </c>
      <c r="K224" s="33">
        <v>2598</v>
      </c>
      <c r="L224" s="34">
        <v>0.52617397998460358</v>
      </c>
      <c r="M224" s="29" t="s">
        <v>215</v>
      </c>
      <c r="N224" s="35"/>
      <c r="O224" s="36">
        <v>0</v>
      </c>
      <c r="P224" s="175">
        <v>0</v>
      </c>
      <c r="Q224" s="37">
        <v>0</v>
      </c>
      <c r="R224" s="39">
        <v>3712.7324802218727</v>
      </c>
      <c r="S224" s="38">
        <v>0</v>
      </c>
    </row>
    <row r="225" spans="1:19" ht="15" customHeight="1" x14ac:dyDescent="0.25">
      <c r="A225" s="27">
        <v>312</v>
      </c>
      <c r="B225" s="28" t="s">
        <v>252</v>
      </c>
      <c r="C225" s="29" t="s">
        <v>253</v>
      </c>
      <c r="D225" s="29" t="s">
        <v>22</v>
      </c>
      <c r="E225" s="30" t="s">
        <v>16</v>
      </c>
      <c r="F225" s="31" t="s">
        <v>63</v>
      </c>
      <c r="G225" s="52" t="s">
        <v>64</v>
      </c>
      <c r="H225" s="28" t="s">
        <v>18</v>
      </c>
      <c r="I225" s="32" t="s">
        <v>19</v>
      </c>
      <c r="J225" s="33">
        <v>1231</v>
      </c>
      <c r="K225" s="33">
        <v>2598</v>
      </c>
      <c r="L225" s="34">
        <v>0.47382602001539648</v>
      </c>
      <c r="M225" s="29" t="s">
        <v>215</v>
      </c>
      <c r="N225" s="35"/>
      <c r="O225" s="36">
        <v>0</v>
      </c>
      <c r="P225" s="175">
        <v>0</v>
      </c>
      <c r="Q225" s="37">
        <v>0</v>
      </c>
      <c r="R225" s="39">
        <v>3343.3604119627835</v>
      </c>
      <c r="S225" s="38">
        <v>0</v>
      </c>
    </row>
    <row r="226" spans="1:19" ht="15" customHeight="1" x14ac:dyDescent="0.25">
      <c r="A226" s="27">
        <v>313</v>
      </c>
      <c r="B226" s="28" t="s">
        <v>254</v>
      </c>
      <c r="C226" s="29" t="s">
        <v>255</v>
      </c>
      <c r="D226" s="29" t="s">
        <v>15</v>
      </c>
      <c r="E226" s="30" t="s">
        <v>16</v>
      </c>
      <c r="F226" s="31" t="s">
        <v>24</v>
      </c>
      <c r="G226" s="52" t="s">
        <v>25</v>
      </c>
      <c r="H226" s="28" t="s">
        <v>18</v>
      </c>
      <c r="I226" s="32" t="s">
        <v>41</v>
      </c>
      <c r="J226" s="33">
        <v>284.88770938773644</v>
      </c>
      <c r="K226" s="33">
        <v>31836</v>
      </c>
      <c r="L226" s="34">
        <v>8.9486025062110956E-3</v>
      </c>
      <c r="M226" s="29" t="s">
        <v>256</v>
      </c>
      <c r="N226" s="35">
        <v>2022.7027366529289</v>
      </c>
      <c r="O226" s="36">
        <v>0</v>
      </c>
      <c r="P226" s="175">
        <v>1067.9021551532226</v>
      </c>
      <c r="Q226" s="37">
        <v>0</v>
      </c>
      <c r="R226" s="39">
        <v>645.35039679760098</v>
      </c>
      <c r="S226" s="38">
        <v>0</v>
      </c>
    </row>
    <row r="227" spans="1:19" ht="15" customHeight="1" x14ac:dyDescent="0.25">
      <c r="A227" s="27">
        <v>313</v>
      </c>
      <c r="B227" s="28" t="s">
        <v>254</v>
      </c>
      <c r="C227" s="29" t="s">
        <v>255</v>
      </c>
      <c r="D227" s="29" t="s">
        <v>15</v>
      </c>
      <c r="E227" s="30" t="s">
        <v>16</v>
      </c>
      <c r="F227" s="31" t="s">
        <v>24</v>
      </c>
      <c r="G227" s="52" t="s">
        <v>25</v>
      </c>
      <c r="H227" s="28" t="s">
        <v>40</v>
      </c>
      <c r="I227" s="32" t="s">
        <v>41</v>
      </c>
      <c r="J227" s="33">
        <v>61.825372356922784</v>
      </c>
      <c r="K227" s="33">
        <v>31836</v>
      </c>
      <c r="L227" s="34">
        <v>1.9419956136739159E-3</v>
      </c>
      <c r="M227" s="29" t="s">
        <v>257</v>
      </c>
      <c r="N227" s="35">
        <v>438.96014373415181</v>
      </c>
      <c r="O227" s="36">
        <v>0</v>
      </c>
      <c r="P227" s="175">
        <v>231.75714870150111</v>
      </c>
      <c r="Q227" s="37">
        <v>0</v>
      </c>
      <c r="R227" s="39">
        <v>140.05177221736994</v>
      </c>
      <c r="S227" s="38">
        <v>0</v>
      </c>
    </row>
    <row r="228" spans="1:19" ht="15" customHeight="1" x14ac:dyDescent="0.25">
      <c r="A228" s="27">
        <v>313</v>
      </c>
      <c r="B228" s="28" t="s">
        <v>254</v>
      </c>
      <c r="C228" s="29" t="s">
        <v>255</v>
      </c>
      <c r="D228" s="29" t="s">
        <v>15</v>
      </c>
      <c r="E228" s="30" t="s">
        <v>16</v>
      </c>
      <c r="F228" s="31" t="s">
        <v>24</v>
      </c>
      <c r="G228" s="52" t="s">
        <v>25</v>
      </c>
      <c r="H228" s="28" t="s">
        <v>18</v>
      </c>
      <c r="I228" s="32" t="s">
        <v>41</v>
      </c>
      <c r="J228" s="33">
        <v>162.46608326529548</v>
      </c>
      <c r="K228" s="33">
        <v>31836</v>
      </c>
      <c r="L228" s="34">
        <v>5.103219099927613E-3</v>
      </c>
      <c r="M228" s="29" t="s">
        <v>258</v>
      </c>
      <c r="N228" s="35">
        <v>1153.509191183598</v>
      </c>
      <c r="O228" s="36">
        <v>0</v>
      </c>
      <c r="P228" s="175">
        <v>609.00600753241122</v>
      </c>
      <c r="Q228" s="37">
        <v>0</v>
      </c>
      <c r="R228" s="39">
        <v>368.03114998096123</v>
      </c>
      <c r="S228" s="38">
        <v>0</v>
      </c>
    </row>
    <row r="229" spans="1:19" ht="15" customHeight="1" x14ac:dyDescent="0.25">
      <c r="A229" s="27">
        <v>313</v>
      </c>
      <c r="B229" s="28" t="s">
        <v>254</v>
      </c>
      <c r="C229" s="29" t="s">
        <v>255</v>
      </c>
      <c r="D229" s="29" t="s">
        <v>15</v>
      </c>
      <c r="E229" s="30" t="s">
        <v>16</v>
      </c>
      <c r="F229" s="31" t="s">
        <v>24</v>
      </c>
      <c r="G229" s="52" t="s">
        <v>25</v>
      </c>
      <c r="H229" s="28" t="s">
        <v>40</v>
      </c>
      <c r="I229" s="32" t="s">
        <v>41</v>
      </c>
      <c r="J229" s="33">
        <v>295.97252724058779</v>
      </c>
      <c r="K229" s="33">
        <v>31836</v>
      </c>
      <c r="L229" s="34">
        <v>9.2967875122687456E-3</v>
      </c>
      <c r="M229" s="29" t="s">
        <v>258</v>
      </c>
      <c r="N229" s="35">
        <v>2101.4049434081735</v>
      </c>
      <c r="O229" s="36">
        <v>0</v>
      </c>
      <c r="P229" s="175">
        <v>1109.4555071977404</v>
      </c>
      <c r="Q229" s="37">
        <v>0</v>
      </c>
      <c r="R229" s="39">
        <v>670.46061167889866</v>
      </c>
      <c r="S229" s="38">
        <v>0</v>
      </c>
    </row>
    <row r="230" spans="1:19" ht="15" customHeight="1" x14ac:dyDescent="0.25">
      <c r="A230" s="27">
        <v>313</v>
      </c>
      <c r="B230" s="28" t="s">
        <v>254</v>
      </c>
      <c r="C230" s="29" t="s">
        <v>255</v>
      </c>
      <c r="D230" s="29" t="s">
        <v>15</v>
      </c>
      <c r="E230" s="30" t="s">
        <v>16</v>
      </c>
      <c r="F230" s="31" t="s">
        <v>24</v>
      </c>
      <c r="G230" s="52" t="s">
        <v>25</v>
      </c>
      <c r="H230" s="28" t="s">
        <v>18</v>
      </c>
      <c r="I230" s="32" t="s">
        <v>41</v>
      </c>
      <c r="J230" s="33">
        <v>6142.8197257138836</v>
      </c>
      <c r="K230" s="33">
        <v>31836</v>
      </c>
      <c r="L230" s="34">
        <v>0.19295199540500954</v>
      </c>
      <c r="M230" s="29" t="s">
        <v>26</v>
      </c>
      <c r="N230" s="35">
        <v>43614.02005256858</v>
      </c>
      <c r="O230" s="36">
        <v>0</v>
      </c>
      <c r="P230" s="175">
        <v>23026.344713883278</v>
      </c>
      <c r="Q230" s="37">
        <v>0</v>
      </c>
      <c r="R230" s="39">
        <v>13915.205945406906</v>
      </c>
      <c r="S230" s="38">
        <v>0</v>
      </c>
    </row>
    <row r="231" spans="1:19" ht="15" customHeight="1" x14ac:dyDescent="0.25">
      <c r="A231" s="27">
        <v>313</v>
      </c>
      <c r="B231" s="28" t="s">
        <v>254</v>
      </c>
      <c r="C231" s="29" t="s">
        <v>255</v>
      </c>
      <c r="D231" s="29" t="s">
        <v>15</v>
      </c>
      <c r="E231" s="30" t="s">
        <v>16</v>
      </c>
      <c r="F231" s="31" t="s">
        <v>24</v>
      </c>
      <c r="G231" s="52" t="s">
        <v>25</v>
      </c>
      <c r="H231" s="28" t="s">
        <v>34</v>
      </c>
      <c r="I231" s="32" t="s">
        <v>41</v>
      </c>
      <c r="J231" s="33">
        <v>1851.6909765464586</v>
      </c>
      <c r="K231" s="33">
        <v>31836</v>
      </c>
      <c r="L231" s="34">
        <v>5.8163430598896178E-2</v>
      </c>
      <c r="M231" s="29" t="s">
        <v>26</v>
      </c>
      <c r="N231" s="35">
        <v>13147.005933479857</v>
      </c>
      <c r="O231" s="36">
        <v>0</v>
      </c>
      <c r="P231" s="175">
        <v>6941.0591306423621</v>
      </c>
      <c r="Q231" s="37">
        <v>0</v>
      </c>
      <c r="R231" s="39">
        <v>4194.5983174528446</v>
      </c>
      <c r="S231" s="38">
        <v>0</v>
      </c>
    </row>
    <row r="232" spans="1:19" ht="15" customHeight="1" x14ac:dyDescent="0.25">
      <c r="A232" s="27">
        <v>313</v>
      </c>
      <c r="B232" s="28" t="s">
        <v>254</v>
      </c>
      <c r="C232" s="29" t="s">
        <v>255</v>
      </c>
      <c r="D232" s="29" t="s">
        <v>15</v>
      </c>
      <c r="E232" s="30" t="s">
        <v>16</v>
      </c>
      <c r="F232" s="31" t="s">
        <v>24</v>
      </c>
      <c r="G232" s="52" t="s">
        <v>25</v>
      </c>
      <c r="H232" s="28" t="s">
        <v>40</v>
      </c>
      <c r="I232" s="32" t="s">
        <v>41</v>
      </c>
      <c r="J232" s="33">
        <v>2512.4778979089892</v>
      </c>
      <c r="K232" s="33">
        <v>31836</v>
      </c>
      <c r="L232" s="34">
        <v>7.8919396215259119E-2</v>
      </c>
      <c r="M232" s="29" t="s">
        <v>26</v>
      </c>
      <c r="N232" s="35">
        <v>17838.593075153825</v>
      </c>
      <c r="O232" s="36">
        <v>0</v>
      </c>
      <c r="P232" s="175">
        <v>9418.0167611141533</v>
      </c>
      <c r="Q232" s="37">
        <v>0</v>
      </c>
      <c r="R232" s="39">
        <v>5691.4656369186496</v>
      </c>
      <c r="S232" s="38">
        <v>0</v>
      </c>
    </row>
    <row r="233" spans="1:19" ht="15" customHeight="1" x14ac:dyDescent="0.25">
      <c r="A233" s="27">
        <v>313</v>
      </c>
      <c r="B233" s="28" t="s">
        <v>254</v>
      </c>
      <c r="C233" s="29" t="s">
        <v>255</v>
      </c>
      <c r="D233" s="29" t="s">
        <v>15</v>
      </c>
      <c r="E233" s="30" t="s">
        <v>16</v>
      </c>
      <c r="F233" s="31" t="s">
        <v>24</v>
      </c>
      <c r="G233" s="52" t="s">
        <v>25</v>
      </c>
      <c r="H233" s="28" t="s">
        <v>18</v>
      </c>
      <c r="I233" s="32" t="s">
        <v>41</v>
      </c>
      <c r="J233" s="33">
        <v>1180.7394220407389</v>
      </c>
      <c r="K233" s="33">
        <v>31836</v>
      </c>
      <c r="L233" s="34">
        <v>3.7088183881164055E-2</v>
      </c>
      <c r="M233" s="29" t="s">
        <v>259</v>
      </c>
      <c r="N233" s="35">
        <v>8383.2498964892475</v>
      </c>
      <c r="O233" s="36">
        <v>0</v>
      </c>
      <c r="P233" s="175">
        <v>4425.996766469897</v>
      </c>
      <c r="Q233" s="37">
        <v>0</v>
      </c>
      <c r="R233" s="39">
        <v>2674.7052590165626</v>
      </c>
      <c r="S233" s="38">
        <v>0</v>
      </c>
    </row>
    <row r="234" spans="1:19" ht="15" customHeight="1" x14ac:dyDescent="0.25">
      <c r="A234" s="27">
        <v>313</v>
      </c>
      <c r="B234" s="28" t="s">
        <v>254</v>
      </c>
      <c r="C234" s="29" t="s">
        <v>255</v>
      </c>
      <c r="D234" s="29" t="s">
        <v>15</v>
      </c>
      <c r="E234" s="30" t="s">
        <v>16</v>
      </c>
      <c r="F234" s="31" t="s">
        <v>24</v>
      </c>
      <c r="G234" s="52" t="s">
        <v>25</v>
      </c>
      <c r="H234" s="28" t="s">
        <v>34</v>
      </c>
      <c r="I234" s="32" t="s">
        <v>41</v>
      </c>
      <c r="J234" s="33">
        <v>211.51672441305462</v>
      </c>
      <c r="K234" s="33">
        <v>31836</v>
      </c>
      <c r="L234" s="34">
        <v>6.6439478707455276E-3</v>
      </c>
      <c r="M234" s="29" t="s">
        <v>259</v>
      </c>
      <c r="N234" s="35">
        <v>1501.7687433326878</v>
      </c>
      <c r="O234" s="36">
        <v>0</v>
      </c>
      <c r="P234" s="175">
        <v>792.87234323288203</v>
      </c>
      <c r="Q234" s="37">
        <v>0</v>
      </c>
      <c r="R234" s="39">
        <v>479.14458058810737</v>
      </c>
      <c r="S234" s="38">
        <v>0</v>
      </c>
    </row>
    <row r="235" spans="1:19" ht="15" customHeight="1" x14ac:dyDescent="0.25">
      <c r="A235" s="27">
        <v>313</v>
      </c>
      <c r="B235" s="28" t="s">
        <v>254</v>
      </c>
      <c r="C235" s="29" t="s">
        <v>255</v>
      </c>
      <c r="D235" s="29" t="s">
        <v>15</v>
      </c>
      <c r="E235" s="30" t="s">
        <v>16</v>
      </c>
      <c r="F235" s="31" t="s">
        <v>24</v>
      </c>
      <c r="G235" s="52" t="s">
        <v>25</v>
      </c>
      <c r="H235" s="28" t="s">
        <v>40</v>
      </c>
      <c r="I235" s="32" t="s">
        <v>41</v>
      </c>
      <c r="J235" s="33">
        <v>3259.6441000096734</v>
      </c>
      <c r="K235" s="33">
        <v>31836</v>
      </c>
      <c r="L235" s="34">
        <v>0.10238861980178644</v>
      </c>
      <c r="M235" s="29" t="s">
        <v>259</v>
      </c>
      <c r="N235" s="35">
        <v>23143.473110068684</v>
      </c>
      <c r="O235" s="36">
        <v>0</v>
      </c>
      <c r="P235" s="175">
        <v>12218.774664084875</v>
      </c>
      <c r="Q235" s="37">
        <v>0</v>
      </c>
      <c r="R235" s="39">
        <v>7384.0062032902697</v>
      </c>
      <c r="S235" s="38">
        <v>0</v>
      </c>
    </row>
    <row r="236" spans="1:19" ht="15" customHeight="1" x14ac:dyDescent="0.25">
      <c r="A236" s="27">
        <v>313</v>
      </c>
      <c r="B236" s="28" t="s">
        <v>254</v>
      </c>
      <c r="C236" s="29" t="s">
        <v>255</v>
      </c>
      <c r="D236" s="29" t="s">
        <v>15</v>
      </c>
      <c r="E236" s="30" t="s">
        <v>16</v>
      </c>
      <c r="F236" s="31" t="s">
        <v>24</v>
      </c>
      <c r="G236" s="52" t="s">
        <v>25</v>
      </c>
      <c r="H236" s="28" t="s">
        <v>18</v>
      </c>
      <c r="I236" s="32" t="s">
        <v>41</v>
      </c>
      <c r="J236" s="33">
        <v>188.7810122448856</v>
      </c>
      <c r="K236" s="33">
        <v>31836</v>
      </c>
      <c r="L236" s="34">
        <v>5.9297968414651842E-3</v>
      </c>
      <c r="M236" s="29" t="s">
        <v>260</v>
      </c>
      <c r="N236" s="35">
        <v>1340.3451869386879</v>
      </c>
      <c r="O236" s="36">
        <v>0</v>
      </c>
      <c r="P236" s="175">
        <v>707.64648816154272</v>
      </c>
      <c r="Q236" s="37">
        <v>0</v>
      </c>
      <c r="R236" s="39">
        <v>427.64182920322958</v>
      </c>
      <c r="S236" s="38">
        <v>0</v>
      </c>
    </row>
    <row r="237" spans="1:19" ht="15" customHeight="1" x14ac:dyDescent="0.25">
      <c r="A237" s="27">
        <v>313</v>
      </c>
      <c r="B237" s="28" t="s">
        <v>254</v>
      </c>
      <c r="C237" s="29" t="s">
        <v>255</v>
      </c>
      <c r="D237" s="29" t="s">
        <v>15</v>
      </c>
      <c r="E237" s="30" t="s">
        <v>16</v>
      </c>
      <c r="F237" s="31" t="s">
        <v>24</v>
      </c>
      <c r="G237" s="52" t="s">
        <v>25</v>
      </c>
      <c r="H237" s="28" t="s">
        <v>34</v>
      </c>
      <c r="I237" s="32" t="s">
        <v>41</v>
      </c>
      <c r="J237" s="33">
        <v>1150.6969627036287</v>
      </c>
      <c r="K237" s="33">
        <v>31836</v>
      </c>
      <c r="L237" s="34">
        <v>3.6144520753349313E-2</v>
      </c>
      <c r="M237" s="29" t="s">
        <v>261</v>
      </c>
      <c r="N237" s="35">
        <v>8169.9484351957644</v>
      </c>
      <c r="O237" s="36">
        <v>0</v>
      </c>
      <c r="P237" s="175">
        <v>4313.3818845517981</v>
      </c>
      <c r="Q237" s="37">
        <v>0</v>
      </c>
      <c r="R237" s="39">
        <v>2606.65068026465</v>
      </c>
      <c r="S237" s="38">
        <v>0</v>
      </c>
    </row>
    <row r="238" spans="1:19" ht="15" customHeight="1" x14ac:dyDescent="0.25">
      <c r="A238" s="27">
        <v>313</v>
      </c>
      <c r="B238" s="28" t="s">
        <v>254</v>
      </c>
      <c r="C238" s="29" t="s">
        <v>255</v>
      </c>
      <c r="D238" s="29" t="s">
        <v>15</v>
      </c>
      <c r="E238" s="30" t="s">
        <v>16</v>
      </c>
      <c r="F238" s="31" t="s">
        <v>24</v>
      </c>
      <c r="G238" s="52" t="s">
        <v>25</v>
      </c>
      <c r="H238" s="28" t="s">
        <v>34</v>
      </c>
      <c r="I238" s="32" t="s">
        <v>41</v>
      </c>
      <c r="J238" s="33">
        <v>2325.5344211283127</v>
      </c>
      <c r="K238" s="33">
        <v>31836</v>
      </c>
      <c r="L238" s="34">
        <v>7.3047318165859798E-2</v>
      </c>
      <c r="M238" s="29" t="s">
        <v>262</v>
      </c>
      <c r="N238" s="35">
        <v>16511.294390011022</v>
      </c>
      <c r="O238" s="36">
        <v>0</v>
      </c>
      <c r="P238" s="175">
        <v>8717.2575136450996</v>
      </c>
      <c r="Q238" s="37">
        <v>0</v>
      </c>
      <c r="R238" s="39">
        <v>5267.986339835551</v>
      </c>
      <c r="S238" s="38">
        <v>0</v>
      </c>
    </row>
    <row r="239" spans="1:19" ht="15" customHeight="1" x14ac:dyDescent="0.25">
      <c r="A239" s="27">
        <v>313</v>
      </c>
      <c r="B239" s="28" t="s">
        <v>254</v>
      </c>
      <c r="C239" s="29" t="s">
        <v>255</v>
      </c>
      <c r="D239" s="29" t="s">
        <v>15</v>
      </c>
      <c r="E239" s="30" t="s">
        <v>16</v>
      </c>
      <c r="F239" s="31" t="s">
        <v>24</v>
      </c>
      <c r="G239" s="52" t="s">
        <v>25</v>
      </c>
      <c r="H239" s="28" t="s">
        <v>34</v>
      </c>
      <c r="I239" s="32" t="s">
        <v>41</v>
      </c>
      <c r="J239" s="33">
        <v>175.76579979758725</v>
      </c>
      <c r="K239" s="33">
        <v>31836</v>
      </c>
      <c r="L239" s="34">
        <v>5.5209762469401701E-3</v>
      </c>
      <c r="M239" s="29" t="s">
        <v>263</v>
      </c>
      <c r="N239" s="35">
        <v>1247.9371785628696</v>
      </c>
      <c r="O239" s="36">
        <v>0</v>
      </c>
      <c r="P239" s="175">
        <v>658.8560355925531</v>
      </c>
      <c r="Q239" s="37">
        <v>0</v>
      </c>
      <c r="R239" s="39">
        <v>398.15873028218277</v>
      </c>
      <c r="S239" s="38">
        <v>0</v>
      </c>
    </row>
    <row r="240" spans="1:19" ht="15" customHeight="1" x14ac:dyDescent="0.25">
      <c r="A240" s="27">
        <v>313</v>
      </c>
      <c r="B240" s="28" t="s">
        <v>254</v>
      </c>
      <c r="C240" s="29" t="s">
        <v>255</v>
      </c>
      <c r="D240" s="29" t="s">
        <v>15</v>
      </c>
      <c r="E240" s="30" t="s">
        <v>16</v>
      </c>
      <c r="F240" s="31" t="s">
        <v>24</v>
      </c>
      <c r="G240" s="52" t="s">
        <v>25</v>
      </c>
      <c r="H240" s="28" t="s">
        <v>18</v>
      </c>
      <c r="I240" s="32" t="s">
        <v>41</v>
      </c>
      <c r="J240" s="33">
        <v>270.01405387753334</v>
      </c>
      <c r="K240" s="33">
        <v>31836</v>
      </c>
      <c r="L240" s="34">
        <v>8.4814063914289903E-3</v>
      </c>
      <c r="M240" s="29" t="s">
        <v>264</v>
      </c>
      <c r="N240" s="35">
        <v>1917.0997825304869</v>
      </c>
      <c r="O240" s="36">
        <v>0</v>
      </c>
      <c r="P240" s="175">
        <v>1012.1444939301487</v>
      </c>
      <c r="Q240" s="37">
        <v>0</v>
      </c>
      <c r="R240" s="39">
        <v>611.65740419371025</v>
      </c>
      <c r="S240" s="38">
        <v>0</v>
      </c>
    </row>
    <row r="241" spans="1:19" ht="15" customHeight="1" x14ac:dyDescent="0.25">
      <c r="A241" s="27">
        <v>313</v>
      </c>
      <c r="B241" s="28" t="s">
        <v>254</v>
      </c>
      <c r="C241" s="29" t="s">
        <v>255</v>
      </c>
      <c r="D241" s="29" t="s">
        <v>15</v>
      </c>
      <c r="E241" s="30" t="s">
        <v>16</v>
      </c>
      <c r="F241" s="31" t="s">
        <v>24</v>
      </c>
      <c r="G241" s="52" t="s">
        <v>25</v>
      </c>
      <c r="H241" s="28" t="s">
        <v>34</v>
      </c>
      <c r="I241" s="32" t="s">
        <v>41</v>
      </c>
      <c r="J241" s="33">
        <v>708.12120781761769</v>
      </c>
      <c r="K241" s="33">
        <v>31836</v>
      </c>
      <c r="L241" s="34">
        <v>2.2242782002061114E-2</v>
      </c>
      <c r="M241" s="29" t="s">
        <v>264</v>
      </c>
      <c r="N241" s="35">
        <v>5027.6605755050859</v>
      </c>
      <c r="O241" s="36">
        <v>0</v>
      </c>
      <c r="P241" s="175">
        <v>2654.3865452637533</v>
      </c>
      <c r="Q241" s="37">
        <v>0</v>
      </c>
      <c r="R241" s="39">
        <v>1604.0927263167075</v>
      </c>
      <c r="S241" s="38">
        <v>0</v>
      </c>
    </row>
    <row r="242" spans="1:19" ht="15" customHeight="1" x14ac:dyDescent="0.25">
      <c r="A242" s="27">
        <v>313</v>
      </c>
      <c r="B242" s="28" t="s">
        <v>254</v>
      </c>
      <c r="C242" s="29" t="s">
        <v>255</v>
      </c>
      <c r="D242" s="29" t="s">
        <v>15</v>
      </c>
      <c r="E242" s="30" t="s">
        <v>16</v>
      </c>
      <c r="F242" s="31" t="s">
        <v>24</v>
      </c>
      <c r="G242" s="52" t="s">
        <v>25</v>
      </c>
      <c r="H242" s="28" t="s">
        <v>34</v>
      </c>
      <c r="I242" s="32" t="s">
        <v>41</v>
      </c>
      <c r="J242" s="33">
        <v>281.63911674564343</v>
      </c>
      <c r="K242" s="33">
        <v>31836</v>
      </c>
      <c r="L242" s="34">
        <v>8.8465610235470352E-3</v>
      </c>
      <c r="M242" s="29" t="s">
        <v>265</v>
      </c>
      <c r="N242" s="35">
        <v>1999.6377288940685</v>
      </c>
      <c r="O242" s="36">
        <v>0</v>
      </c>
      <c r="P242" s="175">
        <v>1055.7270330001745</v>
      </c>
      <c r="Q242" s="37">
        <v>0</v>
      </c>
      <c r="R242" s="39">
        <v>637.99142523959961</v>
      </c>
      <c r="S242" s="38">
        <v>0</v>
      </c>
    </row>
    <row r="243" spans="1:19" ht="15" customHeight="1" x14ac:dyDescent="0.25">
      <c r="A243" s="27">
        <v>313</v>
      </c>
      <c r="B243" s="28" t="s">
        <v>254</v>
      </c>
      <c r="C243" s="29" t="s">
        <v>255</v>
      </c>
      <c r="D243" s="29" t="s">
        <v>15</v>
      </c>
      <c r="E243" s="30" t="s">
        <v>16</v>
      </c>
      <c r="F243" s="31" t="s">
        <v>24</v>
      </c>
      <c r="G243" s="52" t="s">
        <v>25</v>
      </c>
      <c r="H243" s="28" t="s">
        <v>40</v>
      </c>
      <c r="I243" s="32" t="s">
        <v>41</v>
      </c>
      <c r="J243" s="33">
        <v>307.81142833021124</v>
      </c>
      <c r="K243" s="33">
        <v>31836</v>
      </c>
      <c r="L243" s="34">
        <v>9.6686590127594944E-3</v>
      </c>
      <c r="M243" s="29" t="s">
        <v>265</v>
      </c>
      <c r="N243" s="35">
        <v>2185.4611411444998</v>
      </c>
      <c r="O243" s="36">
        <v>0</v>
      </c>
      <c r="P243" s="175">
        <v>1153.82772988853</v>
      </c>
      <c r="Q243" s="37">
        <v>0</v>
      </c>
      <c r="R243" s="39">
        <v>697.27903614605441</v>
      </c>
      <c r="S243" s="38">
        <v>0</v>
      </c>
    </row>
    <row r="244" spans="1:19" ht="15" customHeight="1" x14ac:dyDescent="0.25">
      <c r="A244" s="27">
        <v>313</v>
      </c>
      <c r="B244" s="28" t="s">
        <v>254</v>
      </c>
      <c r="C244" s="29" t="s">
        <v>255</v>
      </c>
      <c r="D244" s="29" t="s">
        <v>15</v>
      </c>
      <c r="E244" s="30" t="s">
        <v>16</v>
      </c>
      <c r="F244" s="31" t="s">
        <v>24</v>
      </c>
      <c r="G244" s="52" t="s">
        <v>25</v>
      </c>
      <c r="H244" s="28" t="s">
        <v>18</v>
      </c>
      <c r="I244" s="32" t="s">
        <v>41</v>
      </c>
      <c r="J244" s="33">
        <v>2184.1391053059792</v>
      </c>
      <c r="K244" s="33">
        <v>31836</v>
      </c>
      <c r="L244" s="34">
        <v>6.8605952547618393E-2</v>
      </c>
      <c r="M244" s="29" t="s">
        <v>266</v>
      </c>
      <c r="N244" s="35">
        <v>15507.387647672454</v>
      </c>
      <c r="O244" s="36">
        <v>0</v>
      </c>
      <c r="P244" s="175">
        <v>8187.2398601795085</v>
      </c>
      <c r="Q244" s="37">
        <v>0</v>
      </c>
      <c r="R244" s="39">
        <v>4947.6863754482729</v>
      </c>
      <c r="S244" s="38">
        <v>0</v>
      </c>
    </row>
    <row r="245" spans="1:19" ht="15" customHeight="1" x14ac:dyDescent="0.25">
      <c r="A245" s="27">
        <v>313</v>
      </c>
      <c r="B245" s="28" t="s">
        <v>254</v>
      </c>
      <c r="C245" s="29" t="s">
        <v>255</v>
      </c>
      <c r="D245" s="29" t="s">
        <v>15</v>
      </c>
      <c r="E245" s="30" t="s">
        <v>16</v>
      </c>
      <c r="F245" s="31" t="s">
        <v>24</v>
      </c>
      <c r="G245" s="52" t="s">
        <v>25</v>
      </c>
      <c r="H245" s="28" t="s">
        <v>18</v>
      </c>
      <c r="I245" s="32" t="s">
        <v>41</v>
      </c>
      <c r="J245" s="33">
        <v>176.19561142855989</v>
      </c>
      <c r="K245" s="33">
        <v>31836</v>
      </c>
      <c r="L245" s="34">
        <v>5.5344770520341716E-3</v>
      </c>
      <c r="M245" s="29" t="s">
        <v>267</v>
      </c>
      <c r="N245" s="35">
        <v>1250.9888411427753</v>
      </c>
      <c r="O245" s="36">
        <v>0</v>
      </c>
      <c r="P245" s="175">
        <v>660.46539081968024</v>
      </c>
      <c r="Q245" s="37">
        <v>0</v>
      </c>
      <c r="R245" s="39">
        <v>399.13237392301426</v>
      </c>
      <c r="S245" s="38">
        <v>0</v>
      </c>
    </row>
    <row r="246" spans="1:19" ht="15" customHeight="1" x14ac:dyDescent="0.25">
      <c r="A246" s="27">
        <v>313</v>
      </c>
      <c r="B246" s="28" t="s">
        <v>254</v>
      </c>
      <c r="C246" s="29" t="s">
        <v>255</v>
      </c>
      <c r="D246" s="29" t="s">
        <v>15</v>
      </c>
      <c r="E246" s="30" t="s">
        <v>16</v>
      </c>
      <c r="F246" s="31" t="s">
        <v>24</v>
      </c>
      <c r="G246" s="52" t="s">
        <v>25</v>
      </c>
      <c r="H246" s="28" t="s">
        <v>18</v>
      </c>
      <c r="I246" s="32" t="s">
        <v>41</v>
      </c>
      <c r="J246" s="33">
        <v>665.88211591832373</v>
      </c>
      <c r="K246" s="33">
        <v>31836</v>
      </c>
      <c r="L246" s="34">
        <v>2.0916010677168102E-2</v>
      </c>
      <c r="M246" s="29" t="s">
        <v>268</v>
      </c>
      <c r="N246" s="35">
        <v>4727.7630230200984</v>
      </c>
      <c r="O246" s="36">
        <v>0</v>
      </c>
      <c r="P246" s="175">
        <v>2496.0599772981254</v>
      </c>
      <c r="Q246" s="37">
        <v>0</v>
      </c>
      <c r="R246" s="39">
        <v>1508.409361189573</v>
      </c>
      <c r="S246" s="38">
        <v>0</v>
      </c>
    </row>
    <row r="247" spans="1:19" ht="15" customHeight="1" x14ac:dyDescent="0.25">
      <c r="A247" s="27">
        <v>313</v>
      </c>
      <c r="B247" s="28" t="s">
        <v>254</v>
      </c>
      <c r="C247" s="29" t="s">
        <v>255</v>
      </c>
      <c r="D247" s="29" t="s">
        <v>15</v>
      </c>
      <c r="E247" s="30" t="s">
        <v>16</v>
      </c>
      <c r="F247" s="31" t="s">
        <v>24</v>
      </c>
      <c r="G247" s="52" t="s">
        <v>25</v>
      </c>
      <c r="H247" s="28" t="s">
        <v>40</v>
      </c>
      <c r="I247" s="32" t="s">
        <v>42</v>
      </c>
      <c r="J247" s="33">
        <v>3084.6914505741261</v>
      </c>
      <c r="K247" s="33">
        <v>31836</v>
      </c>
      <c r="L247" s="34">
        <v>9.6893185405645371E-2</v>
      </c>
      <c r="M247" s="29" t="s">
        <v>258</v>
      </c>
      <c r="N247" s="35">
        <v>14652.284390227098</v>
      </c>
      <c r="O247" s="36">
        <v>0</v>
      </c>
      <c r="P247" s="175">
        <v>11562.957411032985</v>
      </c>
      <c r="Q247" s="37">
        <v>0</v>
      </c>
      <c r="R247" s="39">
        <v>6987.6894861645214</v>
      </c>
      <c r="S247" s="38">
        <v>0</v>
      </c>
    </row>
    <row r="248" spans="1:19" ht="15" customHeight="1" x14ac:dyDescent="0.25">
      <c r="A248" s="27">
        <v>313</v>
      </c>
      <c r="B248" s="28" t="s">
        <v>254</v>
      </c>
      <c r="C248" s="29" t="s">
        <v>255</v>
      </c>
      <c r="D248" s="29" t="s">
        <v>15</v>
      </c>
      <c r="E248" s="30" t="s">
        <v>16</v>
      </c>
      <c r="F248" s="31" t="s">
        <v>24</v>
      </c>
      <c r="G248" s="52" t="s">
        <v>25</v>
      </c>
      <c r="H248" s="28" t="s">
        <v>40</v>
      </c>
      <c r="I248" s="32" t="s">
        <v>42</v>
      </c>
      <c r="J248" s="33">
        <v>155.22114761950826</v>
      </c>
      <c r="K248" s="33">
        <v>31836</v>
      </c>
      <c r="L248" s="34">
        <v>4.8756485619898312E-3</v>
      </c>
      <c r="M248" s="29" t="s">
        <v>26</v>
      </c>
      <c r="N248" s="35">
        <v>737.30045119266424</v>
      </c>
      <c r="O248" s="36">
        <v>0</v>
      </c>
      <c r="P248" s="175">
        <v>581.84688857524168</v>
      </c>
      <c r="Q248" s="37">
        <v>0</v>
      </c>
      <c r="R248" s="39">
        <v>351.6193430138224</v>
      </c>
      <c r="S248" s="38">
        <v>0</v>
      </c>
    </row>
    <row r="249" spans="1:19" ht="15" customHeight="1" x14ac:dyDescent="0.25">
      <c r="A249" s="27">
        <v>313</v>
      </c>
      <c r="B249" s="28" t="s">
        <v>254</v>
      </c>
      <c r="C249" s="29" t="s">
        <v>255</v>
      </c>
      <c r="D249" s="29" t="s">
        <v>15</v>
      </c>
      <c r="E249" s="30" t="s">
        <v>16</v>
      </c>
      <c r="F249" s="31" t="s">
        <v>24</v>
      </c>
      <c r="G249" s="52" t="s">
        <v>25</v>
      </c>
      <c r="H249" s="28" t="s">
        <v>40</v>
      </c>
      <c r="I249" s="32" t="s">
        <v>42</v>
      </c>
      <c r="J249" s="33">
        <v>876.07868063213982</v>
      </c>
      <c r="K249" s="33">
        <v>31836</v>
      </c>
      <c r="L249" s="34">
        <v>2.7518491036315488E-2</v>
      </c>
      <c r="M249" s="29" t="s">
        <v>265</v>
      </c>
      <c r="N249" s="35">
        <v>4161.3737330026643</v>
      </c>
      <c r="O249" s="36">
        <v>0</v>
      </c>
      <c r="P249" s="175">
        <v>3283.9843029072317</v>
      </c>
      <c r="Q249" s="37">
        <v>0</v>
      </c>
      <c r="R249" s="39">
        <v>1984.5634105695399</v>
      </c>
      <c r="S249" s="38">
        <v>0</v>
      </c>
    </row>
    <row r="250" spans="1:19" ht="15" customHeight="1" x14ac:dyDescent="0.25">
      <c r="A250" s="27">
        <v>314</v>
      </c>
      <c r="B250" s="28" t="s">
        <v>269</v>
      </c>
      <c r="C250" s="29" t="s">
        <v>270</v>
      </c>
      <c r="D250" s="29" t="s">
        <v>15</v>
      </c>
      <c r="E250" s="30" t="s">
        <v>23</v>
      </c>
      <c r="F250" s="31" t="s">
        <v>63</v>
      </c>
      <c r="G250" s="52" t="s">
        <v>64</v>
      </c>
      <c r="H250" s="28" t="s">
        <v>18</v>
      </c>
      <c r="I250" s="32" t="s">
        <v>65</v>
      </c>
      <c r="J250" s="33">
        <v>8314.702320791057</v>
      </c>
      <c r="K250" s="33">
        <v>228779</v>
      </c>
      <c r="L250" s="34">
        <v>3.6343817923808815E-2</v>
      </c>
      <c r="M250" s="29" t="s">
        <v>271</v>
      </c>
      <c r="N250" s="35">
        <v>81899.817859791918</v>
      </c>
      <c r="O250" s="36">
        <v>0</v>
      </c>
      <c r="P250" s="175">
        <v>31169.034848992847</v>
      </c>
      <c r="Q250" s="37">
        <v>0</v>
      </c>
      <c r="R250" s="39">
        <v>33715.021715055045</v>
      </c>
      <c r="S250" s="38">
        <v>0</v>
      </c>
    </row>
    <row r="251" spans="1:19" ht="15" customHeight="1" x14ac:dyDescent="0.25">
      <c r="A251" s="27">
        <v>314</v>
      </c>
      <c r="B251" s="28" t="s">
        <v>269</v>
      </c>
      <c r="C251" s="29" t="s">
        <v>270</v>
      </c>
      <c r="D251" s="29" t="s">
        <v>15</v>
      </c>
      <c r="E251" s="30" t="s">
        <v>23</v>
      </c>
      <c r="F251" s="31" t="s">
        <v>24</v>
      </c>
      <c r="G251" s="52" t="s">
        <v>25</v>
      </c>
      <c r="H251" s="28" t="s">
        <v>18</v>
      </c>
      <c r="I251" s="32" t="s">
        <v>32</v>
      </c>
      <c r="J251" s="33">
        <v>120339.98787271067</v>
      </c>
      <c r="K251" s="33">
        <v>228779</v>
      </c>
      <c r="L251" s="34">
        <v>0.52600976432588076</v>
      </c>
      <c r="M251" s="29" t="s">
        <v>272</v>
      </c>
      <c r="N251" s="35">
        <v>824328.91692806815</v>
      </c>
      <c r="O251" s="36">
        <v>0</v>
      </c>
      <c r="P251" s="175">
        <v>451094.22338758892</v>
      </c>
      <c r="Q251" s="37">
        <v>0</v>
      </c>
      <c r="R251" s="39">
        <v>487962.99064897071</v>
      </c>
      <c r="S251" s="38">
        <v>0</v>
      </c>
    </row>
    <row r="252" spans="1:19" ht="15" customHeight="1" x14ac:dyDescent="0.25">
      <c r="A252" s="27">
        <v>314</v>
      </c>
      <c r="B252" s="28" t="s">
        <v>269</v>
      </c>
      <c r="C252" s="29" t="s">
        <v>270</v>
      </c>
      <c r="D252" s="29" t="s">
        <v>15</v>
      </c>
      <c r="E252" s="30" t="s">
        <v>23</v>
      </c>
      <c r="F252" s="31" t="s">
        <v>24</v>
      </c>
      <c r="G252" s="52" t="s">
        <v>25</v>
      </c>
      <c r="H252" s="28" t="s">
        <v>34</v>
      </c>
      <c r="I252" s="32" t="s">
        <v>32</v>
      </c>
      <c r="J252" s="33">
        <v>54492.431758790262</v>
      </c>
      <c r="K252" s="33">
        <v>228779</v>
      </c>
      <c r="L252" s="34">
        <v>0.23818808439057021</v>
      </c>
      <c r="M252" s="29" t="s">
        <v>272</v>
      </c>
      <c r="N252" s="35">
        <v>373273.15754771332</v>
      </c>
      <c r="O252" s="36">
        <v>0</v>
      </c>
      <c r="P252" s="175">
        <v>204264.78325636897</v>
      </c>
      <c r="Q252" s="37">
        <v>0</v>
      </c>
      <c r="R252" s="39">
        <v>220959.71953130045</v>
      </c>
      <c r="S252" s="38">
        <v>0</v>
      </c>
    </row>
    <row r="253" spans="1:19" ht="15" customHeight="1" x14ac:dyDescent="0.25">
      <c r="A253" s="27">
        <v>314</v>
      </c>
      <c r="B253" s="28" t="s">
        <v>269</v>
      </c>
      <c r="C253" s="29" t="s">
        <v>270</v>
      </c>
      <c r="D253" s="29" t="s">
        <v>15</v>
      </c>
      <c r="E253" s="30" t="s">
        <v>23</v>
      </c>
      <c r="F253" s="31" t="s">
        <v>24</v>
      </c>
      <c r="G253" s="52" t="s">
        <v>25</v>
      </c>
      <c r="H253" s="28" t="s">
        <v>273</v>
      </c>
      <c r="I253" s="32" t="s">
        <v>32</v>
      </c>
      <c r="J253" s="33">
        <v>11729.336258428468</v>
      </c>
      <c r="K253" s="33">
        <v>228779</v>
      </c>
      <c r="L253" s="34">
        <v>5.1269287209177714E-2</v>
      </c>
      <c r="M253" s="29" t="s">
        <v>272</v>
      </c>
      <c r="N253" s="35">
        <v>80345.953370235016</v>
      </c>
      <c r="O253" s="36">
        <v>0</v>
      </c>
      <c r="P253" s="175">
        <v>43967.394881203429</v>
      </c>
      <c r="Q253" s="37">
        <v>0</v>
      </c>
      <c r="R253" s="39">
        <v>47560.932157016359</v>
      </c>
      <c r="S253" s="38">
        <v>0</v>
      </c>
    </row>
    <row r="254" spans="1:19" ht="15" customHeight="1" x14ac:dyDescent="0.25">
      <c r="A254" s="27">
        <v>314</v>
      </c>
      <c r="B254" s="28" t="s">
        <v>269</v>
      </c>
      <c r="C254" s="29" t="s">
        <v>270</v>
      </c>
      <c r="D254" s="29" t="s">
        <v>15</v>
      </c>
      <c r="E254" s="30" t="s">
        <v>23</v>
      </c>
      <c r="F254" s="31" t="s">
        <v>24</v>
      </c>
      <c r="G254" s="52" t="s">
        <v>25</v>
      </c>
      <c r="H254" s="28" t="s">
        <v>18</v>
      </c>
      <c r="I254" s="32" t="s">
        <v>41</v>
      </c>
      <c r="J254" s="33">
        <v>33902.541789279538</v>
      </c>
      <c r="K254" s="33">
        <v>228779</v>
      </c>
      <c r="L254" s="34">
        <v>0.1481890461505625</v>
      </c>
      <c r="M254" s="29" t="s">
        <v>272</v>
      </c>
      <c r="N254" s="35">
        <v>240708.04670388473</v>
      </c>
      <c r="O254" s="36">
        <v>0</v>
      </c>
      <c r="P254" s="175">
        <v>127083.61515766857</v>
      </c>
      <c r="Q254" s="37">
        <v>0</v>
      </c>
      <c r="R254" s="39">
        <v>137470.39512416325</v>
      </c>
      <c r="S254" s="38">
        <v>0</v>
      </c>
    </row>
    <row r="255" spans="1:19" ht="15" customHeight="1" x14ac:dyDescent="0.25">
      <c r="A255" s="27">
        <v>316</v>
      </c>
      <c r="B255" s="28" t="s">
        <v>274</v>
      </c>
      <c r="C255" s="29" t="s">
        <v>275</v>
      </c>
      <c r="D255" s="29" t="s">
        <v>15</v>
      </c>
      <c r="E255" s="30" t="s">
        <v>16</v>
      </c>
      <c r="F255" s="31" t="s">
        <v>17</v>
      </c>
      <c r="G255" s="32" t="s">
        <v>200</v>
      </c>
      <c r="H255" s="28" t="s">
        <v>18</v>
      </c>
      <c r="I255" s="32" t="s">
        <v>41</v>
      </c>
      <c r="J255" s="33">
        <v>283</v>
      </c>
      <c r="K255" s="33">
        <v>1152</v>
      </c>
      <c r="L255" s="34">
        <v>0.24565972222222221</v>
      </c>
      <c r="M255" s="29" t="s">
        <v>201</v>
      </c>
      <c r="N255" s="35">
        <v>2009.3000000000002</v>
      </c>
      <c r="O255" s="36">
        <v>0</v>
      </c>
      <c r="P255" s="175">
        <v>0</v>
      </c>
      <c r="Q255" s="37">
        <v>0</v>
      </c>
      <c r="R255" s="39">
        <v>1223.1616880361944</v>
      </c>
      <c r="S255" s="53">
        <v>0</v>
      </c>
    </row>
    <row r="256" spans="1:19" ht="15" customHeight="1" x14ac:dyDescent="0.25">
      <c r="A256" s="27">
        <v>316</v>
      </c>
      <c r="B256" s="28" t="s">
        <v>274</v>
      </c>
      <c r="C256" s="29" t="s">
        <v>275</v>
      </c>
      <c r="D256" s="29" t="s">
        <v>15</v>
      </c>
      <c r="E256" s="30" t="s">
        <v>16</v>
      </c>
      <c r="F256" s="31" t="s">
        <v>17</v>
      </c>
      <c r="G256" s="32" t="s">
        <v>200</v>
      </c>
      <c r="H256" s="28" t="s">
        <v>18</v>
      </c>
      <c r="I256" s="32" t="s">
        <v>19</v>
      </c>
      <c r="J256" s="33">
        <v>699</v>
      </c>
      <c r="K256" s="33">
        <v>1152</v>
      </c>
      <c r="L256" s="34">
        <v>0.60677083333333337</v>
      </c>
      <c r="M256" s="29" t="s">
        <v>201</v>
      </c>
      <c r="N256" s="35">
        <v>3320.25</v>
      </c>
      <c r="O256" s="36">
        <v>23.138291940799785</v>
      </c>
      <c r="P256" s="175">
        <v>0</v>
      </c>
      <c r="Q256" s="37">
        <v>0</v>
      </c>
      <c r="R256" s="39">
        <v>3021.1661481883393</v>
      </c>
      <c r="S256" s="53">
        <v>0</v>
      </c>
    </row>
    <row r="257" spans="1:19" ht="15" customHeight="1" x14ac:dyDescent="0.25">
      <c r="A257" s="27">
        <v>316</v>
      </c>
      <c r="B257" s="28" t="s">
        <v>274</v>
      </c>
      <c r="C257" s="29" t="s">
        <v>275</v>
      </c>
      <c r="D257" s="29" t="s">
        <v>15</v>
      </c>
      <c r="E257" s="30" t="s">
        <v>16</v>
      </c>
      <c r="F257" s="31" t="s">
        <v>17</v>
      </c>
      <c r="G257" s="32" t="s">
        <v>200</v>
      </c>
      <c r="H257" s="28" t="s">
        <v>18</v>
      </c>
      <c r="I257" s="32" t="s">
        <v>42</v>
      </c>
      <c r="J257" s="33">
        <v>170</v>
      </c>
      <c r="K257" s="33">
        <v>1152</v>
      </c>
      <c r="L257" s="34">
        <v>0.14756944444444445</v>
      </c>
      <c r="M257" s="29" t="s">
        <v>201</v>
      </c>
      <c r="N257" s="35">
        <v>807.5</v>
      </c>
      <c r="O257" s="36">
        <v>2244.0861155350149</v>
      </c>
      <c r="P257" s="175">
        <v>0</v>
      </c>
      <c r="Q257" s="37">
        <v>0</v>
      </c>
      <c r="R257" s="39">
        <v>734.76143804294372</v>
      </c>
      <c r="S257" s="53">
        <v>0</v>
      </c>
    </row>
    <row r="258" spans="1:19" ht="15" customHeight="1" x14ac:dyDescent="0.25">
      <c r="A258" s="27">
        <v>317</v>
      </c>
      <c r="B258" s="28" t="s">
        <v>276</v>
      </c>
      <c r="C258" s="29" t="s">
        <v>277</v>
      </c>
      <c r="D258" s="29" t="s">
        <v>15</v>
      </c>
      <c r="E258" s="30" t="s">
        <v>29</v>
      </c>
      <c r="F258" s="31" t="s">
        <v>17</v>
      </c>
      <c r="G258" s="32" t="s">
        <v>51</v>
      </c>
      <c r="H258" s="28" t="s">
        <v>18</v>
      </c>
      <c r="I258" s="32" t="s">
        <v>41</v>
      </c>
      <c r="J258" s="33">
        <v>143.84763047390521</v>
      </c>
      <c r="K258" s="33">
        <v>35713.999999999993</v>
      </c>
      <c r="L258" s="34">
        <v>4.02776587539635E-3</v>
      </c>
      <c r="M258" s="29">
        <v>709000</v>
      </c>
      <c r="N258" s="35">
        <v>1021.318176364727</v>
      </c>
      <c r="O258" s="36">
        <v>3418.2313555096421</v>
      </c>
      <c r="P258" s="175">
        <v>539.16</v>
      </c>
      <c r="Q258" s="37">
        <v>0</v>
      </c>
      <c r="R258" s="39">
        <v>348.86658127058018</v>
      </c>
      <c r="S258" s="53">
        <v>0</v>
      </c>
    </row>
    <row r="259" spans="1:19" ht="15" customHeight="1" x14ac:dyDescent="0.25">
      <c r="A259" s="27">
        <v>317</v>
      </c>
      <c r="B259" s="28" t="s">
        <v>276</v>
      </c>
      <c r="C259" s="29" t="s">
        <v>277</v>
      </c>
      <c r="D259" s="29" t="s">
        <v>15</v>
      </c>
      <c r="E259" s="30" t="s">
        <v>29</v>
      </c>
      <c r="F259" s="31" t="s">
        <v>207</v>
      </c>
      <c r="G259" s="32" t="s">
        <v>208</v>
      </c>
      <c r="H259" s="28" t="s">
        <v>18</v>
      </c>
      <c r="I259" s="32" t="s">
        <v>41</v>
      </c>
      <c r="J259" s="33">
        <v>13951.17976404719</v>
      </c>
      <c r="K259" s="33">
        <v>35713.999999999993</v>
      </c>
      <c r="L259" s="34">
        <v>0.39063615848258926</v>
      </c>
      <c r="M259" s="29" t="s">
        <v>209</v>
      </c>
      <c r="N259" s="35">
        <v>99053.376324735058</v>
      </c>
      <c r="O259" s="36">
        <v>2571.1671951324024</v>
      </c>
      <c r="P259" s="175">
        <v>52310.198692424878</v>
      </c>
      <c r="Q259" s="37">
        <v>0</v>
      </c>
      <c r="R259" s="53">
        <v>42250.190763212158</v>
      </c>
      <c r="S259" s="38">
        <v>0</v>
      </c>
    </row>
    <row r="260" spans="1:19" ht="15" customHeight="1" x14ac:dyDescent="0.25">
      <c r="A260" s="27">
        <v>317</v>
      </c>
      <c r="B260" s="28" t="s">
        <v>276</v>
      </c>
      <c r="C260" s="29" t="s">
        <v>277</v>
      </c>
      <c r="D260" s="29" t="s">
        <v>15</v>
      </c>
      <c r="E260" s="30" t="s">
        <v>29</v>
      </c>
      <c r="F260" s="31" t="s">
        <v>207</v>
      </c>
      <c r="G260" s="32" t="s">
        <v>208</v>
      </c>
      <c r="H260" s="28" t="s">
        <v>34</v>
      </c>
      <c r="I260" s="32" t="s">
        <v>41</v>
      </c>
      <c r="J260" s="33">
        <v>21250.681863627273</v>
      </c>
      <c r="K260" s="33">
        <v>35713.999999999993</v>
      </c>
      <c r="L260" s="34">
        <v>0.59502385237238276</v>
      </c>
      <c r="M260" s="29" t="s">
        <v>209</v>
      </c>
      <c r="N260" s="35">
        <v>150879.84123175364</v>
      </c>
      <c r="O260" s="36">
        <v>3916.4469963150232</v>
      </c>
      <c r="P260" s="175">
        <v>79679.821985148592</v>
      </c>
      <c r="Q260" s="37">
        <v>0</v>
      </c>
      <c r="R260" s="53">
        <v>64356.232072958621</v>
      </c>
      <c r="S260" s="38">
        <v>0</v>
      </c>
    </row>
    <row r="261" spans="1:19" ht="15" customHeight="1" x14ac:dyDescent="0.25">
      <c r="A261" s="27">
        <v>317</v>
      </c>
      <c r="B261" s="28" t="s">
        <v>276</v>
      </c>
      <c r="C261" s="29" t="s">
        <v>277</v>
      </c>
      <c r="D261" s="29" t="s">
        <v>15</v>
      </c>
      <c r="E261" s="30" t="s">
        <v>29</v>
      </c>
      <c r="F261" s="31" t="s">
        <v>207</v>
      </c>
      <c r="G261" s="32" t="s">
        <v>208</v>
      </c>
      <c r="H261" s="28" t="s">
        <v>34</v>
      </c>
      <c r="I261" s="32" t="s">
        <v>42</v>
      </c>
      <c r="J261" s="33">
        <v>368.29074185162966</v>
      </c>
      <c r="K261" s="33">
        <v>35713.999999999993</v>
      </c>
      <c r="L261" s="34">
        <v>1.031222326963179E-2</v>
      </c>
      <c r="M261" s="29" t="s">
        <v>209</v>
      </c>
      <c r="N261" s="35">
        <v>1749.3810237952409</v>
      </c>
      <c r="O261" s="36">
        <v>67.875053560716438</v>
      </c>
      <c r="P261" s="175">
        <v>1380.9125673323483</v>
      </c>
      <c r="Q261" s="37">
        <v>0</v>
      </c>
      <c r="R261" s="53">
        <v>1115.3432442793119</v>
      </c>
      <c r="S261" s="38">
        <v>0</v>
      </c>
    </row>
    <row r="262" spans="1:19" ht="15" customHeight="1" x14ac:dyDescent="0.25">
      <c r="A262" s="27">
        <v>318</v>
      </c>
      <c r="B262" s="28" t="s">
        <v>278</v>
      </c>
      <c r="C262" s="29" t="s">
        <v>279</v>
      </c>
      <c r="D262" s="29" t="s">
        <v>15</v>
      </c>
      <c r="E262" s="30" t="s">
        <v>16</v>
      </c>
      <c r="F262" s="31" t="s">
        <v>24</v>
      </c>
      <c r="G262" s="52" t="s">
        <v>25</v>
      </c>
      <c r="H262" s="28" t="s">
        <v>18</v>
      </c>
      <c r="I262" s="32" t="s">
        <v>19</v>
      </c>
      <c r="J262" s="33">
        <v>9651</v>
      </c>
      <c r="K262" s="33">
        <v>9651</v>
      </c>
      <c r="L262" s="34">
        <v>1</v>
      </c>
      <c r="M262" s="29" t="s">
        <v>26</v>
      </c>
      <c r="N262" s="35">
        <v>45842.25</v>
      </c>
      <c r="O262" s="36">
        <v>0</v>
      </c>
      <c r="P262" s="175">
        <v>0</v>
      </c>
      <c r="Q262" s="37">
        <v>0</v>
      </c>
      <c r="R262" s="39">
        <v>1660.2578494086611</v>
      </c>
      <c r="S262" s="38">
        <v>0</v>
      </c>
    </row>
    <row r="263" spans="1:19" ht="15" customHeight="1" x14ac:dyDescent="0.25">
      <c r="A263" s="27">
        <v>319</v>
      </c>
      <c r="B263" s="28" t="s">
        <v>280</v>
      </c>
      <c r="C263" s="29" t="s">
        <v>281</v>
      </c>
      <c r="D263" s="29" t="s">
        <v>15</v>
      </c>
      <c r="E263" s="30" t="s">
        <v>16</v>
      </c>
      <c r="F263" s="31" t="s">
        <v>24</v>
      </c>
      <c r="G263" s="52" t="s">
        <v>25</v>
      </c>
      <c r="H263" s="28" t="s">
        <v>18</v>
      </c>
      <c r="I263" s="32" t="s">
        <v>41</v>
      </c>
      <c r="J263" s="33">
        <v>551</v>
      </c>
      <c r="K263" s="33">
        <v>1004</v>
      </c>
      <c r="L263" s="34">
        <v>0.54880478087649398</v>
      </c>
      <c r="M263" s="29" t="s">
        <v>260</v>
      </c>
      <c r="N263" s="35">
        <v>3912.1000000000004</v>
      </c>
      <c r="O263" s="36">
        <v>0</v>
      </c>
      <c r="P263" s="175">
        <v>0</v>
      </c>
      <c r="Q263" s="37">
        <v>0</v>
      </c>
      <c r="R263" s="39">
        <v>2391.7882937633981</v>
      </c>
      <c r="S263" s="38">
        <v>0</v>
      </c>
    </row>
    <row r="264" spans="1:19" ht="15" customHeight="1" x14ac:dyDescent="0.25">
      <c r="A264" s="27">
        <v>319</v>
      </c>
      <c r="B264" s="28" t="s">
        <v>280</v>
      </c>
      <c r="C264" s="29" t="s">
        <v>281</v>
      </c>
      <c r="D264" s="29" t="s">
        <v>15</v>
      </c>
      <c r="E264" s="30" t="s">
        <v>16</v>
      </c>
      <c r="F264" s="31" t="s">
        <v>24</v>
      </c>
      <c r="G264" s="52" t="s">
        <v>25</v>
      </c>
      <c r="H264" s="28" t="s">
        <v>18</v>
      </c>
      <c r="I264" s="32" t="s">
        <v>42</v>
      </c>
      <c r="J264" s="33">
        <v>453</v>
      </c>
      <c r="K264" s="33">
        <v>1004</v>
      </c>
      <c r="L264" s="34">
        <v>0.45119521912350596</v>
      </c>
      <c r="M264" s="29" t="s">
        <v>260</v>
      </c>
      <c r="N264" s="35">
        <v>2151.75</v>
      </c>
      <c r="O264" s="36">
        <v>0</v>
      </c>
      <c r="P264" s="175">
        <v>0</v>
      </c>
      <c r="Q264" s="37">
        <v>0</v>
      </c>
      <c r="R264" s="39">
        <v>1966.3885609343365</v>
      </c>
      <c r="S264" s="38">
        <v>0</v>
      </c>
    </row>
    <row r="265" spans="1:19" ht="15" customHeight="1" x14ac:dyDescent="0.25">
      <c r="A265" s="27">
        <v>320</v>
      </c>
      <c r="B265" s="28" t="s">
        <v>282</v>
      </c>
      <c r="C265" s="29" t="s">
        <v>283</v>
      </c>
      <c r="D265" s="29" t="s">
        <v>15</v>
      </c>
      <c r="E265" s="30" t="s">
        <v>23</v>
      </c>
      <c r="F265" s="31" t="s">
        <v>24</v>
      </c>
      <c r="G265" s="52" t="s">
        <v>25</v>
      </c>
      <c r="H265" s="28" t="s">
        <v>18</v>
      </c>
      <c r="I265" s="32" t="s">
        <v>19</v>
      </c>
      <c r="J265" s="33">
        <v>5925</v>
      </c>
      <c r="K265" s="33">
        <v>5925</v>
      </c>
      <c r="L265" s="34">
        <v>1</v>
      </c>
      <c r="M265" s="29" t="s">
        <v>284</v>
      </c>
      <c r="N265" s="35">
        <v>28143.75</v>
      </c>
      <c r="O265" s="36">
        <v>0</v>
      </c>
      <c r="P265" s="175">
        <v>22209.851833993867</v>
      </c>
      <c r="Q265" s="37">
        <v>0</v>
      </c>
      <c r="R265" s="39">
        <v>73673.942067509328</v>
      </c>
      <c r="S265" s="38">
        <v>0</v>
      </c>
    </row>
    <row r="266" spans="1:19" ht="15" customHeight="1" x14ac:dyDescent="0.25">
      <c r="A266" s="27">
        <v>321</v>
      </c>
      <c r="B266" s="28" t="s">
        <v>285</v>
      </c>
      <c r="C266" s="29" t="s">
        <v>286</v>
      </c>
      <c r="D266" s="29" t="s">
        <v>15</v>
      </c>
      <c r="E266" s="30" t="s">
        <v>29</v>
      </c>
      <c r="F266" s="31" t="s">
        <v>24</v>
      </c>
      <c r="G266" s="52" t="s">
        <v>25</v>
      </c>
      <c r="H266" s="28" t="s">
        <v>18</v>
      </c>
      <c r="I266" s="32" t="s">
        <v>41</v>
      </c>
      <c r="J266" s="33">
        <v>190.38160822120989</v>
      </c>
      <c r="K266" s="33">
        <v>9508</v>
      </c>
      <c r="L266" s="34">
        <v>2.002330755376629E-2</v>
      </c>
      <c r="M266" s="29" t="s">
        <v>284</v>
      </c>
      <c r="N266" s="35">
        <v>1351.7094183705904</v>
      </c>
      <c r="O266" s="36">
        <v>0</v>
      </c>
      <c r="P266" s="175">
        <v>713.64408528127103</v>
      </c>
      <c r="Q266" s="37">
        <v>0</v>
      </c>
      <c r="R266" s="39">
        <v>72.720929612765474</v>
      </c>
      <c r="S266" s="38">
        <v>0</v>
      </c>
    </row>
    <row r="267" spans="1:19" ht="15" customHeight="1" x14ac:dyDescent="0.25">
      <c r="A267" s="27">
        <v>321</v>
      </c>
      <c r="B267" s="28" t="s">
        <v>285</v>
      </c>
      <c r="C267" s="29" t="s">
        <v>286</v>
      </c>
      <c r="D267" s="29" t="s">
        <v>15</v>
      </c>
      <c r="E267" s="30" t="s">
        <v>29</v>
      </c>
      <c r="F267" s="31" t="s">
        <v>24</v>
      </c>
      <c r="G267" s="52" t="s">
        <v>25</v>
      </c>
      <c r="H267" s="28" t="s">
        <v>18</v>
      </c>
      <c r="I267" s="32" t="s">
        <v>42</v>
      </c>
      <c r="J267" s="33">
        <v>5570.4248331391036</v>
      </c>
      <c r="K267" s="33">
        <v>9508</v>
      </c>
      <c r="L267" s="34">
        <v>0.58586714694353215</v>
      </c>
      <c r="M267" s="29" t="s">
        <v>284</v>
      </c>
      <c r="N267" s="35">
        <v>26459.517957410742</v>
      </c>
      <c r="O267" s="36">
        <v>0</v>
      </c>
      <c r="P267" s="175">
        <v>20880.724336290878</v>
      </c>
      <c r="Q267" s="37"/>
      <c r="R267" s="39">
        <v>2127.760533114249</v>
      </c>
      <c r="S267" s="38">
        <v>0</v>
      </c>
    </row>
    <row r="268" spans="1:19" ht="15" customHeight="1" x14ac:dyDescent="0.25">
      <c r="A268" s="27">
        <v>321</v>
      </c>
      <c r="B268" s="28" t="s">
        <v>285</v>
      </c>
      <c r="C268" s="29" t="s">
        <v>286</v>
      </c>
      <c r="D268" s="29" t="s">
        <v>15</v>
      </c>
      <c r="E268" s="30" t="s">
        <v>29</v>
      </c>
      <c r="F268" s="31" t="s">
        <v>24</v>
      </c>
      <c r="G268" s="52" t="s">
        <v>25</v>
      </c>
      <c r="H268" s="28" t="s">
        <v>34</v>
      </c>
      <c r="I268" s="32" t="s">
        <v>42</v>
      </c>
      <c r="J268" s="33">
        <v>3747.1935586396862</v>
      </c>
      <c r="K268" s="33">
        <v>9508</v>
      </c>
      <c r="L268" s="34">
        <v>0.39410954550270155</v>
      </c>
      <c r="M268" s="29" t="s">
        <v>284</v>
      </c>
      <c r="N268" s="35">
        <v>17799.169403538508</v>
      </c>
      <c r="O268" s="36">
        <v>0</v>
      </c>
      <c r="P268" s="175">
        <v>14046.352462413282</v>
      </c>
      <c r="Q268" s="37">
        <v>0</v>
      </c>
      <c r="R268" s="39">
        <v>1431.3325828544312</v>
      </c>
      <c r="S268" s="38">
        <v>0</v>
      </c>
    </row>
    <row r="269" spans="1:19" ht="15" customHeight="1" x14ac:dyDescent="0.25">
      <c r="A269" s="27">
        <v>322</v>
      </c>
      <c r="B269" s="28" t="s">
        <v>287</v>
      </c>
      <c r="C269" s="29" t="s">
        <v>288</v>
      </c>
      <c r="D269" s="29" t="s">
        <v>15</v>
      </c>
      <c r="E269" s="30" t="s">
        <v>29</v>
      </c>
      <c r="F269" s="31" t="s">
        <v>140</v>
      </c>
      <c r="G269" s="32" t="s">
        <v>289</v>
      </c>
      <c r="H269" s="28" t="s">
        <v>18</v>
      </c>
      <c r="I269" s="32" t="s">
        <v>41</v>
      </c>
      <c r="J269" s="33">
        <v>3686.2023534956638</v>
      </c>
      <c r="K269" s="33">
        <v>74031.000000000015</v>
      </c>
      <c r="L269" s="34">
        <v>4.979268621922793E-2</v>
      </c>
      <c r="M269" s="29" t="s">
        <v>290</v>
      </c>
      <c r="N269" s="35">
        <v>26172.036709819215</v>
      </c>
      <c r="O269" s="36">
        <v>8437.7245749724516</v>
      </c>
      <c r="P269" s="175">
        <v>13822.120395335891</v>
      </c>
      <c r="Q269" s="37">
        <v>8800.7999999999993</v>
      </c>
      <c r="R269" s="39">
        <v>6665.1900841584929</v>
      </c>
      <c r="S269" s="38">
        <v>0</v>
      </c>
    </row>
    <row r="270" spans="1:19" ht="15" customHeight="1" x14ac:dyDescent="0.25">
      <c r="A270" s="27">
        <v>322</v>
      </c>
      <c r="B270" s="28" t="s">
        <v>287</v>
      </c>
      <c r="C270" s="29" t="s">
        <v>288</v>
      </c>
      <c r="D270" s="29" t="s">
        <v>15</v>
      </c>
      <c r="E270" s="30" t="s">
        <v>29</v>
      </c>
      <c r="F270" s="31" t="s">
        <v>140</v>
      </c>
      <c r="G270" s="32" t="s">
        <v>291</v>
      </c>
      <c r="H270" s="28" t="s">
        <v>18</v>
      </c>
      <c r="I270" s="32" t="s">
        <v>41</v>
      </c>
      <c r="J270" s="33">
        <v>14034.179226163022</v>
      </c>
      <c r="K270" s="33">
        <v>74031.000000000015</v>
      </c>
      <c r="L270" s="34">
        <v>0.18957165547085705</v>
      </c>
      <c r="M270" s="29" t="s">
        <v>292</v>
      </c>
      <c r="N270" s="35"/>
      <c r="O270" s="36">
        <v>32124.264375738341</v>
      </c>
      <c r="P270" s="175">
        <v>0</v>
      </c>
      <c r="Q270" s="37"/>
      <c r="R270" s="39">
        <v>25375.837582225915</v>
      </c>
      <c r="S270" s="38">
        <v>0</v>
      </c>
    </row>
    <row r="271" spans="1:19" ht="15" customHeight="1" x14ac:dyDescent="0.25">
      <c r="A271" s="27">
        <v>322</v>
      </c>
      <c r="B271" s="28" t="s">
        <v>287</v>
      </c>
      <c r="C271" s="29" t="s">
        <v>288</v>
      </c>
      <c r="D271" s="29" t="s">
        <v>15</v>
      </c>
      <c r="E271" s="30" t="s">
        <v>29</v>
      </c>
      <c r="F271" s="31" t="s">
        <v>140</v>
      </c>
      <c r="G271" s="32" t="s">
        <v>291</v>
      </c>
      <c r="H271" s="28" t="s">
        <v>40</v>
      </c>
      <c r="I271" s="32" t="s">
        <v>42</v>
      </c>
      <c r="J271" s="33">
        <v>1584.7193579569876</v>
      </c>
      <c r="K271" s="33">
        <v>74031.000000000015</v>
      </c>
      <c r="L271" s="34">
        <v>2.1406159013885904E-2</v>
      </c>
      <c r="M271" s="29" t="s">
        <v>292</v>
      </c>
      <c r="N271" s="35">
        <v>7527.4169502956911</v>
      </c>
      <c r="O271" s="36">
        <v>3627.4257864297597</v>
      </c>
      <c r="P271" s="175">
        <v>5942.2100773162483</v>
      </c>
      <c r="Q271" s="37">
        <v>3783.5141102643661</v>
      </c>
      <c r="R271" s="39">
        <v>2865.4031270997484</v>
      </c>
      <c r="S271" s="38">
        <v>0</v>
      </c>
    </row>
    <row r="272" spans="1:19" ht="15" customHeight="1" x14ac:dyDescent="0.25">
      <c r="A272" s="27">
        <v>322</v>
      </c>
      <c r="B272" s="28" t="s">
        <v>287</v>
      </c>
      <c r="C272" s="29" t="s">
        <v>288</v>
      </c>
      <c r="D272" s="29" t="s">
        <v>15</v>
      </c>
      <c r="E272" s="30" t="s">
        <v>29</v>
      </c>
      <c r="F272" s="31" t="s">
        <v>63</v>
      </c>
      <c r="G272" s="52" t="s">
        <v>64</v>
      </c>
      <c r="H272" s="28" t="s">
        <v>18</v>
      </c>
      <c r="I272" s="32" t="s">
        <v>65</v>
      </c>
      <c r="J272" s="33">
        <v>1014.0326242915927</v>
      </c>
      <c r="K272" s="33">
        <v>74031.000000000015</v>
      </c>
      <c r="L272" s="34">
        <v>1.3697405469216849E-2</v>
      </c>
      <c r="M272" s="29" t="s">
        <v>293</v>
      </c>
      <c r="N272" s="35">
        <v>9988.2213492721894</v>
      </c>
      <c r="O272" s="36">
        <v>5098.6930008239779</v>
      </c>
      <c r="P272" s="175">
        <v>3801.2668740469389</v>
      </c>
      <c r="Q272" s="37">
        <v>2421.0007425048311</v>
      </c>
      <c r="R272" s="39">
        <v>1833.5104901588056</v>
      </c>
      <c r="S272" s="38">
        <v>0</v>
      </c>
    </row>
    <row r="273" spans="1:19" ht="15" customHeight="1" x14ac:dyDescent="0.25">
      <c r="A273" s="27">
        <v>322</v>
      </c>
      <c r="B273" s="28" t="s">
        <v>287</v>
      </c>
      <c r="C273" s="29" t="s">
        <v>288</v>
      </c>
      <c r="D273" s="29" t="s">
        <v>15</v>
      </c>
      <c r="E273" s="30" t="s">
        <v>29</v>
      </c>
      <c r="F273" s="31" t="s">
        <v>63</v>
      </c>
      <c r="G273" s="52" t="s">
        <v>64</v>
      </c>
      <c r="H273" s="28" t="s">
        <v>34</v>
      </c>
      <c r="I273" s="32" t="s">
        <v>65</v>
      </c>
      <c r="J273" s="33">
        <v>1385.2679393478759</v>
      </c>
      <c r="K273" s="33">
        <v>74031.000000000015</v>
      </c>
      <c r="L273" s="34">
        <v>1.8711998208154362E-2</v>
      </c>
      <c r="M273" s="29" t="s">
        <v>293</v>
      </c>
      <c r="N273" s="35">
        <v>13644.88920257658</v>
      </c>
      <c r="O273" s="36">
        <v>9771.9920885614574</v>
      </c>
      <c r="P273" s="175">
        <v>5192.9014979028498</v>
      </c>
      <c r="Q273" s="37">
        <v>3307.3242708263724</v>
      </c>
      <c r="R273" s="39">
        <v>2504.7550124429076</v>
      </c>
      <c r="S273" s="38">
        <v>0</v>
      </c>
    </row>
    <row r="274" spans="1:19" ht="15" customHeight="1" x14ac:dyDescent="0.25">
      <c r="A274" s="27">
        <v>322</v>
      </c>
      <c r="B274" s="28" t="s">
        <v>287</v>
      </c>
      <c r="C274" s="29" t="s">
        <v>288</v>
      </c>
      <c r="D274" s="29" t="s">
        <v>15</v>
      </c>
      <c r="E274" s="30" t="s">
        <v>29</v>
      </c>
      <c r="F274" s="31" t="s">
        <v>63</v>
      </c>
      <c r="G274" s="52" t="s">
        <v>64</v>
      </c>
      <c r="H274" s="28" t="s">
        <v>34</v>
      </c>
      <c r="I274" s="32" t="s">
        <v>65</v>
      </c>
      <c r="J274" s="33">
        <v>2592.5834080818495</v>
      </c>
      <c r="K274" s="33">
        <v>74031.000000000015</v>
      </c>
      <c r="L274" s="34">
        <v>3.5020240278827101E-2</v>
      </c>
      <c r="M274" s="29" t="s">
        <v>294</v>
      </c>
      <c r="N274" s="35">
        <v>25536.946569606222</v>
      </c>
      <c r="O274" s="36">
        <v>1671.4058712760254</v>
      </c>
      <c r="P274" s="175">
        <v>9718.7304516860495</v>
      </c>
      <c r="Q274" s="37">
        <v>6189.7873950128114</v>
      </c>
      <c r="R274" s="39">
        <v>4687.7474762220536</v>
      </c>
      <c r="S274" s="38">
        <v>0</v>
      </c>
    </row>
    <row r="275" spans="1:19" ht="15" customHeight="1" x14ac:dyDescent="0.25">
      <c r="A275" s="27">
        <v>322</v>
      </c>
      <c r="B275" s="28" t="s">
        <v>287</v>
      </c>
      <c r="C275" s="29" t="s">
        <v>288</v>
      </c>
      <c r="D275" s="29" t="s">
        <v>15</v>
      </c>
      <c r="E275" s="30" t="s">
        <v>29</v>
      </c>
      <c r="F275" s="31" t="s">
        <v>63</v>
      </c>
      <c r="G275" s="52" t="s">
        <v>64</v>
      </c>
      <c r="H275" s="28" t="s">
        <v>34</v>
      </c>
      <c r="I275" s="32" t="s">
        <v>65</v>
      </c>
      <c r="J275" s="33">
        <v>4968.8625199864555</v>
      </c>
      <c r="K275" s="33">
        <v>74031.000000000015</v>
      </c>
      <c r="L275" s="34">
        <v>6.7118673528473949E-2</v>
      </c>
      <c r="M275" s="29" t="s">
        <v>295</v>
      </c>
      <c r="N275" s="35">
        <v>48943.295821866595</v>
      </c>
      <c r="O275" s="36">
        <v>2352.4444863406898</v>
      </c>
      <c r="P275" s="175">
        <v>18626.599543340551</v>
      </c>
      <c r="Q275" s="37">
        <v>11863.1487410926</v>
      </c>
      <c r="R275" s="39">
        <v>8984.3870269131512</v>
      </c>
      <c r="S275" s="38">
        <v>0</v>
      </c>
    </row>
    <row r="276" spans="1:19" ht="15" customHeight="1" x14ac:dyDescent="0.25">
      <c r="A276" s="27">
        <v>322</v>
      </c>
      <c r="B276" s="28" t="s">
        <v>287</v>
      </c>
      <c r="C276" s="29" t="s">
        <v>288</v>
      </c>
      <c r="D276" s="29" t="s">
        <v>15</v>
      </c>
      <c r="E276" s="30" t="s">
        <v>29</v>
      </c>
      <c r="F276" s="31" t="s">
        <v>63</v>
      </c>
      <c r="G276" s="52" t="s">
        <v>64</v>
      </c>
      <c r="H276" s="28" t="s">
        <v>34</v>
      </c>
      <c r="I276" s="32" t="s">
        <v>65</v>
      </c>
      <c r="J276" s="33">
        <v>849.87645448363583</v>
      </c>
      <c r="K276" s="33">
        <v>74031.000000000015</v>
      </c>
      <c r="L276" s="34">
        <v>1.1480007760041546E-2</v>
      </c>
      <c r="M276" s="29" t="s">
        <v>296</v>
      </c>
      <c r="N276" s="35">
        <v>8371.2830766638144</v>
      </c>
      <c r="O276" s="36">
        <v>383.60595835577118</v>
      </c>
      <c r="P276" s="175">
        <v>3185.9059223016125</v>
      </c>
      <c r="Q276" s="37">
        <v>2029.0782348148505</v>
      </c>
      <c r="R276" s="39">
        <v>1536.6935513769331</v>
      </c>
      <c r="S276" s="38">
        <v>0</v>
      </c>
    </row>
    <row r="277" spans="1:19" ht="15" customHeight="1" x14ac:dyDescent="0.25">
      <c r="A277" s="27">
        <v>322</v>
      </c>
      <c r="B277" s="28" t="s">
        <v>287</v>
      </c>
      <c r="C277" s="29" t="s">
        <v>288</v>
      </c>
      <c r="D277" s="29" t="s">
        <v>15</v>
      </c>
      <c r="E277" s="30" t="s">
        <v>29</v>
      </c>
      <c r="F277" s="31" t="s">
        <v>63</v>
      </c>
      <c r="G277" s="52" t="s">
        <v>64</v>
      </c>
      <c r="H277" s="28" t="s">
        <v>18</v>
      </c>
      <c r="I277" s="32" t="s">
        <v>41</v>
      </c>
      <c r="J277" s="33">
        <v>1196.1709682726305</v>
      </c>
      <c r="K277" s="33">
        <v>74031.000000000015</v>
      </c>
      <c r="L277" s="34">
        <v>1.6157703776426502E-2</v>
      </c>
      <c r="M277" s="29" t="s">
        <v>293</v>
      </c>
      <c r="N277" s="35">
        <v>8492.813874735677</v>
      </c>
      <c r="O277" s="36">
        <v>2747.3807928704127</v>
      </c>
      <c r="P277" s="175">
        <v>4484.0438279133632</v>
      </c>
      <c r="Q277" s="37">
        <v>2855.8556529420048</v>
      </c>
      <c r="R277" s="39">
        <v>2162.8416737414705</v>
      </c>
      <c r="S277" s="38">
        <v>0</v>
      </c>
    </row>
    <row r="278" spans="1:19" ht="15" customHeight="1" x14ac:dyDescent="0.25">
      <c r="A278" s="27">
        <v>322</v>
      </c>
      <c r="B278" s="28" t="s">
        <v>287</v>
      </c>
      <c r="C278" s="29" t="s">
        <v>288</v>
      </c>
      <c r="D278" s="29" t="s">
        <v>15</v>
      </c>
      <c r="E278" s="30" t="s">
        <v>29</v>
      </c>
      <c r="F278" s="31" t="s">
        <v>63</v>
      </c>
      <c r="G278" s="52" t="s">
        <v>64</v>
      </c>
      <c r="H278" s="28" t="s">
        <v>18</v>
      </c>
      <c r="I278" s="32" t="s">
        <v>41</v>
      </c>
      <c r="J278" s="33">
        <v>195.05595702933823</v>
      </c>
      <c r="K278" s="33">
        <v>74031.000000000015</v>
      </c>
      <c r="L278" s="34">
        <v>2.6347875488557252E-3</v>
      </c>
      <c r="M278" s="29" t="s">
        <v>105</v>
      </c>
      <c r="N278" s="35">
        <v>1384.8972949083015</v>
      </c>
      <c r="O278" s="36">
        <v>2997.0803269551056</v>
      </c>
      <c r="P278" s="175">
        <v>731.19971695577635</v>
      </c>
      <c r="Q278" s="37">
        <v>465.69568422704396</v>
      </c>
      <c r="R278" s="39">
        <v>352.6880051133499</v>
      </c>
      <c r="S278" s="38">
        <v>0</v>
      </c>
    </row>
    <row r="279" spans="1:19" ht="15" customHeight="1" x14ac:dyDescent="0.25">
      <c r="A279" s="27">
        <v>322</v>
      </c>
      <c r="B279" s="28" t="s">
        <v>287</v>
      </c>
      <c r="C279" s="29" t="s">
        <v>288</v>
      </c>
      <c r="D279" s="29" t="s">
        <v>15</v>
      </c>
      <c r="E279" s="30" t="s">
        <v>29</v>
      </c>
      <c r="F279" s="31" t="s">
        <v>63</v>
      </c>
      <c r="G279" s="52" t="s">
        <v>64</v>
      </c>
      <c r="H279" s="28" t="s">
        <v>18</v>
      </c>
      <c r="I279" s="32" t="s">
        <v>41</v>
      </c>
      <c r="J279" s="33">
        <v>1396.9881807215108</v>
      </c>
      <c r="K279" s="33">
        <v>74031.000000000015</v>
      </c>
      <c r="L279" s="34">
        <v>1.8870313527056377E-2</v>
      </c>
      <c r="M279" s="29" t="s">
        <v>297</v>
      </c>
      <c r="N279" s="35">
        <v>9918.616083122728</v>
      </c>
      <c r="O279" s="36">
        <v>253.10371941049982</v>
      </c>
      <c r="P279" s="175">
        <v>5236.8458551573494</v>
      </c>
      <c r="Q279" s="37">
        <v>3335.3063222793312</v>
      </c>
      <c r="R279" s="39">
        <v>2525.9468212575061</v>
      </c>
      <c r="S279" s="38">
        <v>0</v>
      </c>
    </row>
    <row r="280" spans="1:19" ht="15" customHeight="1" x14ac:dyDescent="0.25">
      <c r="A280" s="27">
        <v>322</v>
      </c>
      <c r="B280" s="28" t="s">
        <v>287</v>
      </c>
      <c r="C280" s="29" t="s">
        <v>288</v>
      </c>
      <c r="D280" s="29" t="s">
        <v>15</v>
      </c>
      <c r="E280" s="30" t="s">
        <v>29</v>
      </c>
      <c r="F280" s="31" t="s">
        <v>63</v>
      </c>
      <c r="G280" s="52" t="s">
        <v>64</v>
      </c>
      <c r="H280" s="28" t="s">
        <v>18</v>
      </c>
      <c r="I280" s="32" t="s">
        <v>41</v>
      </c>
      <c r="J280" s="33">
        <v>1523.9553993732566</v>
      </c>
      <c r="K280" s="33">
        <v>74031.000000000015</v>
      </c>
      <c r="L280" s="34">
        <v>2.0585368283195637E-2</v>
      </c>
      <c r="M280" s="29" t="s">
        <v>298</v>
      </c>
      <c r="N280" s="35">
        <v>10820.083335550122</v>
      </c>
      <c r="O280" s="36">
        <v>1945.9508790127011</v>
      </c>
      <c r="P280" s="175">
        <v>5712.7964324096729</v>
      </c>
      <c r="Q280" s="37">
        <v>3638.4402878599667</v>
      </c>
      <c r="R280" s="39">
        <v>2755.5210200826123</v>
      </c>
      <c r="S280" s="38">
        <v>0</v>
      </c>
    </row>
    <row r="281" spans="1:19" ht="15" customHeight="1" x14ac:dyDescent="0.25">
      <c r="A281" s="27">
        <v>322</v>
      </c>
      <c r="B281" s="28" t="s">
        <v>287</v>
      </c>
      <c r="C281" s="29" t="s">
        <v>288</v>
      </c>
      <c r="D281" s="29" t="s">
        <v>15</v>
      </c>
      <c r="E281" s="30" t="s">
        <v>29</v>
      </c>
      <c r="F281" s="31" t="s">
        <v>63</v>
      </c>
      <c r="G281" s="52" t="s">
        <v>64</v>
      </c>
      <c r="H281" s="28" t="s">
        <v>18</v>
      </c>
      <c r="I281" s="32" t="s">
        <v>41</v>
      </c>
      <c r="J281" s="33">
        <v>128.6981788002183</v>
      </c>
      <c r="K281" s="33">
        <v>74031.000000000015</v>
      </c>
      <c r="L281" s="34">
        <v>1.73843631451984E-3</v>
      </c>
      <c r="M281" s="29" t="s">
        <v>299</v>
      </c>
      <c r="N281" s="35">
        <v>913.75706948155005</v>
      </c>
      <c r="O281" s="36">
        <v>11992.487975310833</v>
      </c>
      <c r="P281" s="175">
        <v>482.4482642894987</v>
      </c>
      <c r="Q281" s="37">
        <v>307.26662926847928</v>
      </c>
      <c r="R281" s="39">
        <v>232.70401291021878</v>
      </c>
      <c r="S281" s="38">
        <v>0</v>
      </c>
    </row>
    <row r="282" spans="1:19" ht="15" customHeight="1" x14ac:dyDescent="0.25">
      <c r="A282" s="27">
        <v>322</v>
      </c>
      <c r="B282" s="28" t="s">
        <v>287</v>
      </c>
      <c r="C282" s="29" t="s">
        <v>288</v>
      </c>
      <c r="D282" s="29" t="s">
        <v>15</v>
      </c>
      <c r="E282" s="30" t="s">
        <v>29</v>
      </c>
      <c r="F282" s="31" t="s">
        <v>63</v>
      </c>
      <c r="G282" s="52" t="s">
        <v>64</v>
      </c>
      <c r="H282" s="28" t="s">
        <v>34</v>
      </c>
      <c r="I282" s="32" t="s">
        <v>41</v>
      </c>
      <c r="J282" s="33">
        <v>989.4770995341969</v>
      </c>
      <c r="K282" s="33">
        <v>74031.000000000015</v>
      </c>
      <c r="L282" s="34">
        <v>1.3365713005824542E-2</v>
      </c>
      <c r="M282" s="29" t="s">
        <v>294</v>
      </c>
      <c r="N282" s="35">
        <v>7025.2874066927989</v>
      </c>
      <c r="O282" s="36">
        <v>2284.8942715547291</v>
      </c>
      <c r="P282" s="175">
        <v>3709.219639834148</v>
      </c>
      <c r="Q282" s="37">
        <v>2362.3744791616937</v>
      </c>
      <c r="R282" s="39">
        <v>1789.110723173505</v>
      </c>
      <c r="S282" s="38">
        <v>0</v>
      </c>
    </row>
    <row r="283" spans="1:19" ht="15" customHeight="1" x14ac:dyDescent="0.25">
      <c r="A283" s="27">
        <v>322</v>
      </c>
      <c r="B283" s="28" t="s">
        <v>287</v>
      </c>
      <c r="C283" s="29" t="s">
        <v>288</v>
      </c>
      <c r="D283" s="29" t="s">
        <v>15</v>
      </c>
      <c r="E283" s="30" t="s">
        <v>29</v>
      </c>
      <c r="F283" s="31" t="s">
        <v>63</v>
      </c>
      <c r="G283" s="52" t="s">
        <v>64</v>
      </c>
      <c r="H283" s="28" t="s">
        <v>34</v>
      </c>
      <c r="I283" s="32" t="s">
        <v>41</v>
      </c>
      <c r="J283" s="33">
        <v>6097.9402645712144</v>
      </c>
      <c r="K283" s="33">
        <v>74031.000000000015</v>
      </c>
      <c r="L283" s="34">
        <v>8.2370091780081492E-2</v>
      </c>
      <c r="M283" s="29" t="s">
        <v>295</v>
      </c>
      <c r="N283" s="35">
        <v>43295.375878455627</v>
      </c>
      <c r="O283" s="36">
        <v>2986.918579713893</v>
      </c>
      <c r="P283" s="175">
        <v>22859.142897148831</v>
      </c>
      <c r="Q283" s="37">
        <v>14558.81946460114</v>
      </c>
      <c r="R283" s="39">
        <v>11025.914921883232</v>
      </c>
      <c r="S283" s="38">
        <v>0</v>
      </c>
    </row>
    <row r="284" spans="1:19" ht="15" customHeight="1" x14ac:dyDescent="0.25">
      <c r="A284" s="27">
        <v>322</v>
      </c>
      <c r="B284" s="28" t="s">
        <v>287</v>
      </c>
      <c r="C284" s="29" t="s">
        <v>288</v>
      </c>
      <c r="D284" s="29" t="s">
        <v>15</v>
      </c>
      <c r="E284" s="30" t="s">
        <v>29</v>
      </c>
      <c r="F284" s="31" t="s">
        <v>63</v>
      </c>
      <c r="G284" s="52" t="s">
        <v>64</v>
      </c>
      <c r="H284" s="28" t="s">
        <v>18</v>
      </c>
      <c r="I284" s="32" t="s">
        <v>41</v>
      </c>
      <c r="J284" s="33">
        <v>1161.8230351771992</v>
      </c>
      <c r="K284" s="33">
        <v>74031.000000000015</v>
      </c>
      <c r="L284" s="34">
        <v>1.5693736882889588E-2</v>
      </c>
      <c r="M284" s="29" t="s">
        <v>300</v>
      </c>
      <c r="N284" s="35">
        <v>8248.9435497581144</v>
      </c>
      <c r="O284" s="36">
        <v>2889.2621347872864</v>
      </c>
      <c r="P284" s="175">
        <v>4355.2896601613274</v>
      </c>
      <c r="Q284" s="37">
        <v>2773.8500354347384</v>
      </c>
      <c r="R284" s="39">
        <v>2100.7358852913771</v>
      </c>
      <c r="S284" s="38">
        <v>0</v>
      </c>
    </row>
    <row r="285" spans="1:19" ht="15" customHeight="1" x14ac:dyDescent="0.25">
      <c r="A285" s="27">
        <v>322</v>
      </c>
      <c r="B285" s="28" t="s">
        <v>287</v>
      </c>
      <c r="C285" s="29" t="s">
        <v>288</v>
      </c>
      <c r="D285" s="29" t="s">
        <v>15</v>
      </c>
      <c r="E285" s="30" t="s">
        <v>29</v>
      </c>
      <c r="F285" s="31" t="s">
        <v>63</v>
      </c>
      <c r="G285" s="52" t="s">
        <v>64</v>
      </c>
      <c r="H285" s="28" t="s">
        <v>18</v>
      </c>
      <c r="I285" s="32" t="s">
        <v>41</v>
      </c>
      <c r="J285" s="33">
        <v>1518.7883541539363</v>
      </c>
      <c r="K285" s="33">
        <v>74031.000000000015</v>
      </c>
      <c r="L285" s="34">
        <v>2.0515572586537207E-2</v>
      </c>
      <c r="M285" s="29" t="s">
        <v>301</v>
      </c>
      <c r="N285" s="35">
        <v>10783.39731449295</v>
      </c>
      <c r="O285" s="36">
        <v>2012.929491852944</v>
      </c>
      <c r="P285" s="175">
        <v>5693.4333250388881</v>
      </c>
      <c r="Q285" s="37">
        <v>3626.1039783440183</v>
      </c>
      <c r="R285" s="39">
        <v>2746.1782914703376</v>
      </c>
      <c r="S285" s="38">
        <v>0</v>
      </c>
    </row>
    <row r="286" spans="1:19" ht="15" customHeight="1" x14ac:dyDescent="0.25">
      <c r="A286" s="27">
        <v>322</v>
      </c>
      <c r="B286" s="28" t="s">
        <v>287</v>
      </c>
      <c r="C286" s="29" t="s">
        <v>288</v>
      </c>
      <c r="D286" s="29" t="s">
        <v>15</v>
      </c>
      <c r="E286" s="30" t="s">
        <v>29</v>
      </c>
      <c r="F286" s="31" t="s">
        <v>63</v>
      </c>
      <c r="G286" s="52" t="s">
        <v>64</v>
      </c>
      <c r="H286" s="28" t="s">
        <v>40</v>
      </c>
      <c r="I286" s="32" t="s">
        <v>42</v>
      </c>
      <c r="J286" s="33">
        <v>1469.1320052095962</v>
      </c>
      <c r="K286" s="33">
        <v>74031.000000000015</v>
      </c>
      <c r="L286" s="34">
        <v>1.9844821834226149E-2</v>
      </c>
      <c r="M286" s="29" t="s">
        <v>96</v>
      </c>
      <c r="N286" s="35">
        <v>6978.3770247455814</v>
      </c>
      <c r="O286" s="36">
        <v>2629.35209866373</v>
      </c>
      <c r="P286" s="175">
        <v>5507.2895860861981</v>
      </c>
      <c r="Q286" s="37">
        <v>3507.5495504247874</v>
      </c>
      <c r="R286" s="39">
        <v>2656.3927811115973</v>
      </c>
      <c r="S286" s="38">
        <v>0</v>
      </c>
    </row>
    <row r="287" spans="1:19" ht="15" customHeight="1" x14ac:dyDescent="0.25">
      <c r="A287" s="27">
        <v>322</v>
      </c>
      <c r="B287" s="28" t="s">
        <v>287</v>
      </c>
      <c r="C287" s="29" t="s">
        <v>288</v>
      </c>
      <c r="D287" s="29" t="s">
        <v>15</v>
      </c>
      <c r="E287" s="30" t="s">
        <v>29</v>
      </c>
      <c r="F287" s="31" t="s">
        <v>63</v>
      </c>
      <c r="G287" s="52" t="s">
        <v>64</v>
      </c>
      <c r="H287" s="28" t="s">
        <v>40</v>
      </c>
      <c r="I287" s="32" t="s">
        <v>42</v>
      </c>
      <c r="J287" s="33">
        <v>1023.5343844732763</v>
      </c>
      <c r="K287" s="33">
        <v>74031.000000000015</v>
      </c>
      <c r="L287" s="34">
        <v>1.3825753866262459E-2</v>
      </c>
      <c r="M287" s="29" t="s">
        <v>302</v>
      </c>
      <c r="N287" s="35">
        <v>4861.7883262480627</v>
      </c>
      <c r="O287" s="36">
        <v>14317.825812754327</v>
      </c>
      <c r="P287" s="175">
        <v>3836.8841954522577</v>
      </c>
      <c r="Q287" s="37">
        <v>2443.6861748113402</v>
      </c>
      <c r="R287" s="39">
        <v>1850.6909797710216</v>
      </c>
      <c r="S287" s="38">
        <v>0</v>
      </c>
    </row>
    <row r="288" spans="1:19" ht="15" customHeight="1" x14ac:dyDescent="0.25">
      <c r="A288" s="27">
        <v>322</v>
      </c>
      <c r="B288" s="28" t="s">
        <v>287</v>
      </c>
      <c r="C288" s="29" t="s">
        <v>288</v>
      </c>
      <c r="D288" s="29" t="s">
        <v>15</v>
      </c>
      <c r="E288" s="30" t="s">
        <v>29</v>
      </c>
      <c r="F288" s="31" t="s">
        <v>30</v>
      </c>
      <c r="G288" s="52" t="s">
        <v>31</v>
      </c>
      <c r="H288" s="28" t="s">
        <v>40</v>
      </c>
      <c r="I288" s="32" t="s">
        <v>42</v>
      </c>
      <c r="J288" s="33">
        <v>9081.1454962841744</v>
      </c>
      <c r="K288" s="33">
        <v>74031.000000000015</v>
      </c>
      <c r="L288" s="34">
        <v>0.12266679494109457</v>
      </c>
      <c r="M288" s="29" t="s">
        <v>33</v>
      </c>
      <c r="N288" s="35">
        <v>43135.441107349827</v>
      </c>
      <c r="O288" s="36">
        <v>26434.893251674537</v>
      </c>
      <c r="P288" s="175">
        <v>34036.762733857504</v>
      </c>
      <c r="Q288" s="37">
        <v>21681.2156360921</v>
      </c>
      <c r="R288" s="39">
        <v>16419.975328688426</v>
      </c>
      <c r="S288" s="38">
        <v>0</v>
      </c>
    </row>
    <row r="289" spans="1:19" ht="15" customHeight="1" x14ac:dyDescent="0.25">
      <c r="A289" s="27">
        <v>324</v>
      </c>
      <c r="B289" s="28" t="s">
        <v>303</v>
      </c>
      <c r="C289" s="29" t="s">
        <v>304</v>
      </c>
      <c r="D289" s="29" t="s">
        <v>15</v>
      </c>
      <c r="E289" s="30" t="s">
        <v>29</v>
      </c>
      <c r="F289" s="31" t="s">
        <v>305</v>
      </c>
      <c r="G289" s="32" t="s">
        <v>306</v>
      </c>
      <c r="H289" s="28" t="s">
        <v>18</v>
      </c>
      <c r="I289" s="32" t="s">
        <v>41</v>
      </c>
      <c r="J289" s="33">
        <v>6495.6274948536648</v>
      </c>
      <c r="K289" s="33">
        <v>13143</v>
      </c>
      <c r="L289" s="34">
        <v>0.49422715474805334</v>
      </c>
      <c r="M289" s="29" t="s">
        <v>307</v>
      </c>
      <c r="N289" s="35">
        <v>46118.95521346102</v>
      </c>
      <c r="O289" s="36">
        <v>0</v>
      </c>
      <c r="P289" s="175">
        <v>24347.71</v>
      </c>
      <c r="Q289" s="37">
        <v>0</v>
      </c>
      <c r="R289" s="53">
        <v>53540.610569885117</v>
      </c>
      <c r="S289" s="38">
        <v>0</v>
      </c>
    </row>
    <row r="290" spans="1:19" ht="15" customHeight="1" x14ac:dyDescent="0.25">
      <c r="A290" s="27">
        <v>324</v>
      </c>
      <c r="B290" s="28" t="s">
        <v>303</v>
      </c>
      <c r="C290" s="29" t="s">
        <v>304</v>
      </c>
      <c r="D290" s="29" t="s">
        <v>15</v>
      </c>
      <c r="E290" s="30" t="s">
        <v>29</v>
      </c>
      <c r="F290" s="31" t="s">
        <v>305</v>
      </c>
      <c r="G290" s="32" t="s">
        <v>308</v>
      </c>
      <c r="H290" s="28" t="s">
        <v>18</v>
      </c>
      <c r="I290" s="32" t="s">
        <v>41</v>
      </c>
      <c r="J290" s="33"/>
      <c r="K290" s="33"/>
      <c r="L290" s="34"/>
      <c r="M290" s="29">
        <v>903100</v>
      </c>
      <c r="N290" s="35">
        <v>0</v>
      </c>
      <c r="O290" s="36"/>
      <c r="P290" s="175">
        <v>0</v>
      </c>
      <c r="Q290" s="37">
        <v>0</v>
      </c>
      <c r="R290" s="39">
        <v>0</v>
      </c>
      <c r="S290" s="38">
        <v>0</v>
      </c>
    </row>
    <row r="291" spans="1:19" ht="15" customHeight="1" x14ac:dyDescent="0.25">
      <c r="A291" s="27">
        <v>324</v>
      </c>
      <c r="B291" s="28" t="s">
        <v>303</v>
      </c>
      <c r="C291" s="29" t="s">
        <v>304</v>
      </c>
      <c r="D291" s="29" t="s">
        <v>15</v>
      </c>
      <c r="E291" s="30" t="s">
        <v>29</v>
      </c>
      <c r="F291" s="31" t="s">
        <v>305</v>
      </c>
      <c r="G291" s="32" t="s">
        <v>306</v>
      </c>
      <c r="H291" s="28" t="s">
        <v>18</v>
      </c>
      <c r="I291" s="32" t="s">
        <v>19</v>
      </c>
      <c r="J291" s="33">
        <v>6441.5168710283724</v>
      </c>
      <c r="K291" s="33">
        <v>13143</v>
      </c>
      <c r="L291" s="34">
        <v>0.49011008681643248</v>
      </c>
      <c r="M291" s="29" t="s">
        <v>307</v>
      </c>
      <c r="N291" s="35">
        <v>30597.205137384768</v>
      </c>
      <c r="O291" s="36"/>
      <c r="P291" s="175">
        <v>24144.89</v>
      </c>
      <c r="Q291" s="37">
        <v>0</v>
      </c>
      <c r="R291" s="39">
        <v>53094.600413018998</v>
      </c>
      <c r="S291" s="38">
        <v>0</v>
      </c>
    </row>
    <row r="292" spans="1:19" ht="15" customHeight="1" x14ac:dyDescent="0.25">
      <c r="A292" s="27">
        <v>324</v>
      </c>
      <c r="B292" s="28" t="s">
        <v>303</v>
      </c>
      <c r="C292" s="29" t="s">
        <v>304</v>
      </c>
      <c r="D292" s="29" t="s">
        <v>15</v>
      </c>
      <c r="E292" s="30" t="s">
        <v>29</v>
      </c>
      <c r="F292" s="31" t="s">
        <v>305</v>
      </c>
      <c r="G292" s="32" t="s">
        <v>306</v>
      </c>
      <c r="H292" s="28" t="s">
        <v>18</v>
      </c>
      <c r="I292" s="32" t="s">
        <v>42</v>
      </c>
      <c r="J292" s="33">
        <v>205.85563411796295</v>
      </c>
      <c r="K292" s="33">
        <v>13143</v>
      </c>
      <c r="L292" s="34">
        <v>1.5662758435514186E-2</v>
      </c>
      <c r="M292" s="29" t="s">
        <v>307</v>
      </c>
      <c r="N292" s="35">
        <v>977.81426206032404</v>
      </c>
      <c r="O292" s="36"/>
      <c r="P292" s="175">
        <v>771.61</v>
      </c>
      <c r="Q292" s="37">
        <v>0</v>
      </c>
      <c r="R292" s="39">
        <v>1696.7777706863267</v>
      </c>
      <c r="S292" s="38">
        <v>0</v>
      </c>
    </row>
    <row r="293" spans="1:19" ht="15" customHeight="1" x14ac:dyDescent="0.25">
      <c r="A293" s="27">
        <v>325</v>
      </c>
      <c r="B293" s="28" t="s">
        <v>309</v>
      </c>
      <c r="C293" s="29" t="s">
        <v>310</v>
      </c>
      <c r="D293" s="29" t="s">
        <v>15</v>
      </c>
      <c r="E293" s="30" t="s">
        <v>23</v>
      </c>
      <c r="F293" s="31" t="s">
        <v>63</v>
      </c>
      <c r="G293" s="52" t="s">
        <v>64</v>
      </c>
      <c r="H293" s="28" t="s">
        <v>34</v>
      </c>
      <c r="I293" s="32" t="s">
        <v>65</v>
      </c>
      <c r="J293" s="33">
        <v>1982.7322266787505</v>
      </c>
      <c r="K293" s="33">
        <v>23985.000000000004</v>
      </c>
      <c r="L293" s="34">
        <v>8.2665508721232031E-2</v>
      </c>
      <c r="M293" s="29" t="s">
        <v>96</v>
      </c>
      <c r="N293" s="35">
        <v>19529.912432785695</v>
      </c>
      <c r="O293" s="36">
        <v>2455.4577504291015</v>
      </c>
      <c r="P293" s="175">
        <v>7432.6042374093404</v>
      </c>
      <c r="Q293" s="37">
        <v>0</v>
      </c>
      <c r="R293" s="39">
        <v>4271.7818123724046</v>
      </c>
      <c r="S293" s="38">
        <v>0</v>
      </c>
    </row>
    <row r="294" spans="1:19" ht="15" customHeight="1" x14ac:dyDescent="0.25">
      <c r="A294" s="27">
        <v>325</v>
      </c>
      <c r="B294" s="28" t="s">
        <v>309</v>
      </c>
      <c r="C294" s="29" t="s">
        <v>310</v>
      </c>
      <c r="D294" s="29" t="s">
        <v>15</v>
      </c>
      <c r="E294" s="30" t="s">
        <v>23</v>
      </c>
      <c r="F294" s="31" t="s">
        <v>63</v>
      </c>
      <c r="G294" s="52" t="s">
        <v>64</v>
      </c>
      <c r="H294" s="28" t="s">
        <v>18</v>
      </c>
      <c r="I294" s="32" t="s">
        <v>65</v>
      </c>
      <c r="J294" s="33">
        <v>3673.6051233792755</v>
      </c>
      <c r="K294" s="33">
        <v>23985.000000000004</v>
      </c>
      <c r="L294" s="34">
        <v>0.1531626067700344</v>
      </c>
      <c r="M294" s="29" t="s">
        <v>311</v>
      </c>
      <c r="N294" s="35">
        <v>36185.010465285872</v>
      </c>
      <c r="O294" s="36">
        <v>28396.994032991577</v>
      </c>
      <c r="P294" s="175">
        <v>13771.117935057438</v>
      </c>
      <c r="Q294" s="37">
        <v>0</v>
      </c>
      <c r="R294" s="39">
        <v>7914.7548724602875</v>
      </c>
      <c r="S294" s="38">
        <v>0</v>
      </c>
    </row>
    <row r="295" spans="1:19" ht="15" customHeight="1" x14ac:dyDescent="0.25">
      <c r="A295" s="27">
        <v>325</v>
      </c>
      <c r="B295" s="28" t="s">
        <v>309</v>
      </c>
      <c r="C295" s="29" t="s">
        <v>310</v>
      </c>
      <c r="D295" s="29" t="s">
        <v>15</v>
      </c>
      <c r="E295" s="30" t="s">
        <v>23</v>
      </c>
      <c r="F295" s="31" t="s">
        <v>63</v>
      </c>
      <c r="G295" s="52" t="s">
        <v>64</v>
      </c>
      <c r="H295" s="28" t="s">
        <v>18</v>
      </c>
      <c r="I295" s="32" t="s">
        <v>65</v>
      </c>
      <c r="J295" s="33">
        <v>599.06311319578799</v>
      </c>
      <c r="K295" s="33">
        <v>23985.000000000004</v>
      </c>
      <c r="L295" s="34">
        <v>2.4976573408204625E-2</v>
      </c>
      <c r="M295" s="29" t="s">
        <v>312</v>
      </c>
      <c r="N295" s="35">
        <v>5900.7716649785125</v>
      </c>
      <c r="O295" s="36">
        <v>26366.260948923158</v>
      </c>
      <c r="P295" s="175">
        <v>2245.6906080222866</v>
      </c>
      <c r="Q295" s="37">
        <v>0</v>
      </c>
      <c r="R295" s="39">
        <v>1290.6770147674549</v>
      </c>
      <c r="S295" s="38">
        <v>0</v>
      </c>
    </row>
    <row r="296" spans="1:19" ht="15" customHeight="1" x14ac:dyDescent="0.25">
      <c r="A296" s="27">
        <v>325</v>
      </c>
      <c r="B296" s="28" t="s">
        <v>309</v>
      </c>
      <c r="C296" s="29" t="s">
        <v>310</v>
      </c>
      <c r="D296" s="29" t="s">
        <v>15</v>
      </c>
      <c r="E296" s="30" t="s">
        <v>23</v>
      </c>
      <c r="F296" s="31" t="s">
        <v>63</v>
      </c>
      <c r="G296" s="52" t="s">
        <v>64</v>
      </c>
      <c r="H296" s="28" t="s">
        <v>34</v>
      </c>
      <c r="I296" s="32" t="s">
        <v>41</v>
      </c>
      <c r="J296" s="33">
        <v>6928.0734510024886</v>
      </c>
      <c r="K296" s="33">
        <v>23985.000000000004</v>
      </c>
      <c r="L296" s="34">
        <v>0.28885025853668905</v>
      </c>
      <c r="M296" s="29" t="s">
        <v>96</v>
      </c>
      <c r="N296" s="35">
        <v>49189.321502117673</v>
      </c>
      <c r="O296" s="36">
        <v>2993.7603280457834</v>
      </c>
      <c r="P296" s="175">
        <v>25971.035165876212</v>
      </c>
      <c r="Q296" s="37">
        <v>0</v>
      </c>
      <c r="R296" s="39">
        <v>14926.482640748278</v>
      </c>
      <c r="S296" s="38">
        <v>0</v>
      </c>
    </row>
    <row r="297" spans="1:19" ht="15" customHeight="1" x14ac:dyDescent="0.25">
      <c r="A297" s="27">
        <v>325</v>
      </c>
      <c r="B297" s="28" t="s">
        <v>309</v>
      </c>
      <c r="C297" s="29" t="s">
        <v>310</v>
      </c>
      <c r="D297" s="29" t="s">
        <v>15</v>
      </c>
      <c r="E297" s="30" t="s">
        <v>23</v>
      </c>
      <c r="F297" s="31" t="s">
        <v>63</v>
      </c>
      <c r="G297" s="52" t="s">
        <v>64</v>
      </c>
      <c r="H297" s="28" t="s">
        <v>18</v>
      </c>
      <c r="I297" s="32" t="s">
        <v>41</v>
      </c>
      <c r="J297" s="33">
        <v>6432.631294362197</v>
      </c>
      <c r="K297" s="33">
        <v>23985.000000000004</v>
      </c>
      <c r="L297" s="34">
        <v>0.26819392513496754</v>
      </c>
      <c r="M297" s="29" t="s">
        <v>311</v>
      </c>
      <c r="N297" s="35">
        <v>45671.682189971601</v>
      </c>
      <c r="O297" s="36">
        <v>7298.0078382823158</v>
      </c>
      <c r="P297" s="175">
        <v>24113.786285377886</v>
      </c>
      <c r="Q297" s="37">
        <v>0</v>
      </c>
      <c r="R297" s="39">
        <v>13859.056204973975</v>
      </c>
      <c r="S297" s="38">
        <v>0</v>
      </c>
    </row>
    <row r="298" spans="1:19" ht="15" customHeight="1" x14ac:dyDescent="0.25">
      <c r="A298" s="27">
        <v>325</v>
      </c>
      <c r="B298" s="28" t="s">
        <v>309</v>
      </c>
      <c r="C298" s="29" t="s">
        <v>310</v>
      </c>
      <c r="D298" s="29" t="s">
        <v>15</v>
      </c>
      <c r="E298" s="30" t="s">
        <v>23</v>
      </c>
      <c r="F298" s="31" t="s">
        <v>63</v>
      </c>
      <c r="G298" s="52" t="s">
        <v>64</v>
      </c>
      <c r="H298" s="28" t="s">
        <v>34</v>
      </c>
      <c r="I298" s="32" t="s">
        <v>41</v>
      </c>
      <c r="J298" s="33">
        <v>730.39390800665888</v>
      </c>
      <c r="K298" s="33">
        <v>23985.000000000004</v>
      </c>
      <c r="L298" s="34">
        <v>3.0452112070321398E-2</v>
      </c>
      <c r="M298" s="29" t="s">
        <v>311</v>
      </c>
      <c r="N298" s="35">
        <v>5185.796746847278</v>
      </c>
      <c r="O298" s="36">
        <v>6915.9227353507085</v>
      </c>
      <c r="P298" s="175">
        <v>2738.0053601666968</v>
      </c>
      <c r="Q298" s="37">
        <v>0</v>
      </c>
      <c r="R298" s="39">
        <v>1573.6282338623512</v>
      </c>
      <c r="S298" s="38">
        <v>0</v>
      </c>
    </row>
    <row r="299" spans="1:19" ht="15" customHeight="1" x14ac:dyDescent="0.25">
      <c r="A299" s="27">
        <v>325</v>
      </c>
      <c r="B299" s="28" t="s">
        <v>309</v>
      </c>
      <c r="C299" s="29" t="s">
        <v>310</v>
      </c>
      <c r="D299" s="29" t="s">
        <v>15</v>
      </c>
      <c r="E299" s="30" t="s">
        <v>23</v>
      </c>
      <c r="F299" s="31" t="s">
        <v>63</v>
      </c>
      <c r="G299" s="32" t="s">
        <v>313</v>
      </c>
      <c r="H299" s="28" t="s">
        <v>34</v>
      </c>
      <c r="I299" s="32" t="s">
        <v>41</v>
      </c>
      <c r="J299" s="33">
        <v>1687.2919942266187</v>
      </c>
      <c r="K299" s="33">
        <v>23985.000000000004</v>
      </c>
      <c r="L299" s="34">
        <v>7.0347800468068308E-2</v>
      </c>
      <c r="M299" s="29" t="s">
        <v>314</v>
      </c>
      <c r="N299" s="35">
        <v>11979.773159008993</v>
      </c>
      <c r="O299" s="36">
        <v>0</v>
      </c>
      <c r="P299" s="175">
        <v>6325.0884765851333</v>
      </c>
      <c r="Q299" s="37">
        <v>0</v>
      </c>
      <c r="R299" s="39">
        <v>3635.2580323831389</v>
      </c>
      <c r="S299" s="38">
        <v>0</v>
      </c>
    </row>
    <row r="300" spans="1:19" ht="15" customHeight="1" x14ac:dyDescent="0.25">
      <c r="A300" s="27">
        <v>338</v>
      </c>
      <c r="B300" s="28" t="s">
        <v>315</v>
      </c>
      <c r="C300" s="29" t="s">
        <v>316</v>
      </c>
      <c r="D300" s="29" t="s">
        <v>22</v>
      </c>
      <c r="E300" s="30" t="s">
        <v>29</v>
      </c>
      <c r="F300" s="31" t="s">
        <v>140</v>
      </c>
      <c r="G300" s="32" t="s">
        <v>317</v>
      </c>
      <c r="H300" s="28" t="s">
        <v>18</v>
      </c>
      <c r="I300" s="32" t="s">
        <v>41</v>
      </c>
      <c r="J300" s="33">
        <v>1546.2207852193997</v>
      </c>
      <c r="K300" s="33">
        <v>7776</v>
      </c>
      <c r="L300" s="34">
        <v>0.19884526558891458</v>
      </c>
      <c r="M300" s="29" t="s">
        <v>318</v>
      </c>
      <c r="N300" s="35"/>
      <c r="O300" s="36">
        <v>0</v>
      </c>
      <c r="P300" s="175">
        <v>0</v>
      </c>
      <c r="Q300" s="37">
        <v>0</v>
      </c>
      <c r="R300" s="39">
        <v>103.16741110119705</v>
      </c>
      <c r="S300" s="39">
        <v>36052.985210767903</v>
      </c>
    </row>
    <row r="301" spans="1:19" ht="15" customHeight="1" x14ac:dyDescent="0.25">
      <c r="A301" s="27">
        <v>338</v>
      </c>
      <c r="B301" s="28" t="s">
        <v>315</v>
      </c>
      <c r="C301" s="29" t="s">
        <v>316</v>
      </c>
      <c r="D301" s="29" t="s">
        <v>22</v>
      </c>
      <c r="E301" s="30" t="s">
        <v>29</v>
      </c>
      <c r="F301" s="31" t="s">
        <v>63</v>
      </c>
      <c r="G301" s="52" t="s">
        <v>64</v>
      </c>
      <c r="H301" s="28" t="s">
        <v>18</v>
      </c>
      <c r="I301" s="32" t="s">
        <v>65</v>
      </c>
      <c r="J301" s="33">
        <v>1582.1376443418012</v>
      </c>
      <c r="K301" s="33">
        <v>7776</v>
      </c>
      <c r="L301" s="34">
        <v>0.20346420323325634</v>
      </c>
      <c r="M301" s="29" t="s">
        <v>319</v>
      </c>
      <c r="N301" s="35"/>
      <c r="O301" s="36">
        <v>0</v>
      </c>
      <c r="P301" s="175">
        <v>0</v>
      </c>
      <c r="Q301" s="37">
        <v>0</v>
      </c>
      <c r="R301" s="39">
        <v>105.56340575354371</v>
      </c>
      <c r="S301" s="39">
        <v>39137.024176262865</v>
      </c>
    </row>
    <row r="302" spans="1:19" ht="15" customHeight="1" x14ac:dyDescent="0.25">
      <c r="A302" s="27">
        <v>338</v>
      </c>
      <c r="B302" s="28" t="s">
        <v>315</v>
      </c>
      <c r="C302" s="29" t="s">
        <v>316</v>
      </c>
      <c r="D302" s="29" t="s">
        <v>22</v>
      </c>
      <c r="E302" s="30" t="s">
        <v>29</v>
      </c>
      <c r="F302" s="31" t="s">
        <v>63</v>
      </c>
      <c r="G302" s="52" t="s">
        <v>64</v>
      </c>
      <c r="H302" s="28" t="s">
        <v>18</v>
      </c>
      <c r="I302" s="32" t="s">
        <v>41</v>
      </c>
      <c r="J302" s="33">
        <v>4647.6415704387991</v>
      </c>
      <c r="K302" s="33">
        <v>7776</v>
      </c>
      <c r="L302" s="34">
        <v>0.59769053117782911</v>
      </c>
      <c r="M302" s="29" t="s">
        <v>319</v>
      </c>
      <c r="N302" s="35"/>
      <c r="O302" s="36">
        <v>0</v>
      </c>
      <c r="P302" s="175">
        <v>0</v>
      </c>
      <c r="Q302" s="37">
        <v>0</v>
      </c>
      <c r="R302" s="39">
        <v>310.09999329190816</v>
      </c>
      <c r="S302" s="39">
        <v>114967.78498089476</v>
      </c>
    </row>
    <row r="303" spans="1:19" ht="15" customHeight="1" x14ac:dyDescent="0.25">
      <c r="A303" s="27">
        <v>339</v>
      </c>
      <c r="B303" s="28" t="s">
        <v>320</v>
      </c>
      <c r="C303" s="29" t="s">
        <v>321</v>
      </c>
      <c r="D303" s="29" t="s">
        <v>22</v>
      </c>
      <c r="E303" s="30" t="s">
        <v>23</v>
      </c>
      <c r="F303" s="31" t="s">
        <v>140</v>
      </c>
      <c r="G303" s="32" t="s">
        <v>322</v>
      </c>
      <c r="H303" s="28" t="s">
        <v>18</v>
      </c>
      <c r="I303" s="32" t="s">
        <v>41</v>
      </c>
      <c r="J303" s="33">
        <v>433</v>
      </c>
      <c r="K303" s="33">
        <v>433</v>
      </c>
      <c r="L303" s="34">
        <v>1</v>
      </c>
      <c r="M303" s="29" t="s">
        <v>323</v>
      </c>
      <c r="N303" s="35"/>
      <c r="O303" s="36">
        <v>0</v>
      </c>
      <c r="P303" s="175">
        <v>0</v>
      </c>
      <c r="Q303" s="37">
        <v>0</v>
      </c>
      <c r="R303" s="38">
        <v>0</v>
      </c>
      <c r="S303" s="38">
        <v>0</v>
      </c>
    </row>
    <row r="304" spans="1:19" ht="15" customHeight="1" x14ac:dyDescent="0.25">
      <c r="A304" s="27">
        <v>358</v>
      </c>
      <c r="B304" s="28" t="s">
        <v>324</v>
      </c>
      <c r="C304" s="29" t="s">
        <v>325</v>
      </c>
      <c r="D304" s="29" t="s">
        <v>22</v>
      </c>
      <c r="E304" s="30" t="s">
        <v>29</v>
      </c>
      <c r="F304" s="31" t="s">
        <v>140</v>
      </c>
      <c r="G304" s="32" t="s">
        <v>326</v>
      </c>
      <c r="H304" s="28" t="s">
        <v>18</v>
      </c>
      <c r="I304" s="32" t="s">
        <v>65</v>
      </c>
      <c r="J304" s="33">
        <v>15075</v>
      </c>
      <c r="K304" s="33">
        <v>15075</v>
      </c>
      <c r="L304" s="34">
        <v>1</v>
      </c>
      <c r="M304" s="29" t="s">
        <v>327</v>
      </c>
      <c r="N304" s="35"/>
      <c r="O304" s="36">
        <v>0</v>
      </c>
      <c r="P304" s="175">
        <v>0</v>
      </c>
      <c r="Q304" s="37">
        <v>0</v>
      </c>
      <c r="R304" s="38">
        <v>0</v>
      </c>
      <c r="S304" s="39">
        <v>212840.4868593823</v>
      </c>
    </row>
    <row r="305" spans="1:19" ht="15" customHeight="1" x14ac:dyDescent="0.25">
      <c r="A305" s="27">
        <v>373</v>
      </c>
      <c r="B305" s="28" t="s">
        <v>328</v>
      </c>
      <c r="C305" s="29" t="s">
        <v>329</v>
      </c>
      <c r="D305" s="29" t="s">
        <v>22</v>
      </c>
      <c r="E305" s="30" t="s">
        <v>29</v>
      </c>
      <c r="F305" s="31" t="s">
        <v>63</v>
      </c>
      <c r="G305" s="52" t="s">
        <v>64</v>
      </c>
      <c r="H305" s="28" t="s">
        <v>18</v>
      </c>
      <c r="I305" s="32" t="s">
        <v>65</v>
      </c>
      <c r="J305" s="33">
        <v>166</v>
      </c>
      <c r="K305" s="33">
        <v>927</v>
      </c>
      <c r="L305" s="34">
        <v>0.17907227615965479</v>
      </c>
      <c r="M305" s="29" t="s">
        <v>192</v>
      </c>
      <c r="N305" s="35"/>
      <c r="O305" s="36">
        <v>0</v>
      </c>
      <c r="P305" s="175">
        <v>0</v>
      </c>
      <c r="Q305" s="37">
        <v>0</v>
      </c>
      <c r="R305" s="39">
        <v>18.581626691139235</v>
      </c>
      <c r="S305" s="38">
        <v>0</v>
      </c>
    </row>
    <row r="306" spans="1:19" ht="15" customHeight="1" x14ac:dyDescent="0.25">
      <c r="A306" s="27">
        <v>373</v>
      </c>
      <c r="B306" s="28" t="s">
        <v>328</v>
      </c>
      <c r="C306" s="29" t="s">
        <v>329</v>
      </c>
      <c r="D306" s="29" t="s">
        <v>22</v>
      </c>
      <c r="E306" s="30" t="s">
        <v>29</v>
      </c>
      <c r="F306" s="31" t="s">
        <v>63</v>
      </c>
      <c r="G306" s="52" t="s">
        <v>64</v>
      </c>
      <c r="H306" s="28" t="s">
        <v>18</v>
      </c>
      <c r="I306" s="32" t="s">
        <v>41</v>
      </c>
      <c r="J306" s="33">
        <v>761</v>
      </c>
      <c r="K306" s="33">
        <v>927</v>
      </c>
      <c r="L306" s="34">
        <v>0.82092772384034518</v>
      </c>
      <c r="M306" s="29" t="s">
        <v>192</v>
      </c>
      <c r="N306" s="35"/>
      <c r="O306" s="36">
        <v>0</v>
      </c>
      <c r="P306" s="175">
        <v>0</v>
      </c>
      <c r="Q306" s="37">
        <v>0</v>
      </c>
      <c r="R306" s="39">
        <v>85.184445252752766</v>
      </c>
      <c r="S306" s="38">
        <v>0</v>
      </c>
    </row>
    <row r="307" spans="1:19" ht="15" customHeight="1" x14ac:dyDescent="0.25">
      <c r="A307" s="27">
        <v>376</v>
      </c>
      <c r="B307" s="28" t="s">
        <v>330</v>
      </c>
      <c r="C307" s="29" t="s">
        <v>331</v>
      </c>
      <c r="D307" s="29" t="s">
        <v>15</v>
      </c>
      <c r="E307" s="30" t="s">
        <v>23</v>
      </c>
      <c r="F307" s="31" t="s">
        <v>305</v>
      </c>
      <c r="G307" s="32" t="s">
        <v>306</v>
      </c>
      <c r="H307" s="28" t="s">
        <v>18</v>
      </c>
      <c r="I307" s="32" t="s">
        <v>42</v>
      </c>
      <c r="J307" s="33">
        <v>949</v>
      </c>
      <c r="K307" s="33">
        <v>949</v>
      </c>
      <c r="L307" s="34">
        <v>1</v>
      </c>
      <c r="M307" s="29" t="s">
        <v>307</v>
      </c>
      <c r="N307" s="35">
        <v>4507.75</v>
      </c>
      <c r="O307" s="36"/>
      <c r="P307" s="175">
        <v>0</v>
      </c>
      <c r="Q307" s="37">
        <v>0</v>
      </c>
      <c r="R307" s="38">
        <v>0</v>
      </c>
      <c r="S307" s="38">
        <v>0</v>
      </c>
    </row>
    <row r="308" spans="1:19" ht="15" customHeight="1" x14ac:dyDescent="0.25">
      <c r="A308" s="27">
        <v>377</v>
      </c>
      <c r="B308" s="28" t="s">
        <v>332</v>
      </c>
      <c r="C308" s="29" t="s">
        <v>333</v>
      </c>
      <c r="D308" s="29" t="s">
        <v>22</v>
      </c>
      <c r="E308" s="30" t="s">
        <v>23</v>
      </c>
      <c r="F308" s="31" t="s">
        <v>140</v>
      </c>
      <c r="G308" s="32" t="s">
        <v>335</v>
      </c>
      <c r="H308" s="28" t="s">
        <v>34</v>
      </c>
      <c r="I308" s="32" t="s">
        <v>41</v>
      </c>
      <c r="J308" s="33">
        <v>1763.6761015103282</v>
      </c>
      <c r="K308" s="33">
        <v>20988</v>
      </c>
      <c r="L308" s="34">
        <v>8.4032594888046888E-2</v>
      </c>
      <c r="M308" s="60" t="s">
        <v>334</v>
      </c>
      <c r="N308" s="49"/>
      <c r="O308" s="36">
        <v>0</v>
      </c>
      <c r="P308" s="175">
        <v>0</v>
      </c>
      <c r="Q308" s="37">
        <v>0</v>
      </c>
      <c r="R308" s="38">
        <v>0</v>
      </c>
      <c r="S308" s="39">
        <v>26437.67472421487</v>
      </c>
    </row>
    <row r="309" spans="1:19" ht="15" customHeight="1" x14ac:dyDescent="0.25">
      <c r="A309" s="27">
        <v>377</v>
      </c>
      <c r="B309" s="28" t="s">
        <v>332</v>
      </c>
      <c r="C309" s="29" t="s">
        <v>333</v>
      </c>
      <c r="D309" s="29" t="s">
        <v>22</v>
      </c>
      <c r="E309" s="30" t="s">
        <v>23</v>
      </c>
      <c r="F309" s="31" t="s">
        <v>140</v>
      </c>
      <c r="G309" s="32" t="s">
        <v>336</v>
      </c>
      <c r="H309" s="28" t="s">
        <v>18</v>
      </c>
      <c r="I309" s="32" t="s">
        <v>41</v>
      </c>
      <c r="J309" s="33">
        <v>8721.715727998102</v>
      </c>
      <c r="K309" s="33">
        <v>20988</v>
      </c>
      <c r="L309" s="34">
        <v>0.41555725786154479</v>
      </c>
      <c r="M309" s="29" t="s">
        <v>334</v>
      </c>
      <c r="N309" s="35"/>
      <c r="O309" s="36">
        <v>0</v>
      </c>
      <c r="P309" s="175">
        <v>0</v>
      </c>
      <c r="Q309" s="37">
        <v>0</v>
      </c>
      <c r="R309" s="38">
        <v>0</v>
      </c>
      <c r="S309" s="39">
        <v>130739.35926014047</v>
      </c>
    </row>
    <row r="310" spans="1:19" ht="15" customHeight="1" x14ac:dyDescent="0.25">
      <c r="A310" s="27">
        <v>377</v>
      </c>
      <c r="B310" s="28" t="s">
        <v>332</v>
      </c>
      <c r="C310" s="29" t="s">
        <v>333</v>
      </c>
      <c r="D310" s="29" t="s">
        <v>22</v>
      </c>
      <c r="E310" s="30" t="s">
        <v>23</v>
      </c>
      <c r="F310" s="31" t="s">
        <v>140</v>
      </c>
      <c r="G310" s="32" t="s">
        <v>336</v>
      </c>
      <c r="H310" s="28" t="s">
        <v>34</v>
      </c>
      <c r="I310" s="32" t="s">
        <v>41</v>
      </c>
      <c r="J310" s="33">
        <v>9086.7146061058265</v>
      </c>
      <c r="K310" s="33">
        <v>20988</v>
      </c>
      <c r="L310" s="34">
        <v>0.43294809443995741</v>
      </c>
      <c r="M310" s="29" t="s">
        <v>334</v>
      </c>
      <c r="N310" s="35"/>
      <c r="O310" s="36">
        <v>0</v>
      </c>
      <c r="P310" s="175">
        <v>0</v>
      </c>
      <c r="Q310" s="37">
        <v>0</v>
      </c>
      <c r="R310" s="38">
        <v>0</v>
      </c>
      <c r="S310" s="39">
        <v>136210.72761731886</v>
      </c>
    </row>
    <row r="311" spans="1:19" ht="15" customHeight="1" x14ac:dyDescent="0.25">
      <c r="A311" s="27">
        <v>378</v>
      </c>
      <c r="B311" s="28" t="s">
        <v>337</v>
      </c>
      <c r="C311" s="29" t="s">
        <v>338</v>
      </c>
      <c r="D311" s="29" t="s">
        <v>15</v>
      </c>
      <c r="E311" s="30" t="s">
        <v>16</v>
      </c>
      <c r="F311" s="31" t="s">
        <v>24</v>
      </c>
      <c r="G311" s="52" t="s">
        <v>25</v>
      </c>
      <c r="H311" s="28" t="s">
        <v>18</v>
      </c>
      <c r="I311" s="32" t="s">
        <v>19</v>
      </c>
      <c r="J311" s="33">
        <v>732</v>
      </c>
      <c r="K311" s="33">
        <v>732</v>
      </c>
      <c r="L311" s="34">
        <v>1</v>
      </c>
      <c r="M311" s="29" t="s">
        <v>26</v>
      </c>
      <c r="N311" s="35">
        <v>3477</v>
      </c>
      <c r="O311" s="36">
        <v>0</v>
      </c>
      <c r="P311" s="175">
        <v>0</v>
      </c>
      <c r="Q311" s="37">
        <v>0</v>
      </c>
      <c r="R311" s="38">
        <v>0</v>
      </c>
      <c r="S311" s="38">
        <v>0</v>
      </c>
    </row>
    <row r="312" spans="1:19" ht="15" customHeight="1" x14ac:dyDescent="0.25">
      <c r="A312" s="27">
        <v>379</v>
      </c>
      <c r="B312" s="28" t="s">
        <v>339</v>
      </c>
      <c r="C312" s="29" t="s">
        <v>340</v>
      </c>
      <c r="D312" s="29" t="s">
        <v>15</v>
      </c>
      <c r="E312" s="30" t="s">
        <v>16</v>
      </c>
      <c r="F312" s="31" t="s">
        <v>24</v>
      </c>
      <c r="G312" s="52" t="s">
        <v>25</v>
      </c>
      <c r="H312" s="28" t="s">
        <v>18</v>
      </c>
      <c r="I312" s="32" t="s">
        <v>19</v>
      </c>
      <c r="J312" s="33">
        <v>870</v>
      </c>
      <c r="K312" s="33">
        <v>870</v>
      </c>
      <c r="L312" s="34">
        <v>1</v>
      </c>
      <c r="M312" s="29" t="s">
        <v>26</v>
      </c>
      <c r="N312" s="35">
        <v>4132.5</v>
      </c>
      <c r="O312" s="36">
        <v>0</v>
      </c>
      <c r="P312" s="175">
        <v>0</v>
      </c>
      <c r="Q312" s="37">
        <v>0</v>
      </c>
      <c r="R312" s="38">
        <v>0</v>
      </c>
      <c r="S312" s="38">
        <v>0</v>
      </c>
    </row>
    <row r="313" spans="1:19" ht="15" customHeight="1" x14ac:dyDescent="0.25">
      <c r="A313" s="27">
        <v>382</v>
      </c>
      <c r="B313" s="28" t="s">
        <v>341</v>
      </c>
      <c r="C313" s="29" t="s">
        <v>342</v>
      </c>
      <c r="D313" s="29" t="s">
        <v>15</v>
      </c>
      <c r="E313" s="30" t="s">
        <v>16</v>
      </c>
      <c r="F313" s="31" t="s">
        <v>305</v>
      </c>
      <c r="G313" s="32" t="s">
        <v>306</v>
      </c>
      <c r="H313" s="28" t="s">
        <v>18</v>
      </c>
      <c r="I313" s="32" t="s">
        <v>41</v>
      </c>
      <c r="J313" s="33">
        <v>1374</v>
      </c>
      <c r="K313" s="33">
        <v>1374</v>
      </c>
      <c r="L313" s="34">
        <v>1</v>
      </c>
      <c r="M313" s="29" t="s">
        <v>307</v>
      </c>
      <c r="N313" s="35">
        <v>9755.4000000000015</v>
      </c>
      <c r="O313" s="36"/>
      <c r="P313" s="175">
        <v>0</v>
      </c>
      <c r="Q313" s="37">
        <v>0</v>
      </c>
      <c r="R313" s="38">
        <v>0</v>
      </c>
      <c r="S313" s="38">
        <v>0</v>
      </c>
    </row>
    <row r="314" spans="1:19" ht="15" customHeight="1" x14ac:dyDescent="0.25">
      <c r="A314" s="27">
        <v>383</v>
      </c>
      <c r="B314" s="28" t="s">
        <v>343</v>
      </c>
      <c r="C314" s="29" t="s">
        <v>344</v>
      </c>
      <c r="D314" s="29" t="s">
        <v>22</v>
      </c>
      <c r="E314" s="30" t="s">
        <v>29</v>
      </c>
      <c r="F314" s="31" t="s">
        <v>140</v>
      </c>
      <c r="G314" s="32" t="s">
        <v>345</v>
      </c>
      <c r="H314" s="28" t="s">
        <v>40</v>
      </c>
      <c r="I314" s="32" t="s">
        <v>41</v>
      </c>
      <c r="J314" s="33">
        <v>1066</v>
      </c>
      <c r="K314" s="33">
        <v>2003</v>
      </c>
      <c r="L314" s="34">
        <v>0.53220169745381929</v>
      </c>
      <c r="M314" s="29" t="s">
        <v>346</v>
      </c>
      <c r="N314" s="35"/>
      <c r="O314" s="36">
        <v>0</v>
      </c>
      <c r="P314" s="175">
        <v>0</v>
      </c>
      <c r="Q314" s="37">
        <v>0</v>
      </c>
      <c r="R314" s="39">
        <v>55.224720736860263</v>
      </c>
      <c r="S314" s="38">
        <v>0</v>
      </c>
    </row>
    <row r="315" spans="1:19" ht="15" customHeight="1" x14ac:dyDescent="0.25">
      <c r="A315" s="27">
        <v>383</v>
      </c>
      <c r="B315" s="28" t="s">
        <v>343</v>
      </c>
      <c r="C315" s="29" t="s">
        <v>344</v>
      </c>
      <c r="D315" s="29" t="s">
        <v>22</v>
      </c>
      <c r="E315" s="30" t="s">
        <v>29</v>
      </c>
      <c r="F315" s="31" t="s">
        <v>63</v>
      </c>
      <c r="G315" s="52" t="s">
        <v>64</v>
      </c>
      <c r="H315" s="28" t="s">
        <v>18</v>
      </c>
      <c r="I315" s="32" t="s">
        <v>65</v>
      </c>
      <c r="J315" s="33">
        <v>267.56555555555553</v>
      </c>
      <c r="K315" s="33">
        <v>2003</v>
      </c>
      <c r="L315" s="34">
        <v>0.13358240417152048</v>
      </c>
      <c r="M315" s="29" t="s">
        <v>192</v>
      </c>
      <c r="N315" s="35"/>
      <c r="O315" s="36">
        <v>0</v>
      </c>
      <c r="P315" s="175">
        <v>0</v>
      </c>
      <c r="Q315" s="37">
        <v>0</v>
      </c>
      <c r="R315" s="39">
        <v>13.861321361700051</v>
      </c>
      <c r="S315" s="38">
        <v>0</v>
      </c>
    </row>
    <row r="316" spans="1:19" ht="15" customHeight="1" x14ac:dyDescent="0.25">
      <c r="A316" s="27">
        <v>383</v>
      </c>
      <c r="B316" s="28" t="s">
        <v>343</v>
      </c>
      <c r="C316" s="29" t="s">
        <v>344</v>
      </c>
      <c r="D316" s="29" t="s">
        <v>22</v>
      </c>
      <c r="E316" s="30" t="s">
        <v>29</v>
      </c>
      <c r="F316" s="31" t="s">
        <v>63</v>
      </c>
      <c r="G316" s="52" t="s">
        <v>64</v>
      </c>
      <c r="H316" s="28" t="s">
        <v>18</v>
      </c>
      <c r="I316" s="32" t="s">
        <v>41</v>
      </c>
      <c r="J316" s="33">
        <v>669.43444444444447</v>
      </c>
      <c r="K316" s="33">
        <v>2003</v>
      </c>
      <c r="L316" s="34">
        <v>0.33421589837466026</v>
      </c>
      <c r="M316" s="29" t="s">
        <v>192</v>
      </c>
      <c r="N316" s="35"/>
      <c r="O316" s="36">
        <v>2590.7802460666726</v>
      </c>
      <c r="P316" s="175">
        <v>0</v>
      </c>
      <c r="Q316" s="37">
        <v>0</v>
      </c>
      <c r="R316" s="39">
        <v>34.680270955537488</v>
      </c>
      <c r="S316" s="38">
        <v>0</v>
      </c>
    </row>
    <row r="317" spans="1:19" ht="15" customHeight="1" x14ac:dyDescent="0.25">
      <c r="A317" s="27">
        <v>388</v>
      </c>
      <c r="B317" s="28" t="s">
        <v>347</v>
      </c>
      <c r="C317" s="29" t="s">
        <v>348</v>
      </c>
      <c r="D317" s="29" t="s">
        <v>22</v>
      </c>
      <c r="E317" s="30" t="s">
        <v>29</v>
      </c>
      <c r="F317" s="31" t="s">
        <v>63</v>
      </c>
      <c r="G317" s="52" t="s">
        <v>64</v>
      </c>
      <c r="H317" s="28" t="s">
        <v>18</v>
      </c>
      <c r="I317" s="32" t="s">
        <v>65</v>
      </c>
      <c r="J317" s="33">
        <v>1682</v>
      </c>
      <c r="K317" s="33">
        <v>1682</v>
      </c>
      <c r="L317" s="34">
        <v>1</v>
      </c>
      <c r="M317" s="29" t="s">
        <v>192</v>
      </c>
      <c r="N317" s="35"/>
      <c r="O317" s="36">
        <v>6990.2691079039569</v>
      </c>
      <c r="P317" s="175">
        <v>0</v>
      </c>
      <c r="Q317" s="37">
        <v>0</v>
      </c>
      <c r="R317" s="39">
        <v>103.766071943892</v>
      </c>
      <c r="S317" s="38">
        <v>0</v>
      </c>
    </row>
    <row r="318" spans="1:19" ht="15" customHeight="1" x14ac:dyDescent="0.25">
      <c r="A318" s="27">
        <v>397</v>
      </c>
      <c r="B318" s="28" t="s">
        <v>349</v>
      </c>
      <c r="C318" s="29" t="s">
        <v>350</v>
      </c>
      <c r="D318" s="29" t="s">
        <v>22</v>
      </c>
      <c r="E318" s="30" t="s">
        <v>23</v>
      </c>
      <c r="F318" s="31" t="s">
        <v>63</v>
      </c>
      <c r="G318" s="52" t="s">
        <v>64</v>
      </c>
      <c r="H318" s="28" t="s">
        <v>18</v>
      </c>
      <c r="I318" s="32" t="s">
        <v>65</v>
      </c>
      <c r="J318" s="33">
        <v>1153.5551192145863</v>
      </c>
      <c r="K318" s="33">
        <v>4266</v>
      </c>
      <c r="L318" s="34">
        <v>0.27040673211781208</v>
      </c>
      <c r="M318" s="29" t="s">
        <v>351</v>
      </c>
      <c r="N318" s="35"/>
      <c r="O318" s="36">
        <v>3157.6855032531248</v>
      </c>
      <c r="P318" s="175">
        <v>0</v>
      </c>
      <c r="Q318" s="37">
        <v>0</v>
      </c>
      <c r="R318" s="39">
        <v>112.23617767619847</v>
      </c>
      <c r="S318" s="39">
        <v>26164.323169551863</v>
      </c>
    </row>
    <row r="319" spans="1:19" ht="15" customHeight="1" x14ac:dyDescent="0.25">
      <c r="A319" s="27">
        <v>397</v>
      </c>
      <c r="B319" s="28" t="s">
        <v>349</v>
      </c>
      <c r="C319" s="29" t="s">
        <v>350</v>
      </c>
      <c r="D319" s="29" t="s">
        <v>22</v>
      </c>
      <c r="E319" s="30" t="s">
        <v>23</v>
      </c>
      <c r="F319" s="31" t="s">
        <v>63</v>
      </c>
      <c r="G319" s="52" t="s">
        <v>64</v>
      </c>
      <c r="H319" s="28" t="s">
        <v>18</v>
      </c>
      <c r="I319" s="32" t="s">
        <v>41</v>
      </c>
      <c r="J319" s="33">
        <v>3112.4448807854137</v>
      </c>
      <c r="K319" s="33">
        <v>4266</v>
      </c>
      <c r="L319" s="34">
        <v>0.72959326788218792</v>
      </c>
      <c r="M319" s="29" t="s">
        <v>351</v>
      </c>
      <c r="N319" s="35"/>
      <c r="O319" s="36">
        <v>8744.3598551624982</v>
      </c>
      <c r="P319" s="175">
        <v>0</v>
      </c>
      <c r="Q319" s="37">
        <v>0</v>
      </c>
      <c r="R319" s="39">
        <v>302.8281100993695</v>
      </c>
      <c r="S319" s="39">
        <v>70594.818012452684</v>
      </c>
    </row>
    <row r="320" spans="1:19" ht="15" customHeight="1" x14ac:dyDescent="0.25">
      <c r="A320" s="27">
        <v>398</v>
      </c>
      <c r="B320" s="28" t="s">
        <v>352</v>
      </c>
      <c r="C320" s="29" t="s">
        <v>353</v>
      </c>
      <c r="D320" s="29" t="s">
        <v>22</v>
      </c>
      <c r="E320" s="30" t="s">
        <v>23</v>
      </c>
      <c r="F320" s="31" t="s">
        <v>140</v>
      </c>
      <c r="G320" s="32" t="s">
        <v>354</v>
      </c>
      <c r="H320" s="28" t="s">
        <v>40</v>
      </c>
      <c r="I320" s="32" t="s">
        <v>41</v>
      </c>
      <c r="J320" s="33">
        <v>292.5027085590466</v>
      </c>
      <c r="K320" s="33">
        <v>13498.999999999998</v>
      </c>
      <c r="L320" s="34">
        <v>2.1668472372697728E-2</v>
      </c>
      <c r="M320" s="29" t="s">
        <v>355</v>
      </c>
      <c r="N320" s="35"/>
      <c r="O320" s="36">
        <v>3675.2672128536174</v>
      </c>
      <c r="P320" s="175">
        <v>0</v>
      </c>
      <c r="Q320" s="37">
        <v>0</v>
      </c>
      <c r="R320" s="38">
        <v>0</v>
      </c>
      <c r="S320" s="220">
        <v>6242.1468199933734</v>
      </c>
    </row>
    <row r="321" spans="1:20" ht="15" customHeight="1" x14ac:dyDescent="0.25">
      <c r="A321" s="27">
        <v>398</v>
      </c>
      <c r="B321" s="28" t="s">
        <v>352</v>
      </c>
      <c r="C321" s="29" t="s">
        <v>353</v>
      </c>
      <c r="D321" s="29" t="s">
        <v>22</v>
      </c>
      <c r="E321" s="30" t="s">
        <v>23</v>
      </c>
      <c r="F321" s="31" t="s">
        <v>63</v>
      </c>
      <c r="G321" s="52" t="s">
        <v>64</v>
      </c>
      <c r="H321" s="28" t="s">
        <v>40</v>
      </c>
      <c r="I321" s="32" t="s">
        <v>65</v>
      </c>
      <c r="J321" s="33">
        <v>810.0075006250521</v>
      </c>
      <c r="K321" s="33">
        <v>13498.999999999998</v>
      </c>
      <c r="L321" s="34">
        <v>6.0005000416701398E-2</v>
      </c>
      <c r="M321" s="29" t="s">
        <v>356</v>
      </c>
      <c r="N321" s="35"/>
      <c r="O321" s="36">
        <v>34698.10570305452</v>
      </c>
      <c r="P321" s="175">
        <v>0</v>
      </c>
      <c r="Q321" s="37">
        <v>0</v>
      </c>
      <c r="R321" s="38">
        <v>0</v>
      </c>
      <c r="S321" s="39">
        <v>18338.632227328348</v>
      </c>
    </row>
    <row r="322" spans="1:20" ht="15" customHeight="1" x14ac:dyDescent="0.25">
      <c r="A322" s="27">
        <v>398</v>
      </c>
      <c r="B322" s="28" t="s">
        <v>352</v>
      </c>
      <c r="C322" s="29" t="s">
        <v>353</v>
      </c>
      <c r="D322" s="29" t="s">
        <v>22</v>
      </c>
      <c r="E322" s="30" t="s">
        <v>23</v>
      </c>
      <c r="F322" s="31" t="s">
        <v>63</v>
      </c>
      <c r="G322" s="52" t="s">
        <v>64</v>
      </c>
      <c r="H322" s="28" t="s">
        <v>40</v>
      </c>
      <c r="I322" s="32" t="s">
        <v>41</v>
      </c>
      <c r="J322" s="33">
        <v>1712.2658554879572</v>
      </c>
      <c r="K322" s="33">
        <v>13498.999999999998</v>
      </c>
      <c r="L322" s="34">
        <v>0.12684390365863824</v>
      </c>
      <c r="M322" s="29" t="s">
        <v>356</v>
      </c>
      <c r="N322" s="35"/>
      <c r="O322" s="36">
        <v>67574.469769616859</v>
      </c>
      <c r="P322" s="175">
        <v>0</v>
      </c>
      <c r="Q322" s="37">
        <v>0</v>
      </c>
      <c r="R322" s="38">
        <v>0</v>
      </c>
      <c r="S322" s="39">
        <v>38765.830902769092</v>
      </c>
    </row>
    <row r="323" spans="1:20" ht="15" customHeight="1" x14ac:dyDescent="0.25">
      <c r="A323" s="27">
        <v>398</v>
      </c>
      <c r="B323" s="28" t="s">
        <v>352</v>
      </c>
      <c r="C323" s="29" t="s">
        <v>353</v>
      </c>
      <c r="D323" s="29" t="s">
        <v>22</v>
      </c>
      <c r="E323" s="30" t="s">
        <v>23</v>
      </c>
      <c r="F323" s="31" t="s">
        <v>63</v>
      </c>
      <c r="G323" s="52" t="s">
        <v>64</v>
      </c>
      <c r="H323" s="28" t="s">
        <v>18</v>
      </c>
      <c r="I323" s="32" t="s">
        <v>65</v>
      </c>
      <c r="J323" s="33">
        <v>3214.1547628969083</v>
      </c>
      <c r="K323" s="33">
        <v>13498.999999999998</v>
      </c>
      <c r="L323" s="34">
        <v>0.23810317526460542</v>
      </c>
      <c r="M323" s="29" t="s">
        <v>357</v>
      </c>
      <c r="N323" s="35"/>
      <c r="O323" s="36">
        <v>13067.960005770623</v>
      </c>
      <c r="P323" s="175">
        <v>0</v>
      </c>
      <c r="Q323" s="37">
        <v>0</v>
      </c>
      <c r="R323" s="38">
        <v>0</v>
      </c>
      <c r="S323" s="39">
        <v>72768.711490940404</v>
      </c>
    </row>
    <row r="324" spans="1:20" ht="15" customHeight="1" x14ac:dyDescent="0.25">
      <c r="A324" s="27">
        <v>398</v>
      </c>
      <c r="B324" s="28" t="s">
        <v>352</v>
      </c>
      <c r="C324" s="29" t="s">
        <v>353</v>
      </c>
      <c r="D324" s="29" t="s">
        <v>22</v>
      </c>
      <c r="E324" s="30" t="s">
        <v>23</v>
      </c>
      <c r="F324" s="31" t="s">
        <v>63</v>
      </c>
      <c r="G324" s="52" t="s">
        <v>64</v>
      </c>
      <c r="H324" s="28" t="s">
        <v>18</v>
      </c>
      <c r="I324" s="32" t="s">
        <v>41</v>
      </c>
      <c r="J324" s="33">
        <v>6259.5579631635974</v>
      </c>
      <c r="K324" s="33">
        <v>13498.999999999998</v>
      </c>
      <c r="L324" s="34">
        <v>0.46370530877573141</v>
      </c>
      <c r="M324" s="29" t="s">
        <v>357</v>
      </c>
      <c r="N324" s="35"/>
      <c r="O324" s="36">
        <v>0</v>
      </c>
      <c r="P324" s="175">
        <v>0</v>
      </c>
      <c r="Q324" s="37">
        <v>0</v>
      </c>
      <c r="R324" s="38">
        <v>0</v>
      </c>
      <c r="S324" s="39">
        <v>141716.87460118739</v>
      </c>
    </row>
    <row r="325" spans="1:20" ht="15" customHeight="1" x14ac:dyDescent="0.25">
      <c r="A325" s="27">
        <v>398</v>
      </c>
      <c r="B325" s="28" t="s">
        <v>352</v>
      </c>
      <c r="C325" s="29" t="s">
        <v>353</v>
      </c>
      <c r="D325" s="29" t="s">
        <v>22</v>
      </c>
      <c r="E325" s="30" t="s">
        <v>23</v>
      </c>
      <c r="F325" s="31" t="s">
        <v>63</v>
      </c>
      <c r="G325" s="52" t="s">
        <v>64</v>
      </c>
      <c r="H325" s="28" t="s">
        <v>40</v>
      </c>
      <c r="I325" s="32" t="s">
        <v>41</v>
      </c>
      <c r="J325" s="33">
        <v>1210.511209267439</v>
      </c>
      <c r="K325" s="33">
        <v>13498.999999999998</v>
      </c>
      <c r="L325" s="34">
        <v>8.9674139511625978E-2</v>
      </c>
      <c r="M325" s="29" t="s">
        <v>358</v>
      </c>
      <c r="N325" s="35"/>
      <c r="O325" s="36">
        <v>0</v>
      </c>
      <c r="P325" s="175">
        <v>0</v>
      </c>
      <c r="Q325" s="37">
        <v>0</v>
      </c>
      <c r="R325" s="38">
        <v>0</v>
      </c>
      <c r="S325" s="39">
        <v>27406.067050840698</v>
      </c>
    </row>
    <row r="326" spans="1:20" ht="15" customHeight="1" x14ac:dyDescent="0.25">
      <c r="A326" s="27">
        <v>407</v>
      </c>
      <c r="B326" s="28" t="s">
        <v>359</v>
      </c>
      <c r="C326" s="29" t="s">
        <v>360</v>
      </c>
      <c r="D326" s="29" t="s">
        <v>15</v>
      </c>
      <c r="E326" s="30" t="s">
        <v>23</v>
      </c>
      <c r="F326" s="31" t="s">
        <v>47</v>
      </c>
      <c r="G326" s="32" t="s">
        <v>361</v>
      </c>
      <c r="H326" s="28" t="s">
        <v>18</v>
      </c>
      <c r="I326" s="32" t="s">
        <v>41</v>
      </c>
      <c r="J326" s="33">
        <v>4220</v>
      </c>
      <c r="K326" s="33">
        <v>4220</v>
      </c>
      <c r="L326" s="34">
        <v>1</v>
      </c>
      <c r="M326" s="29" t="s">
        <v>362</v>
      </c>
      <c r="N326" s="35">
        <v>29962.000000000004</v>
      </c>
      <c r="O326" s="36">
        <v>0</v>
      </c>
      <c r="P326" s="175">
        <v>15821.227389885826</v>
      </c>
      <c r="Q326" s="37">
        <v>0</v>
      </c>
      <c r="R326" s="39">
        <v>12678.359849700128</v>
      </c>
      <c r="S326" s="38">
        <v>0</v>
      </c>
    </row>
    <row r="327" spans="1:20" ht="15" customHeight="1" x14ac:dyDescent="0.25">
      <c r="A327" s="27">
        <v>409</v>
      </c>
      <c r="B327" s="28" t="s">
        <v>363</v>
      </c>
      <c r="C327" s="29" t="s">
        <v>364</v>
      </c>
      <c r="D327" s="29" t="s">
        <v>22</v>
      </c>
      <c r="E327" s="30" t="s">
        <v>29</v>
      </c>
      <c r="F327" s="31" t="s">
        <v>140</v>
      </c>
      <c r="G327" s="32" t="s">
        <v>289</v>
      </c>
      <c r="H327" s="28" t="s">
        <v>18</v>
      </c>
      <c r="I327" s="32" t="s">
        <v>41</v>
      </c>
      <c r="J327" s="33">
        <v>1162.1853441625979</v>
      </c>
      <c r="K327" s="33">
        <v>29338</v>
      </c>
      <c r="L327" s="34">
        <v>3.9613652742606788E-2</v>
      </c>
      <c r="M327" s="60" t="s">
        <v>365</v>
      </c>
      <c r="N327" s="49"/>
      <c r="O327" s="36">
        <v>0</v>
      </c>
      <c r="P327" s="175">
        <v>0</v>
      </c>
      <c r="Q327" s="37">
        <v>0</v>
      </c>
      <c r="R327" s="38">
        <v>0</v>
      </c>
      <c r="S327" s="39">
        <v>16466.845392767325</v>
      </c>
    </row>
    <row r="328" spans="1:20" ht="15" customHeight="1" x14ac:dyDescent="0.25">
      <c r="A328" s="27">
        <v>409</v>
      </c>
      <c r="B328" s="28" t="s">
        <v>363</v>
      </c>
      <c r="C328" s="29" t="s">
        <v>364</v>
      </c>
      <c r="D328" s="29" t="s">
        <v>22</v>
      </c>
      <c r="E328" s="30" t="s">
        <v>29</v>
      </c>
      <c r="F328" s="31" t="s">
        <v>140</v>
      </c>
      <c r="G328" s="32" t="s">
        <v>366</v>
      </c>
      <c r="H328" s="28" t="s">
        <v>18</v>
      </c>
      <c r="I328" s="32" t="s">
        <v>41</v>
      </c>
      <c r="J328" s="33">
        <v>2334.7938752683581</v>
      </c>
      <c r="K328" s="33">
        <v>29338</v>
      </c>
      <c r="L328" s="34">
        <v>7.9582584882008256E-2</v>
      </c>
      <c r="M328" s="60" t="s">
        <v>365</v>
      </c>
      <c r="N328" s="49"/>
      <c r="O328" s="36">
        <v>0</v>
      </c>
      <c r="P328" s="175">
        <v>0</v>
      </c>
      <c r="Q328" s="37">
        <v>0</v>
      </c>
      <c r="R328" s="38">
        <v>0</v>
      </c>
      <c r="S328" s="39">
        <v>33081.375497577399</v>
      </c>
    </row>
    <row r="329" spans="1:20" ht="15" customHeight="1" x14ac:dyDescent="0.25">
      <c r="A329" s="27">
        <v>409</v>
      </c>
      <c r="B329" s="28" t="s">
        <v>363</v>
      </c>
      <c r="C329" s="29" t="s">
        <v>364</v>
      </c>
      <c r="D329" s="29" t="s">
        <v>22</v>
      </c>
      <c r="E329" s="30" t="s">
        <v>29</v>
      </c>
      <c r="F329" s="31" t="s">
        <v>140</v>
      </c>
      <c r="G329" s="32" t="s">
        <v>367</v>
      </c>
      <c r="H329" s="28" t="s">
        <v>18</v>
      </c>
      <c r="I329" s="32" t="s">
        <v>41</v>
      </c>
      <c r="J329" s="33">
        <v>6308.6338973489892</v>
      </c>
      <c r="K329" s="33">
        <v>29338</v>
      </c>
      <c r="L329" s="34">
        <v>0.21503285490997986</v>
      </c>
      <c r="M329" s="29" t="s">
        <v>365</v>
      </c>
      <c r="N329" s="35"/>
      <c r="O329" s="36">
        <v>0</v>
      </c>
      <c r="P329" s="175">
        <v>0</v>
      </c>
      <c r="Q329" s="37">
        <v>0</v>
      </c>
      <c r="R329" s="38">
        <v>0</v>
      </c>
      <c r="S329" s="39">
        <v>89386.171963878223</v>
      </c>
    </row>
    <row r="330" spans="1:20" ht="15" customHeight="1" x14ac:dyDescent="0.25">
      <c r="A330" s="27">
        <v>409</v>
      </c>
      <c r="B330" s="28" t="s">
        <v>363</v>
      </c>
      <c r="C330" s="29" t="s">
        <v>364</v>
      </c>
      <c r="D330" s="29" t="s">
        <v>22</v>
      </c>
      <c r="E330" s="30" t="s">
        <v>29</v>
      </c>
      <c r="F330" s="31" t="s">
        <v>140</v>
      </c>
      <c r="G330" s="32" t="s">
        <v>367</v>
      </c>
      <c r="H330" s="28" t="s">
        <v>34</v>
      </c>
      <c r="I330" s="32" t="s">
        <v>41</v>
      </c>
      <c r="J330" s="33">
        <v>11674.866272398271</v>
      </c>
      <c r="K330" s="33">
        <v>29338</v>
      </c>
      <c r="L330" s="34">
        <v>0.39794349554837655</v>
      </c>
      <c r="M330" s="29" t="s">
        <v>365</v>
      </c>
      <c r="N330" s="35"/>
      <c r="O330" s="36">
        <v>0</v>
      </c>
      <c r="P330" s="175">
        <v>0</v>
      </c>
      <c r="Q330" s="37">
        <v>0</v>
      </c>
      <c r="R330" s="38">
        <v>0</v>
      </c>
      <c r="S330" s="39">
        <v>165419.58548559979</v>
      </c>
    </row>
    <row r="331" spans="1:20" ht="15" customHeight="1" x14ac:dyDescent="0.25">
      <c r="A331" s="27">
        <v>409</v>
      </c>
      <c r="B331" s="28" t="s">
        <v>363</v>
      </c>
      <c r="C331" s="29" t="s">
        <v>364</v>
      </c>
      <c r="D331" s="29" t="s">
        <v>22</v>
      </c>
      <c r="E331" s="30" t="s">
        <v>29</v>
      </c>
      <c r="F331" s="31" t="s">
        <v>140</v>
      </c>
      <c r="G331" s="32" t="s">
        <v>367</v>
      </c>
      <c r="H331" s="28" t="s">
        <v>40</v>
      </c>
      <c r="I331" s="32" t="s">
        <v>41</v>
      </c>
      <c r="J331" s="33">
        <v>7857.5206108217844</v>
      </c>
      <c r="K331" s="33">
        <v>29338</v>
      </c>
      <c r="L331" s="34">
        <v>0.26782741191702858</v>
      </c>
      <c r="M331" s="29" t="s">
        <v>365</v>
      </c>
      <c r="N331" s="35"/>
      <c r="O331" s="36">
        <v>0</v>
      </c>
      <c r="P331" s="175">
        <v>0</v>
      </c>
      <c r="Q331" s="37">
        <v>0</v>
      </c>
      <c r="R331" s="38">
        <v>0</v>
      </c>
      <c r="S331" s="39">
        <v>111332.13623693968</v>
      </c>
      <c r="T331" s="22"/>
    </row>
    <row r="332" spans="1:20" ht="15" customHeight="1" x14ac:dyDescent="0.25">
      <c r="A332" s="27">
        <v>414</v>
      </c>
      <c r="B332" s="28" t="s">
        <v>368</v>
      </c>
      <c r="C332" s="29" t="s">
        <v>369</v>
      </c>
      <c r="D332" s="29" t="s">
        <v>15</v>
      </c>
      <c r="E332" s="30" t="s">
        <v>23</v>
      </c>
      <c r="F332" s="31" t="s">
        <v>305</v>
      </c>
      <c r="G332" s="32" t="s">
        <v>370</v>
      </c>
      <c r="H332" s="28" t="s">
        <v>18</v>
      </c>
      <c r="I332" s="32" t="s">
        <v>41</v>
      </c>
      <c r="J332" s="33">
        <v>13594.523184022852</v>
      </c>
      <c r="K332" s="33">
        <v>41186</v>
      </c>
      <c r="L332" s="34">
        <v>0.3300763168072367</v>
      </c>
      <c r="M332" s="29" t="s">
        <v>371</v>
      </c>
      <c r="N332" s="35">
        <v>96521.11460656226</v>
      </c>
      <c r="O332" s="36"/>
      <c r="P332" s="175">
        <v>50956.67</v>
      </c>
      <c r="Q332" s="37">
        <v>0</v>
      </c>
      <c r="R332" s="39">
        <v>18666.680069830007</v>
      </c>
      <c r="S332" s="38">
        <v>0</v>
      </c>
    </row>
    <row r="333" spans="1:20" ht="15" customHeight="1" x14ac:dyDescent="0.25">
      <c r="A333" s="27">
        <v>414</v>
      </c>
      <c r="B333" s="28" t="s">
        <v>368</v>
      </c>
      <c r="C333" s="29" t="s">
        <v>369</v>
      </c>
      <c r="D333" s="29" t="s">
        <v>15</v>
      </c>
      <c r="E333" s="30" t="s">
        <v>23</v>
      </c>
      <c r="F333" s="31" t="s">
        <v>305</v>
      </c>
      <c r="G333" s="32" t="s">
        <v>370</v>
      </c>
      <c r="H333" s="28" t="s">
        <v>34</v>
      </c>
      <c r="I333" s="32" t="s">
        <v>41</v>
      </c>
      <c r="J333" s="33">
        <v>4307.987603887872</v>
      </c>
      <c r="K333" s="33">
        <v>41186</v>
      </c>
      <c r="L333" s="34">
        <v>0.1045983490479258</v>
      </c>
      <c r="M333" s="29" t="s">
        <v>371</v>
      </c>
      <c r="N333" s="35">
        <v>30586.711987603892</v>
      </c>
      <c r="O333" s="36"/>
      <c r="P333" s="175">
        <v>16147.73</v>
      </c>
      <c r="Q333" s="37">
        <v>0</v>
      </c>
      <c r="R333" s="39">
        <v>5915.3105451376377</v>
      </c>
      <c r="S333" s="38">
        <v>0</v>
      </c>
    </row>
    <row r="334" spans="1:20" ht="15" customHeight="1" x14ac:dyDescent="0.25">
      <c r="A334" s="27">
        <v>414</v>
      </c>
      <c r="B334" s="28" t="s">
        <v>368</v>
      </c>
      <c r="C334" s="29" t="s">
        <v>369</v>
      </c>
      <c r="D334" s="29" t="s">
        <v>15</v>
      </c>
      <c r="E334" s="30" t="s">
        <v>23</v>
      </c>
      <c r="F334" s="31" t="s">
        <v>305</v>
      </c>
      <c r="G334" s="32" t="s">
        <v>370</v>
      </c>
      <c r="H334" s="28" t="s">
        <v>40</v>
      </c>
      <c r="I334" s="32" t="s">
        <v>41</v>
      </c>
      <c r="J334" s="33">
        <v>2434.4081708619397</v>
      </c>
      <c r="K334" s="33">
        <v>41186</v>
      </c>
      <c r="L334" s="34">
        <v>5.9107662090563291E-2</v>
      </c>
      <c r="M334" s="29" t="s">
        <v>371</v>
      </c>
      <c r="N334" s="35">
        <v>17284.298013119773</v>
      </c>
      <c r="O334" s="36"/>
      <c r="P334" s="175">
        <v>9124.9500000000007</v>
      </c>
      <c r="Q334" s="37">
        <v>0</v>
      </c>
      <c r="R334" s="39">
        <v>3342.6930735067335</v>
      </c>
      <c r="S334" s="38">
        <v>0</v>
      </c>
    </row>
    <row r="335" spans="1:20" ht="15" customHeight="1" x14ac:dyDescent="0.25">
      <c r="A335" s="27">
        <v>414</v>
      </c>
      <c r="B335" s="28" t="s">
        <v>368</v>
      </c>
      <c r="C335" s="29" t="s">
        <v>369</v>
      </c>
      <c r="D335" s="29" t="s">
        <v>15</v>
      </c>
      <c r="E335" s="30" t="s">
        <v>23</v>
      </c>
      <c r="F335" s="31" t="s">
        <v>305</v>
      </c>
      <c r="G335" s="32" t="s">
        <v>370</v>
      </c>
      <c r="H335" s="28" t="s">
        <v>18</v>
      </c>
      <c r="I335" s="32" t="s">
        <v>42</v>
      </c>
      <c r="J335" s="33">
        <v>4360.3336408820651</v>
      </c>
      <c r="K335" s="33">
        <v>41186</v>
      </c>
      <c r="L335" s="34">
        <v>0.1058693158083345</v>
      </c>
      <c r="M335" s="29" t="s">
        <v>371</v>
      </c>
      <c r="N335" s="35">
        <v>20711.58479418981</v>
      </c>
      <c r="O335" s="36"/>
      <c r="P335" s="175">
        <v>16343.94</v>
      </c>
      <c r="Q335" s="37">
        <v>0</v>
      </c>
      <c r="R335" s="39">
        <v>5987.1870436559875</v>
      </c>
      <c r="S335" s="38">
        <v>0</v>
      </c>
    </row>
    <row r="336" spans="1:20" ht="15" customHeight="1" x14ac:dyDescent="0.25">
      <c r="A336" s="27">
        <v>414</v>
      </c>
      <c r="B336" s="28" t="s">
        <v>368</v>
      </c>
      <c r="C336" s="29" t="s">
        <v>369</v>
      </c>
      <c r="D336" s="29" t="s">
        <v>15</v>
      </c>
      <c r="E336" s="30" t="s">
        <v>23</v>
      </c>
      <c r="F336" s="31" t="s">
        <v>305</v>
      </c>
      <c r="G336" s="32" t="s">
        <v>370</v>
      </c>
      <c r="H336" s="28" t="s">
        <v>40</v>
      </c>
      <c r="I336" s="32" t="s">
        <v>42</v>
      </c>
      <c r="J336" s="33">
        <v>16488.747400345273</v>
      </c>
      <c r="K336" s="33">
        <v>41186</v>
      </c>
      <c r="L336" s="34">
        <v>0.40034835624593973</v>
      </c>
      <c r="M336" s="29" t="s">
        <v>371</v>
      </c>
      <c r="N336" s="35">
        <v>78321.550151640055</v>
      </c>
      <c r="O336" s="36"/>
      <c r="P336" s="175">
        <v>61805.16</v>
      </c>
      <c r="Q336" s="37">
        <v>0</v>
      </c>
      <c r="R336" s="39">
        <v>22640.74791797193</v>
      </c>
      <c r="S336" s="38">
        <v>0</v>
      </c>
    </row>
    <row r="337" spans="1:19" ht="15" customHeight="1" x14ac:dyDescent="0.25">
      <c r="A337" s="27">
        <v>415</v>
      </c>
      <c r="B337" s="28" t="s">
        <v>372</v>
      </c>
      <c r="C337" s="29" t="s">
        <v>373</v>
      </c>
      <c r="D337" s="29" t="s">
        <v>22</v>
      </c>
      <c r="E337" s="30" t="s">
        <v>29</v>
      </c>
      <c r="F337" s="31" t="s">
        <v>63</v>
      </c>
      <c r="G337" s="52" t="s">
        <v>64</v>
      </c>
      <c r="H337" s="28" t="s">
        <v>18</v>
      </c>
      <c r="I337" s="32" t="s">
        <v>65</v>
      </c>
      <c r="J337" s="33">
        <v>333</v>
      </c>
      <c r="K337" s="33">
        <v>1502</v>
      </c>
      <c r="L337" s="34">
        <v>0.22170439414114515</v>
      </c>
      <c r="M337" s="29" t="s">
        <v>192</v>
      </c>
      <c r="N337" s="35"/>
      <c r="O337" s="36">
        <v>9535.4782505986132</v>
      </c>
      <c r="P337" s="175">
        <v>0</v>
      </c>
      <c r="Q337" s="37">
        <v>0</v>
      </c>
      <c r="R337" s="39">
        <v>23.005394112727053</v>
      </c>
      <c r="S337" s="38">
        <v>0</v>
      </c>
    </row>
    <row r="338" spans="1:19" ht="15" customHeight="1" x14ac:dyDescent="0.25">
      <c r="A338" s="27">
        <v>415</v>
      </c>
      <c r="B338" s="28" t="s">
        <v>372</v>
      </c>
      <c r="C338" s="29" t="s">
        <v>373</v>
      </c>
      <c r="D338" s="29" t="s">
        <v>22</v>
      </c>
      <c r="E338" s="30" t="s">
        <v>29</v>
      </c>
      <c r="F338" s="31" t="s">
        <v>63</v>
      </c>
      <c r="G338" s="52" t="s">
        <v>64</v>
      </c>
      <c r="H338" s="28" t="s">
        <v>18</v>
      </c>
      <c r="I338" s="32" t="s">
        <v>41</v>
      </c>
      <c r="J338" s="33">
        <v>1169</v>
      </c>
      <c r="K338" s="33">
        <v>1502</v>
      </c>
      <c r="L338" s="34">
        <v>0.77829560585885482</v>
      </c>
      <c r="M338" s="29" t="s">
        <v>192</v>
      </c>
      <c r="N338" s="35"/>
      <c r="O338" s="36">
        <v>8703.1188412070151</v>
      </c>
      <c r="P338" s="175">
        <v>0</v>
      </c>
      <c r="Q338" s="37">
        <v>0</v>
      </c>
      <c r="R338" s="39">
        <v>80.760677831164941</v>
      </c>
      <c r="S338" s="38">
        <v>0</v>
      </c>
    </row>
    <row r="339" spans="1:19" ht="15" customHeight="1" x14ac:dyDescent="0.25">
      <c r="A339" s="27">
        <v>420</v>
      </c>
      <c r="B339" s="28" t="s">
        <v>374</v>
      </c>
      <c r="C339" s="29" t="s">
        <v>375</v>
      </c>
      <c r="D339" s="29" t="s">
        <v>15</v>
      </c>
      <c r="E339" s="30" t="s">
        <v>23</v>
      </c>
      <c r="F339" s="31" t="s">
        <v>63</v>
      </c>
      <c r="G339" s="52" t="s">
        <v>64</v>
      </c>
      <c r="H339" s="28" t="s">
        <v>18</v>
      </c>
      <c r="I339" s="32" t="s">
        <v>65</v>
      </c>
      <c r="J339" s="33">
        <v>2843.4751634768177</v>
      </c>
      <c r="K339" s="33">
        <v>23332.998995999995</v>
      </c>
      <c r="L339" s="34">
        <v>0.12186496746364572</v>
      </c>
      <c r="M339" s="29" t="s">
        <v>376</v>
      </c>
      <c r="N339" s="35">
        <v>28008.230360246656</v>
      </c>
      <c r="O339" s="36">
        <v>2326.6918794126696</v>
      </c>
      <c r="P339" s="175">
        <v>10659.235662771649</v>
      </c>
      <c r="Q339" s="37">
        <v>20905.979030909959</v>
      </c>
      <c r="R339" s="39">
        <v>6499.7607763741771</v>
      </c>
      <c r="S339" s="38">
        <v>0</v>
      </c>
    </row>
    <row r="340" spans="1:19" ht="15" customHeight="1" x14ac:dyDescent="0.25">
      <c r="A340" s="27">
        <v>420</v>
      </c>
      <c r="B340" s="28" t="s">
        <v>374</v>
      </c>
      <c r="C340" s="29" t="s">
        <v>375</v>
      </c>
      <c r="D340" s="29" t="s">
        <v>15</v>
      </c>
      <c r="E340" s="30" t="s">
        <v>23</v>
      </c>
      <c r="F340" s="31" t="s">
        <v>63</v>
      </c>
      <c r="G340" s="52" t="s">
        <v>64</v>
      </c>
      <c r="H340" s="28" t="s">
        <v>40</v>
      </c>
      <c r="I340" s="32" t="s">
        <v>41</v>
      </c>
      <c r="J340" s="33">
        <v>2595.2659761145933</v>
      </c>
      <c r="K340" s="33">
        <v>23332.998995999995</v>
      </c>
      <c r="L340" s="34">
        <v>0.11122727843769689</v>
      </c>
      <c r="M340" s="29" t="s">
        <v>95</v>
      </c>
      <c r="N340" s="35">
        <v>18426.388430413615</v>
      </c>
      <c r="O340" s="36">
        <v>22211.330795905444</v>
      </c>
      <c r="P340" s="175">
        <v>9728.7868719312792</v>
      </c>
      <c r="Q340" s="37">
        <v>19081.079649714375</v>
      </c>
      <c r="R340" s="39">
        <v>5932.3915371155317</v>
      </c>
      <c r="S340" s="38">
        <v>0</v>
      </c>
    </row>
    <row r="341" spans="1:19" ht="15" customHeight="1" x14ac:dyDescent="0.25">
      <c r="A341" s="27">
        <v>420</v>
      </c>
      <c r="B341" s="28" t="s">
        <v>374</v>
      </c>
      <c r="C341" s="29" t="s">
        <v>375</v>
      </c>
      <c r="D341" s="29" t="s">
        <v>15</v>
      </c>
      <c r="E341" s="30" t="s">
        <v>23</v>
      </c>
      <c r="F341" s="31" t="s">
        <v>63</v>
      </c>
      <c r="G341" s="52" t="s">
        <v>64</v>
      </c>
      <c r="H341" s="28" t="s">
        <v>18</v>
      </c>
      <c r="I341" s="32" t="s">
        <v>41</v>
      </c>
      <c r="J341" s="33">
        <v>693.81843241662204</v>
      </c>
      <c r="K341" s="33">
        <v>23332.998995999995</v>
      </c>
      <c r="L341" s="34">
        <v>2.9735501747356362E-2</v>
      </c>
      <c r="M341" s="29" t="s">
        <v>184</v>
      </c>
      <c r="N341" s="35">
        <v>4926.110870158017</v>
      </c>
      <c r="O341" s="36">
        <v>2295.9038961312162</v>
      </c>
      <c r="P341" s="175">
        <v>2600.8941672406936</v>
      </c>
      <c r="Q341" s="37">
        <v>5101.1360273760929</v>
      </c>
      <c r="R341" s="39">
        <v>1585.9656137924078</v>
      </c>
      <c r="S341" s="38">
        <v>0</v>
      </c>
    </row>
    <row r="342" spans="1:19" ht="15" customHeight="1" x14ac:dyDescent="0.25">
      <c r="A342" s="27">
        <v>420</v>
      </c>
      <c r="B342" s="28" t="s">
        <v>374</v>
      </c>
      <c r="C342" s="29" t="s">
        <v>375</v>
      </c>
      <c r="D342" s="29" t="s">
        <v>15</v>
      </c>
      <c r="E342" s="30" t="s">
        <v>23</v>
      </c>
      <c r="F342" s="31" t="s">
        <v>63</v>
      </c>
      <c r="G342" s="52" t="s">
        <v>64</v>
      </c>
      <c r="H342" s="28" t="s">
        <v>18</v>
      </c>
      <c r="I342" s="32" t="s">
        <v>41</v>
      </c>
      <c r="J342" s="33">
        <v>6623.4084758108529</v>
      </c>
      <c r="K342" s="33">
        <v>23332.998995999995</v>
      </c>
      <c r="L342" s="34">
        <v>0.28386443066946998</v>
      </c>
      <c r="M342" s="29" t="s">
        <v>185</v>
      </c>
      <c r="N342" s="35">
        <v>47026.200178257059</v>
      </c>
      <c r="O342" s="36">
        <v>1341.4764144061705</v>
      </c>
      <c r="P342" s="175">
        <v>24828.941713572636</v>
      </c>
      <c r="Q342" s="37">
        <v>48697.045251888972</v>
      </c>
      <c r="R342" s="39">
        <v>15140.125424672322</v>
      </c>
      <c r="S342" s="38">
        <v>0</v>
      </c>
    </row>
    <row r="343" spans="1:19" ht="15" customHeight="1" x14ac:dyDescent="0.25">
      <c r="A343" s="27">
        <v>420</v>
      </c>
      <c r="B343" s="28" t="s">
        <v>374</v>
      </c>
      <c r="C343" s="29" t="s">
        <v>375</v>
      </c>
      <c r="D343" s="29" t="s">
        <v>15</v>
      </c>
      <c r="E343" s="30" t="s">
        <v>23</v>
      </c>
      <c r="F343" s="31" t="s">
        <v>63</v>
      </c>
      <c r="G343" s="52" t="s">
        <v>64</v>
      </c>
      <c r="H343" s="28" t="s">
        <v>18</v>
      </c>
      <c r="I343" s="32" t="s">
        <v>41</v>
      </c>
      <c r="J343" s="33">
        <v>684.63747017292383</v>
      </c>
      <c r="K343" s="33">
        <v>23332.998995999995</v>
      </c>
      <c r="L343" s="34">
        <v>2.9342026298903628E-2</v>
      </c>
      <c r="M343" s="29" t="s">
        <v>186</v>
      </c>
      <c r="N343" s="35">
        <v>4860.9260382277598</v>
      </c>
      <c r="O343" s="36">
        <v>3091.9931781230744</v>
      </c>
      <c r="P343" s="175">
        <v>2566.4764188268537</v>
      </c>
      <c r="Q343" s="37">
        <v>5033.635172571494</v>
      </c>
      <c r="R343" s="39">
        <v>1564.9793013225649</v>
      </c>
      <c r="S343" s="38">
        <v>0</v>
      </c>
    </row>
    <row r="344" spans="1:19" ht="15" customHeight="1" x14ac:dyDescent="0.25">
      <c r="A344" s="27">
        <v>420</v>
      </c>
      <c r="B344" s="28" t="s">
        <v>374</v>
      </c>
      <c r="C344" s="29" t="s">
        <v>375</v>
      </c>
      <c r="D344" s="29" t="s">
        <v>15</v>
      </c>
      <c r="E344" s="30" t="s">
        <v>23</v>
      </c>
      <c r="F344" s="31" t="s">
        <v>63</v>
      </c>
      <c r="G344" s="52" t="s">
        <v>64</v>
      </c>
      <c r="H344" s="28" t="s">
        <v>18</v>
      </c>
      <c r="I344" s="32" t="s">
        <v>41</v>
      </c>
      <c r="J344" s="33">
        <v>400.02764061827924</v>
      </c>
      <c r="K344" s="33">
        <v>23332.998995999995</v>
      </c>
      <c r="L344" s="34">
        <v>1.714428739686898E-2</v>
      </c>
      <c r="M344" s="29" t="s">
        <v>377</v>
      </c>
      <c r="N344" s="35">
        <v>2840.1962483897828</v>
      </c>
      <c r="O344" s="36">
        <v>567.37854904392123</v>
      </c>
      <c r="P344" s="175">
        <v>1499.5662037641976</v>
      </c>
      <c r="Q344" s="37">
        <v>2941.108673628938</v>
      </c>
      <c r="R344" s="39">
        <v>914.40361475743737</v>
      </c>
      <c r="S344" s="38">
        <v>0</v>
      </c>
    </row>
    <row r="345" spans="1:19" ht="15" customHeight="1" x14ac:dyDescent="0.25">
      <c r="A345" s="27">
        <v>420</v>
      </c>
      <c r="B345" s="28" t="s">
        <v>374</v>
      </c>
      <c r="C345" s="29" t="s">
        <v>375</v>
      </c>
      <c r="D345" s="29" t="s">
        <v>15</v>
      </c>
      <c r="E345" s="30" t="s">
        <v>23</v>
      </c>
      <c r="F345" s="31" t="s">
        <v>63</v>
      </c>
      <c r="G345" s="52" t="s">
        <v>64</v>
      </c>
      <c r="H345" s="28" t="s">
        <v>18</v>
      </c>
      <c r="I345" s="32" t="s">
        <v>41</v>
      </c>
      <c r="J345" s="33">
        <v>922.03092247426332</v>
      </c>
      <c r="K345" s="33">
        <v>23332.998995999995</v>
      </c>
      <c r="L345" s="34">
        <v>3.9516177180324234E-2</v>
      </c>
      <c r="M345" s="29" t="s">
        <v>376</v>
      </c>
      <c r="N345" s="35">
        <v>6546.4195495672702</v>
      </c>
      <c r="O345" s="36">
        <v>664.14078221420243</v>
      </c>
      <c r="P345" s="175">
        <v>3456.3896389968436</v>
      </c>
      <c r="Q345" s="37">
        <v>6779.0144182332569</v>
      </c>
      <c r="R345" s="39">
        <v>2107.625380899929</v>
      </c>
      <c r="S345" s="38">
        <v>0</v>
      </c>
    </row>
    <row r="346" spans="1:19" ht="15" customHeight="1" x14ac:dyDescent="0.25">
      <c r="A346" s="27">
        <v>420</v>
      </c>
      <c r="B346" s="28" t="s">
        <v>374</v>
      </c>
      <c r="C346" s="29" t="s">
        <v>375</v>
      </c>
      <c r="D346" s="29" t="s">
        <v>15</v>
      </c>
      <c r="E346" s="30" t="s">
        <v>23</v>
      </c>
      <c r="F346" s="31" t="s">
        <v>63</v>
      </c>
      <c r="G346" s="52" t="s">
        <v>64</v>
      </c>
      <c r="H346" s="28" t="s">
        <v>18</v>
      </c>
      <c r="I346" s="32" t="s">
        <v>41</v>
      </c>
      <c r="J346" s="33">
        <v>169.19201849100989</v>
      </c>
      <c r="K346" s="33">
        <v>23332.998995999995</v>
      </c>
      <c r="L346" s="34">
        <v>7.2511904072003214E-3</v>
      </c>
      <c r="M346" s="29" t="s">
        <v>119</v>
      </c>
      <c r="N346" s="35">
        <v>1201.2633312861703</v>
      </c>
      <c r="O346" s="36">
        <v>4643.6126557404041</v>
      </c>
      <c r="P346" s="175">
        <v>634.24422991951906</v>
      </c>
      <c r="Q346" s="37">
        <v>1243.9443242561738</v>
      </c>
      <c r="R346" s="39">
        <v>386.74775837281771</v>
      </c>
      <c r="S346" s="38">
        <v>0</v>
      </c>
    </row>
    <row r="347" spans="1:19" ht="15" customHeight="1" x14ac:dyDescent="0.25">
      <c r="A347" s="27">
        <v>420</v>
      </c>
      <c r="B347" s="28" t="s">
        <v>374</v>
      </c>
      <c r="C347" s="29" t="s">
        <v>375</v>
      </c>
      <c r="D347" s="29" t="s">
        <v>15</v>
      </c>
      <c r="E347" s="30" t="s">
        <v>23</v>
      </c>
      <c r="F347" s="31" t="s">
        <v>63</v>
      </c>
      <c r="G347" s="52" t="s">
        <v>64</v>
      </c>
      <c r="H347" s="28" t="s">
        <v>18</v>
      </c>
      <c r="I347" s="32" t="s">
        <v>41</v>
      </c>
      <c r="J347" s="33">
        <v>198.04647125691855</v>
      </c>
      <c r="K347" s="33">
        <v>23332.998995999995</v>
      </c>
      <c r="L347" s="34">
        <v>8.4878275309089035E-3</v>
      </c>
      <c r="M347" s="29" t="s">
        <v>188</v>
      </c>
      <c r="N347" s="35">
        <v>1406.1299459241218</v>
      </c>
      <c r="O347" s="36">
        <v>817.32607635467275</v>
      </c>
      <c r="P347" s="175">
        <v>742.40572798450546</v>
      </c>
      <c r="Q347" s="37">
        <v>1456.0898679277693</v>
      </c>
      <c r="R347" s="39">
        <v>452.70474042089518</v>
      </c>
      <c r="S347" s="38">
        <v>0</v>
      </c>
    </row>
    <row r="348" spans="1:19" ht="15" customHeight="1" x14ac:dyDescent="0.25">
      <c r="A348" s="27">
        <v>420</v>
      </c>
      <c r="B348" s="28" t="s">
        <v>374</v>
      </c>
      <c r="C348" s="29" t="s">
        <v>375</v>
      </c>
      <c r="D348" s="29" t="s">
        <v>15</v>
      </c>
      <c r="E348" s="30" t="s">
        <v>23</v>
      </c>
      <c r="F348" s="31" t="s">
        <v>63</v>
      </c>
      <c r="G348" s="52" t="s">
        <v>64</v>
      </c>
      <c r="H348" s="28" t="s">
        <v>18</v>
      </c>
      <c r="I348" s="32" t="s">
        <v>41</v>
      </c>
      <c r="J348" s="33">
        <v>1384.7231264541504</v>
      </c>
      <c r="K348" s="33">
        <v>23332.998995999995</v>
      </c>
      <c r="L348" s="34">
        <v>5.9346127203431291E-2</v>
      </c>
      <c r="M348" s="29" t="s">
        <v>378</v>
      </c>
      <c r="N348" s="35">
        <v>9831.5341978244687</v>
      </c>
      <c r="O348" s="36">
        <v>1680.0493507342478</v>
      </c>
      <c r="P348" s="175">
        <v>5190.8622238173366</v>
      </c>
      <c r="Q348" s="37">
        <v>10180.849482036478</v>
      </c>
      <c r="R348" s="39">
        <v>3165.2708555610652</v>
      </c>
      <c r="S348" s="38">
        <v>0</v>
      </c>
    </row>
    <row r="349" spans="1:19" ht="15" customHeight="1" x14ac:dyDescent="0.25">
      <c r="A349" s="27">
        <v>420</v>
      </c>
      <c r="B349" s="28" t="s">
        <v>374</v>
      </c>
      <c r="C349" s="29" t="s">
        <v>375</v>
      </c>
      <c r="D349" s="29" t="s">
        <v>15</v>
      </c>
      <c r="E349" s="30" t="s">
        <v>23</v>
      </c>
      <c r="F349" s="31" t="s">
        <v>63</v>
      </c>
      <c r="G349" s="52" t="s">
        <v>64</v>
      </c>
      <c r="H349" s="28" t="s">
        <v>18</v>
      </c>
      <c r="I349" s="32" t="s">
        <v>41</v>
      </c>
      <c r="J349" s="33">
        <v>243.72625446768456</v>
      </c>
      <c r="K349" s="33">
        <v>23332.998995999995</v>
      </c>
      <c r="L349" s="34">
        <v>1.0445560577509425E-2</v>
      </c>
      <c r="M349" s="29" t="s">
        <v>379</v>
      </c>
      <c r="N349" s="35">
        <v>1730.4564067205604</v>
      </c>
      <c r="O349" s="36">
        <v>1914.0380236732913</v>
      </c>
      <c r="P349" s="175">
        <v>913.64477251807455</v>
      </c>
      <c r="Q349" s="37">
        <v>1791.9396767135431</v>
      </c>
      <c r="R349" s="39">
        <v>557.12192225538422</v>
      </c>
      <c r="S349" s="38">
        <v>0</v>
      </c>
    </row>
    <row r="350" spans="1:19" ht="15" customHeight="1" x14ac:dyDescent="0.25">
      <c r="A350" s="27">
        <v>420</v>
      </c>
      <c r="B350" s="28" t="s">
        <v>374</v>
      </c>
      <c r="C350" s="29" t="s">
        <v>375</v>
      </c>
      <c r="D350" s="29" t="s">
        <v>15</v>
      </c>
      <c r="E350" s="30" t="s">
        <v>23</v>
      </c>
      <c r="F350" s="31" t="s">
        <v>63</v>
      </c>
      <c r="G350" s="52" t="s">
        <v>64</v>
      </c>
      <c r="H350" s="28" t="s">
        <v>18</v>
      </c>
      <c r="I350" s="32" t="s">
        <v>41</v>
      </c>
      <c r="J350" s="33">
        <v>500.98993219645661</v>
      </c>
      <c r="K350" s="33">
        <v>23332.998995999995</v>
      </c>
      <c r="L350" s="34">
        <v>2.1471304750938443E-2</v>
      </c>
      <c r="M350" s="29" t="s">
        <v>380</v>
      </c>
      <c r="N350" s="35">
        <v>3557.0285185948424</v>
      </c>
      <c r="O350" s="36">
        <v>2419.6206919880096</v>
      </c>
      <c r="P350" s="175">
        <v>1878.0414790172895</v>
      </c>
      <c r="Q350" s="37">
        <v>3683.4100581309735</v>
      </c>
      <c r="R350" s="39">
        <v>1145.1883781067659</v>
      </c>
      <c r="S350" s="38">
        <v>0</v>
      </c>
    </row>
    <row r="351" spans="1:19" ht="15" customHeight="1" x14ac:dyDescent="0.25">
      <c r="A351" s="27">
        <v>420</v>
      </c>
      <c r="B351" s="28" t="s">
        <v>374</v>
      </c>
      <c r="C351" s="29" t="s">
        <v>375</v>
      </c>
      <c r="D351" s="29" t="s">
        <v>15</v>
      </c>
      <c r="E351" s="30" t="s">
        <v>23</v>
      </c>
      <c r="F351" s="31" t="s">
        <v>63</v>
      </c>
      <c r="G351" s="52" t="s">
        <v>64</v>
      </c>
      <c r="H351" s="28" t="s">
        <v>18</v>
      </c>
      <c r="I351" s="32" t="s">
        <v>41</v>
      </c>
      <c r="J351" s="33">
        <v>570.76524524856302</v>
      </c>
      <c r="K351" s="33">
        <v>23332.998995999995</v>
      </c>
      <c r="L351" s="34">
        <v>2.4461718159179194E-2</v>
      </c>
      <c r="M351" s="29" t="s">
        <v>381</v>
      </c>
      <c r="N351" s="35">
        <v>4052.4332412647977</v>
      </c>
      <c r="O351" s="36">
        <v>1097.0568958833037</v>
      </c>
      <c r="P351" s="175">
        <v>2139.6083698091966</v>
      </c>
      <c r="Q351" s="37">
        <v>4196.4165546459226</v>
      </c>
      <c r="R351" s="39">
        <v>1304.684352877571</v>
      </c>
      <c r="S351" s="38">
        <v>0</v>
      </c>
    </row>
    <row r="352" spans="1:19" ht="15" customHeight="1" x14ac:dyDescent="0.25">
      <c r="A352" s="27">
        <v>420</v>
      </c>
      <c r="B352" s="28" t="s">
        <v>374</v>
      </c>
      <c r="C352" s="29" t="s">
        <v>375</v>
      </c>
      <c r="D352" s="29" t="s">
        <v>15</v>
      </c>
      <c r="E352" s="30" t="s">
        <v>23</v>
      </c>
      <c r="F352" s="31" t="s">
        <v>63</v>
      </c>
      <c r="G352" s="52" t="s">
        <v>64</v>
      </c>
      <c r="H352" s="28" t="s">
        <v>18</v>
      </c>
      <c r="I352" s="32" t="s">
        <v>41</v>
      </c>
      <c r="J352" s="33">
        <v>721.52976095043573</v>
      </c>
      <c r="K352" s="33">
        <v>23332.998995999995</v>
      </c>
      <c r="L352" s="34">
        <v>3.0923147130556532E-2</v>
      </c>
      <c r="M352" s="29" t="s">
        <v>382</v>
      </c>
      <c r="N352" s="35">
        <v>5122.8613027480942</v>
      </c>
      <c r="O352" s="36">
        <v>1359.0695477098577</v>
      </c>
      <c r="P352" s="175">
        <v>2704.7771883027399</v>
      </c>
      <c r="Q352" s="37">
        <v>5304.8770203300082</v>
      </c>
      <c r="R352" s="39">
        <v>1649.3095840787755</v>
      </c>
      <c r="S352" s="38">
        <v>0</v>
      </c>
    </row>
    <row r="353" spans="1:19" ht="15" customHeight="1" x14ac:dyDescent="0.25">
      <c r="A353" s="27">
        <v>420</v>
      </c>
      <c r="B353" s="28" t="s">
        <v>374</v>
      </c>
      <c r="C353" s="29" t="s">
        <v>375</v>
      </c>
      <c r="D353" s="29" t="s">
        <v>15</v>
      </c>
      <c r="E353" s="30" t="s">
        <v>23</v>
      </c>
      <c r="F353" s="31" t="s">
        <v>63</v>
      </c>
      <c r="G353" s="52" t="s">
        <v>64</v>
      </c>
      <c r="H353" s="28" t="s">
        <v>18</v>
      </c>
      <c r="I353" s="32" t="s">
        <v>41</v>
      </c>
      <c r="J353" s="33">
        <v>327.14185428185687</v>
      </c>
      <c r="K353" s="33">
        <v>23332.998995999995</v>
      </c>
      <c r="L353" s="34">
        <v>1.4020566080594234E-2</v>
      </c>
      <c r="M353" s="29" t="s">
        <v>383</v>
      </c>
      <c r="N353" s="35">
        <v>2322.7071654011838</v>
      </c>
      <c r="O353" s="36">
        <v>2290.0912480396105</v>
      </c>
      <c r="P353" s="175">
        <v>1226.3434620717569</v>
      </c>
      <c r="Q353" s="37">
        <v>2405.2331575096105</v>
      </c>
      <c r="R353" s="39">
        <v>747.7975612670989</v>
      </c>
      <c r="S353" s="38">
        <v>0</v>
      </c>
    </row>
    <row r="354" spans="1:19" ht="15" customHeight="1" x14ac:dyDescent="0.25">
      <c r="A354" s="27">
        <v>420</v>
      </c>
      <c r="B354" s="28" t="s">
        <v>374</v>
      </c>
      <c r="C354" s="29" t="s">
        <v>375</v>
      </c>
      <c r="D354" s="29" t="s">
        <v>15</v>
      </c>
      <c r="E354" s="30" t="s">
        <v>23</v>
      </c>
      <c r="F354" s="31" t="s">
        <v>63</v>
      </c>
      <c r="G354" s="52" t="s">
        <v>64</v>
      </c>
      <c r="H354" s="28" t="s">
        <v>18</v>
      </c>
      <c r="I354" s="32" t="s">
        <v>41</v>
      </c>
      <c r="J354" s="33">
        <v>405.27390475753532</v>
      </c>
      <c r="K354" s="33">
        <v>23332.998995999995</v>
      </c>
      <c r="L354" s="34">
        <v>1.7369130510270538E-2</v>
      </c>
      <c r="M354" s="29" t="s">
        <v>384</v>
      </c>
      <c r="N354" s="35">
        <v>2877.4447237785012</v>
      </c>
      <c r="O354" s="36">
        <v>532.19228243654629</v>
      </c>
      <c r="P354" s="175">
        <v>1519.2392008244465</v>
      </c>
      <c r="Q354" s="37">
        <v>2979.6805906601371</v>
      </c>
      <c r="R354" s="39">
        <v>926.39579331163316</v>
      </c>
      <c r="S354" s="38">
        <v>0</v>
      </c>
    </row>
    <row r="355" spans="1:19" ht="15" customHeight="1" x14ac:dyDescent="0.25">
      <c r="A355" s="27">
        <v>420</v>
      </c>
      <c r="B355" s="28" t="s">
        <v>374</v>
      </c>
      <c r="C355" s="29" t="s">
        <v>375</v>
      </c>
      <c r="D355" s="29" t="s">
        <v>15</v>
      </c>
      <c r="E355" s="30" t="s">
        <v>23</v>
      </c>
      <c r="F355" s="31" t="s">
        <v>63</v>
      </c>
      <c r="G355" s="52" t="s">
        <v>64</v>
      </c>
      <c r="H355" s="28" t="s">
        <v>18</v>
      </c>
      <c r="I355" s="32" t="s">
        <v>41</v>
      </c>
      <c r="J355" s="33">
        <v>682.90414122516245</v>
      </c>
      <c r="K355" s="33">
        <v>23332.998995999995</v>
      </c>
      <c r="L355" s="34">
        <v>2.9267739708137543E-2</v>
      </c>
      <c r="M355" s="29" t="s">
        <v>385</v>
      </c>
      <c r="N355" s="35">
        <v>4848.6194026986541</v>
      </c>
      <c r="O355" s="36">
        <v>528.38549882401014</v>
      </c>
      <c r="P355" s="175">
        <v>2559.978731789678</v>
      </c>
      <c r="Q355" s="37">
        <v>5020.8912811878045</v>
      </c>
      <c r="R355" s="39">
        <v>1561.0171694735081</v>
      </c>
      <c r="S355" s="38">
        <v>0</v>
      </c>
    </row>
    <row r="356" spans="1:19" ht="15" customHeight="1" x14ac:dyDescent="0.25">
      <c r="A356" s="27">
        <v>420</v>
      </c>
      <c r="B356" s="28" t="s">
        <v>374</v>
      </c>
      <c r="C356" s="29" t="s">
        <v>375</v>
      </c>
      <c r="D356" s="29" t="s">
        <v>15</v>
      </c>
      <c r="E356" s="30" t="s">
        <v>23</v>
      </c>
      <c r="F356" s="31" t="s">
        <v>63</v>
      </c>
      <c r="G356" s="52" t="s">
        <v>64</v>
      </c>
      <c r="H356" s="28" t="s">
        <v>18</v>
      </c>
      <c r="I356" s="32" t="s">
        <v>41</v>
      </c>
      <c r="J356" s="33">
        <v>158.69949021249766</v>
      </c>
      <c r="K356" s="33">
        <v>23332.998995999995</v>
      </c>
      <c r="L356" s="34">
        <v>6.8015041803972014E-3</v>
      </c>
      <c r="M356" s="29" t="s">
        <v>189</v>
      </c>
      <c r="N356" s="35">
        <v>1126.7663805087334</v>
      </c>
      <c r="O356" s="36">
        <v>736.69132047578341</v>
      </c>
      <c r="P356" s="175">
        <v>594.90823224061683</v>
      </c>
      <c r="Q356" s="37">
        <v>1166.8004901937754</v>
      </c>
      <c r="R356" s="39">
        <v>362.76340126442597</v>
      </c>
      <c r="S356" s="38">
        <v>0</v>
      </c>
    </row>
    <row r="357" spans="1:19" ht="15" customHeight="1" x14ac:dyDescent="0.25">
      <c r="A357" s="27">
        <v>420</v>
      </c>
      <c r="B357" s="28" t="s">
        <v>374</v>
      </c>
      <c r="C357" s="29" t="s">
        <v>375</v>
      </c>
      <c r="D357" s="29" t="s">
        <v>15</v>
      </c>
      <c r="E357" s="30" t="s">
        <v>23</v>
      </c>
      <c r="F357" s="31" t="s">
        <v>63</v>
      </c>
      <c r="G357" s="52" t="s">
        <v>64</v>
      </c>
      <c r="H357" s="28" t="s">
        <v>40</v>
      </c>
      <c r="I357" s="32" t="s">
        <v>42</v>
      </c>
      <c r="J357" s="33">
        <v>157.56430911612242</v>
      </c>
      <c r="K357" s="33">
        <v>23332.998995999995</v>
      </c>
      <c r="L357" s="34">
        <v>6.7528528648689292E-3</v>
      </c>
      <c r="M357" s="29" t="s">
        <v>378</v>
      </c>
      <c r="N357" s="35">
        <v>748.43046830158153</v>
      </c>
      <c r="O357" s="36">
        <v>9490.6164596466424</v>
      </c>
      <c r="P357" s="175">
        <v>590.6597445624634</v>
      </c>
      <c r="Q357" s="37">
        <v>1158.4543395039666</v>
      </c>
      <c r="R357" s="39">
        <v>360.16854632808833</v>
      </c>
      <c r="S357" s="38">
        <v>0</v>
      </c>
    </row>
    <row r="358" spans="1:19" ht="15" customHeight="1" x14ac:dyDescent="0.25">
      <c r="A358" s="27">
        <v>420</v>
      </c>
      <c r="B358" s="28" t="s">
        <v>374</v>
      </c>
      <c r="C358" s="29" t="s">
        <v>375</v>
      </c>
      <c r="D358" s="29" t="s">
        <v>15</v>
      </c>
      <c r="E358" s="30" t="s">
        <v>23</v>
      </c>
      <c r="F358" s="31" t="s">
        <v>63</v>
      </c>
      <c r="G358" s="52" t="s">
        <v>64</v>
      </c>
      <c r="H358" s="28" t="s">
        <v>40</v>
      </c>
      <c r="I358" s="32" t="s">
        <v>42</v>
      </c>
      <c r="J358" s="33">
        <v>219.68100790228607</v>
      </c>
      <c r="K358" s="33">
        <v>23332.998995999995</v>
      </c>
      <c r="L358" s="34">
        <v>9.4150352442884111E-3</v>
      </c>
      <c r="M358" s="29" t="s">
        <v>384</v>
      </c>
      <c r="N358" s="35">
        <v>1043.4847875358589</v>
      </c>
      <c r="O358" s="36">
        <v>0</v>
      </c>
      <c r="P358" s="175">
        <v>823.50685865005403</v>
      </c>
      <c r="Q358" s="37">
        <v>1615.1526848853382</v>
      </c>
      <c r="R358" s="39">
        <v>502.15806939973857</v>
      </c>
      <c r="S358" s="38">
        <v>0</v>
      </c>
    </row>
    <row r="359" spans="1:19" ht="15" customHeight="1" x14ac:dyDescent="0.25">
      <c r="A359" s="27">
        <v>423</v>
      </c>
      <c r="B359" s="28" t="s">
        <v>386</v>
      </c>
      <c r="C359" s="29" t="s">
        <v>387</v>
      </c>
      <c r="D359" s="29" t="s">
        <v>22</v>
      </c>
      <c r="E359" s="30" t="s">
        <v>16</v>
      </c>
      <c r="F359" s="31" t="s">
        <v>47</v>
      </c>
      <c r="G359" s="32" t="s">
        <v>388</v>
      </c>
      <c r="H359" s="28" t="s">
        <v>18</v>
      </c>
      <c r="I359" s="32" t="s">
        <v>41</v>
      </c>
      <c r="J359" s="33">
        <v>1550</v>
      </c>
      <c r="K359" s="33">
        <v>1550</v>
      </c>
      <c r="L359" s="34">
        <v>1</v>
      </c>
      <c r="M359" s="29" t="s">
        <v>389</v>
      </c>
      <c r="N359" s="35"/>
      <c r="O359" s="36">
        <v>0</v>
      </c>
      <c r="P359" s="175">
        <v>0</v>
      </c>
      <c r="Q359" s="37">
        <v>0</v>
      </c>
      <c r="R359" s="39">
        <v>12678.359849700128</v>
      </c>
      <c r="S359" s="38">
        <v>0</v>
      </c>
    </row>
    <row r="360" spans="1:19" ht="15" customHeight="1" x14ac:dyDescent="0.25">
      <c r="A360" s="27">
        <v>424</v>
      </c>
      <c r="B360" s="28" t="s">
        <v>390</v>
      </c>
      <c r="C360" s="29" t="s">
        <v>391</v>
      </c>
      <c r="D360" s="29" t="s">
        <v>15</v>
      </c>
      <c r="E360" s="30" t="s">
        <v>29</v>
      </c>
      <c r="F360" s="31" t="s">
        <v>305</v>
      </c>
      <c r="G360" s="32" t="s">
        <v>392</v>
      </c>
      <c r="H360" s="28" t="s">
        <v>18</v>
      </c>
      <c r="I360" s="32" t="s">
        <v>41</v>
      </c>
      <c r="J360" s="33">
        <v>96.235482579094906</v>
      </c>
      <c r="K360" s="33">
        <v>3204.0000000000005</v>
      </c>
      <c r="L360" s="34">
        <v>3.0036043251902275E-2</v>
      </c>
      <c r="M360" s="29" t="s">
        <v>393</v>
      </c>
      <c r="N360" s="35">
        <v>683.27192631157391</v>
      </c>
      <c r="O360" s="36"/>
      <c r="P360" s="175">
        <v>360.72</v>
      </c>
      <c r="Q360" s="37">
        <v>0</v>
      </c>
      <c r="R360" s="39">
        <v>233.75461923616621</v>
      </c>
      <c r="S360" s="38">
        <v>0</v>
      </c>
    </row>
    <row r="361" spans="1:19" ht="15" customHeight="1" x14ac:dyDescent="0.25">
      <c r="A361" s="27">
        <v>424</v>
      </c>
      <c r="B361" s="28" t="s">
        <v>390</v>
      </c>
      <c r="C361" s="29" t="s">
        <v>391</v>
      </c>
      <c r="D361" s="29" t="s">
        <v>15</v>
      </c>
      <c r="E361" s="30" t="s">
        <v>29</v>
      </c>
      <c r="F361" s="31" t="s">
        <v>305</v>
      </c>
      <c r="G361" s="32" t="s">
        <v>392</v>
      </c>
      <c r="H361" s="28" t="s">
        <v>18</v>
      </c>
      <c r="I361" s="32" t="s">
        <v>19</v>
      </c>
      <c r="J361" s="33">
        <v>3107.7645174209056</v>
      </c>
      <c r="K361" s="33">
        <v>3204.0000000000005</v>
      </c>
      <c r="L361" s="34">
        <v>0.96996395674809777</v>
      </c>
      <c r="M361" s="29" t="s">
        <v>393</v>
      </c>
      <c r="N361" s="35">
        <v>14761.881457749301</v>
      </c>
      <c r="O361" s="36"/>
      <c r="P361" s="175">
        <v>11648.91</v>
      </c>
      <c r="Q361" s="37">
        <v>0</v>
      </c>
      <c r="R361" s="39">
        <v>7548.7158371999294</v>
      </c>
      <c r="S361" s="38">
        <v>0</v>
      </c>
    </row>
    <row r="362" spans="1:19" ht="15" customHeight="1" x14ac:dyDescent="0.25">
      <c r="A362" s="27">
        <v>425</v>
      </c>
      <c r="B362" s="28" t="s">
        <v>394</v>
      </c>
      <c r="C362" s="29" t="s">
        <v>395</v>
      </c>
      <c r="D362" s="29" t="s">
        <v>15</v>
      </c>
      <c r="E362" s="30" t="s">
        <v>29</v>
      </c>
      <c r="F362" s="31" t="s">
        <v>17</v>
      </c>
      <c r="G362" s="32" t="s">
        <v>396</v>
      </c>
      <c r="H362" s="28" t="s">
        <v>34</v>
      </c>
      <c r="I362" s="32" t="s">
        <v>41</v>
      </c>
      <c r="J362" s="33">
        <v>728.87770686603108</v>
      </c>
      <c r="K362" s="33">
        <v>180284.1292595235</v>
      </c>
      <c r="L362" s="34">
        <v>4.0429388313865024E-3</v>
      </c>
      <c r="M362" s="29" t="s">
        <v>397</v>
      </c>
      <c r="N362" s="35">
        <v>5175.0317187488208</v>
      </c>
      <c r="O362" s="36">
        <v>0</v>
      </c>
      <c r="P362" s="175">
        <v>2731.91</v>
      </c>
      <c r="Q362" s="37">
        <v>0</v>
      </c>
      <c r="R362" s="39">
        <v>736.00873265921723</v>
      </c>
      <c r="S362" s="53">
        <v>0</v>
      </c>
    </row>
    <row r="363" spans="1:19" ht="15" customHeight="1" x14ac:dyDescent="0.25">
      <c r="A363" s="27">
        <v>425</v>
      </c>
      <c r="B363" s="28" t="s">
        <v>394</v>
      </c>
      <c r="C363" s="29" t="s">
        <v>395</v>
      </c>
      <c r="D363" s="29" t="s">
        <v>15</v>
      </c>
      <c r="E363" s="30" t="s">
        <v>29</v>
      </c>
      <c r="F363" s="31" t="s">
        <v>17</v>
      </c>
      <c r="G363" s="32" t="s">
        <v>51</v>
      </c>
      <c r="H363" s="28" t="s">
        <v>18</v>
      </c>
      <c r="I363" s="32" t="s">
        <v>41</v>
      </c>
      <c r="J363" s="33">
        <v>542.64408913245677</v>
      </c>
      <c r="K363" s="33">
        <v>180284.1292595235</v>
      </c>
      <c r="L363" s="34">
        <v>3.0099382089884743E-3</v>
      </c>
      <c r="M363" s="29">
        <v>709000</v>
      </c>
      <c r="N363" s="35">
        <v>3852.7730328404432</v>
      </c>
      <c r="O363" s="36">
        <v>0</v>
      </c>
      <c r="P363" s="175">
        <v>2033.89</v>
      </c>
      <c r="Q363" s="37">
        <v>0</v>
      </c>
      <c r="R363" s="39">
        <v>547.95308536004302</v>
      </c>
      <c r="S363" s="53">
        <v>0</v>
      </c>
    </row>
    <row r="364" spans="1:19" ht="15" customHeight="1" x14ac:dyDescent="0.25">
      <c r="A364" s="27">
        <v>425</v>
      </c>
      <c r="B364" s="28" t="s">
        <v>394</v>
      </c>
      <c r="C364" s="29" t="s">
        <v>395</v>
      </c>
      <c r="D364" s="29" t="s">
        <v>15</v>
      </c>
      <c r="E364" s="30" t="s">
        <v>29</v>
      </c>
      <c r="F364" s="31" t="s">
        <v>17</v>
      </c>
      <c r="G364" s="32" t="s">
        <v>399</v>
      </c>
      <c r="H364" s="28"/>
      <c r="I364" s="32" t="s">
        <v>19</v>
      </c>
      <c r="J364" s="33"/>
      <c r="K364" s="33"/>
      <c r="L364" s="34"/>
      <c r="M364" s="29">
        <v>904400</v>
      </c>
      <c r="N364" s="35">
        <v>0</v>
      </c>
      <c r="O364" s="36">
        <v>0</v>
      </c>
      <c r="P364" s="175">
        <v>0</v>
      </c>
      <c r="Q364" s="37">
        <v>0</v>
      </c>
      <c r="R364" s="39">
        <v>0</v>
      </c>
      <c r="S364" s="53">
        <v>0</v>
      </c>
    </row>
    <row r="365" spans="1:19" ht="15" customHeight="1" x14ac:dyDescent="0.25">
      <c r="A365" s="27">
        <v>425</v>
      </c>
      <c r="B365" s="28" t="s">
        <v>394</v>
      </c>
      <c r="C365" s="29" t="s">
        <v>395</v>
      </c>
      <c r="D365" s="29" t="s">
        <v>15</v>
      </c>
      <c r="E365" s="30" t="s">
        <v>29</v>
      </c>
      <c r="F365" s="31" t="s">
        <v>17</v>
      </c>
      <c r="G365" s="32" t="s">
        <v>51</v>
      </c>
      <c r="H365" s="28" t="s">
        <v>40</v>
      </c>
      <c r="I365" s="32" t="s">
        <v>19</v>
      </c>
      <c r="J365" s="33">
        <v>674.31000000000006</v>
      </c>
      <c r="K365" s="33">
        <v>180284.1292595235</v>
      </c>
      <c r="L365" s="34">
        <v>3.7402626774169011E-3</v>
      </c>
      <c r="M365" s="29">
        <v>709000</v>
      </c>
      <c r="N365" s="35">
        <v>3202.9725000000003</v>
      </c>
      <c r="O365" s="36">
        <v>0</v>
      </c>
      <c r="P365" s="175">
        <v>2527.38</v>
      </c>
      <c r="Q365" s="37">
        <v>0</v>
      </c>
      <c r="R365" s="39">
        <v>680.90715883378937</v>
      </c>
      <c r="S365" s="53">
        <v>0</v>
      </c>
    </row>
    <row r="366" spans="1:19" ht="15" customHeight="1" x14ac:dyDescent="0.25">
      <c r="A366" s="27">
        <v>425</v>
      </c>
      <c r="B366" s="28" t="s">
        <v>394</v>
      </c>
      <c r="C366" s="29" t="s">
        <v>395</v>
      </c>
      <c r="D366" s="29" t="s">
        <v>15</v>
      </c>
      <c r="E366" s="30" t="s">
        <v>29</v>
      </c>
      <c r="F366" s="31" t="s">
        <v>17</v>
      </c>
      <c r="G366" s="32" t="s">
        <v>200</v>
      </c>
      <c r="H366" s="28" t="s">
        <v>18</v>
      </c>
      <c r="I366" s="32" t="s">
        <v>41</v>
      </c>
      <c r="J366" s="33">
        <v>1053.0290816710522</v>
      </c>
      <c r="K366" s="33">
        <v>180284.1292595235</v>
      </c>
      <c r="L366" s="34">
        <v>5.8409416624532187E-3</v>
      </c>
      <c r="M366" s="29" t="s">
        <v>201</v>
      </c>
      <c r="N366" s="35">
        <v>7476.5064798644707</v>
      </c>
      <c r="O366" s="36">
        <v>0</v>
      </c>
      <c r="P366" s="175">
        <v>3946.87</v>
      </c>
      <c r="Q366" s="37">
        <v>0</v>
      </c>
      <c r="R366" s="39">
        <v>1063.3314650086611</v>
      </c>
      <c r="S366" s="53">
        <v>0</v>
      </c>
    </row>
    <row r="367" spans="1:19" ht="15" customHeight="1" x14ac:dyDescent="0.25">
      <c r="A367" s="27">
        <v>425</v>
      </c>
      <c r="B367" s="28" t="s">
        <v>394</v>
      </c>
      <c r="C367" s="29" t="s">
        <v>395</v>
      </c>
      <c r="D367" s="29" t="s">
        <v>15</v>
      </c>
      <c r="E367" s="30" t="s">
        <v>29</v>
      </c>
      <c r="F367" s="31" t="s">
        <v>17</v>
      </c>
      <c r="G367" s="32" t="s">
        <v>200</v>
      </c>
      <c r="H367" s="28" t="s">
        <v>18</v>
      </c>
      <c r="I367" s="32" t="s">
        <v>19</v>
      </c>
      <c r="J367" s="33">
        <v>54448</v>
      </c>
      <c r="K367" s="33">
        <v>180284.1292595235</v>
      </c>
      <c r="L367" s="34">
        <v>0.3020121639305296</v>
      </c>
      <c r="M367" s="29" t="s">
        <v>201</v>
      </c>
      <c r="N367" s="35">
        <v>258628</v>
      </c>
      <c r="O367" s="36">
        <v>0</v>
      </c>
      <c r="P367" s="175">
        <v>204076.92</v>
      </c>
      <c r="Q367" s="37">
        <v>0</v>
      </c>
      <c r="R367" s="39">
        <v>54980.695798938403</v>
      </c>
      <c r="S367" s="53">
        <v>0</v>
      </c>
    </row>
    <row r="368" spans="1:19" ht="15" customHeight="1" x14ac:dyDescent="0.25">
      <c r="A368" s="27">
        <v>425</v>
      </c>
      <c r="B368" s="28" t="s">
        <v>394</v>
      </c>
      <c r="C368" s="29" t="s">
        <v>395</v>
      </c>
      <c r="D368" s="29" t="s">
        <v>15</v>
      </c>
      <c r="E368" s="30" t="s">
        <v>29</v>
      </c>
      <c r="F368" s="31" t="s">
        <v>17</v>
      </c>
      <c r="G368" s="32" t="s">
        <v>407</v>
      </c>
      <c r="H368" s="28" t="s">
        <v>18</v>
      </c>
      <c r="I368" s="32" t="s">
        <v>41</v>
      </c>
      <c r="J368" s="33">
        <v>885.97304573855479</v>
      </c>
      <c r="K368" s="33">
        <v>180284.1292595235</v>
      </c>
      <c r="L368" s="34">
        <v>4.9143152499196117E-3</v>
      </c>
      <c r="M368" s="29" t="s">
        <v>408</v>
      </c>
      <c r="N368" s="35">
        <v>6290.4086247437399</v>
      </c>
      <c r="O368" s="36">
        <v>0</v>
      </c>
      <c r="P368" s="175">
        <v>3320.72</v>
      </c>
      <c r="Q368" s="37">
        <v>0</v>
      </c>
      <c r="R368" s="39">
        <v>894.64102471735282</v>
      </c>
      <c r="S368" s="53">
        <v>0</v>
      </c>
    </row>
    <row r="369" spans="1:19" ht="15" customHeight="1" x14ac:dyDescent="0.25">
      <c r="A369" s="27">
        <v>425</v>
      </c>
      <c r="B369" s="28" t="s">
        <v>394</v>
      </c>
      <c r="C369" s="29" t="s">
        <v>395</v>
      </c>
      <c r="D369" s="29" t="s">
        <v>15</v>
      </c>
      <c r="E369" s="30" t="s">
        <v>29</v>
      </c>
      <c r="F369" s="31" t="s">
        <v>17</v>
      </c>
      <c r="G369" s="32" t="s">
        <v>200</v>
      </c>
      <c r="H369" s="28" t="s">
        <v>40</v>
      </c>
      <c r="I369" s="32" t="s">
        <v>19</v>
      </c>
      <c r="J369" s="33">
        <v>1562.0385775464381</v>
      </c>
      <c r="K369" s="33">
        <v>180284.1292595235</v>
      </c>
      <c r="L369" s="34">
        <v>8.6643155110888576E-3</v>
      </c>
      <c r="M369" s="29" t="s">
        <v>201</v>
      </c>
      <c r="N369" s="35">
        <v>7419.6832433455811</v>
      </c>
      <c r="O369" s="36">
        <v>0</v>
      </c>
      <c r="P369" s="175">
        <v>5854.68</v>
      </c>
      <c r="Q369" s="37">
        <v>0</v>
      </c>
      <c r="R369" s="39">
        <v>1577.3208907266965</v>
      </c>
      <c r="S369" s="53">
        <v>0</v>
      </c>
    </row>
    <row r="370" spans="1:19" ht="15" customHeight="1" x14ac:dyDescent="0.25">
      <c r="A370" s="27">
        <v>425</v>
      </c>
      <c r="B370" s="28" t="s">
        <v>394</v>
      </c>
      <c r="C370" s="29" t="s">
        <v>395</v>
      </c>
      <c r="D370" s="29" t="s">
        <v>15</v>
      </c>
      <c r="E370" s="30" t="s">
        <v>29</v>
      </c>
      <c r="F370" s="31" t="s">
        <v>17</v>
      </c>
      <c r="G370" s="32" t="s">
        <v>407</v>
      </c>
      <c r="H370" s="28" t="s">
        <v>40</v>
      </c>
      <c r="I370" s="32" t="s">
        <v>19</v>
      </c>
      <c r="J370" s="33">
        <v>32736.894859746542</v>
      </c>
      <c r="K370" s="33">
        <v>180284.1292595235</v>
      </c>
      <c r="L370" s="34">
        <v>0.18158500692327145</v>
      </c>
      <c r="M370" s="29" t="s">
        <v>408</v>
      </c>
      <c r="N370" s="35">
        <v>155500.25058379606</v>
      </c>
      <c r="O370" s="36">
        <v>0</v>
      </c>
      <c r="P370" s="175">
        <v>122701.38</v>
      </c>
      <c r="Q370" s="37">
        <v>0</v>
      </c>
      <c r="R370" s="39">
        <v>33057.178549911012</v>
      </c>
      <c r="S370" s="53">
        <v>0</v>
      </c>
    </row>
    <row r="371" spans="1:19" ht="15" customHeight="1" x14ac:dyDescent="0.25">
      <c r="A371" s="27">
        <v>425</v>
      </c>
      <c r="B371" s="28" t="s">
        <v>394</v>
      </c>
      <c r="C371" s="29" t="s">
        <v>395</v>
      </c>
      <c r="D371" s="29" t="s">
        <v>15</v>
      </c>
      <c r="E371" s="30" t="s">
        <v>29</v>
      </c>
      <c r="F371" s="31" t="s">
        <v>305</v>
      </c>
      <c r="G371" s="32" t="s">
        <v>400</v>
      </c>
      <c r="H371" s="28" t="s">
        <v>40</v>
      </c>
      <c r="I371" s="32" t="s">
        <v>19</v>
      </c>
      <c r="J371" s="33">
        <v>482.04</v>
      </c>
      <c r="K371" s="33">
        <v>180284.1292595235</v>
      </c>
      <c r="L371" s="34">
        <v>2.6737794501372411E-3</v>
      </c>
      <c r="M371" s="29" t="s">
        <v>401</v>
      </c>
      <c r="N371" s="35">
        <v>2289.69</v>
      </c>
      <c r="O371" s="36"/>
      <c r="P371" s="175">
        <v>1806.84</v>
      </c>
      <c r="Q371" s="37">
        <v>0</v>
      </c>
      <c r="R371" s="39">
        <v>486.92146411862518</v>
      </c>
      <c r="S371" s="38">
        <v>0</v>
      </c>
    </row>
    <row r="372" spans="1:19" ht="15" customHeight="1" x14ac:dyDescent="0.25">
      <c r="A372" s="27">
        <v>425</v>
      </c>
      <c r="B372" s="28" t="s">
        <v>394</v>
      </c>
      <c r="C372" s="29" t="s">
        <v>395</v>
      </c>
      <c r="D372" s="29" t="s">
        <v>15</v>
      </c>
      <c r="E372" s="30" t="s">
        <v>29</v>
      </c>
      <c r="F372" s="31" t="s">
        <v>305</v>
      </c>
      <c r="G372" s="32" t="s">
        <v>402</v>
      </c>
      <c r="H372" s="28" t="s">
        <v>34</v>
      </c>
      <c r="I372" s="32" t="s">
        <v>41</v>
      </c>
      <c r="J372" s="33">
        <v>309.07335149244057</v>
      </c>
      <c r="K372" s="33">
        <v>180284.1292595235</v>
      </c>
      <c r="L372" s="34">
        <v>1.7143680520403533E-3</v>
      </c>
      <c r="M372" s="29" t="s">
        <v>403</v>
      </c>
      <c r="N372" s="35">
        <v>2194.4207955963284</v>
      </c>
      <c r="O372" s="36"/>
      <c r="P372" s="175">
        <v>1158.51</v>
      </c>
      <c r="Q372" s="37">
        <v>0</v>
      </c>
      <c r="R372" s="39">
        <v>312.20323796520961</v>
      </c>
      <c r="S372" s="38">
        <v>0</v>
      </c>
    </row>
    <row r="373" spans="1:19" ht="15" customHeight="1" x14ac:dyDescent="0.25">
      <c r="A373" s="27">
        <v>425</v>
      </c>
      <c r="B373" s="28" t="s">
        <v>394</v>
      </c>
      <c r="C373" s="29" t="s">
        <v>395</v>
      </c>
      <c r="D373" s="29" t="s">
        <v>15</v>
      </c>
      <c r="E373" s="30" t="s">
        <v>29</v>
      </c>
      <c r="F373" s="31" t="s">
        <v>305</v>
      </c>
      <c r="G373" s="32" t="s">
        <v>404</v>
      </c>
      <c r="H373" s="28" t="s">
        <v>34</v>
      </c>
      <c r="I373" s="32" t="s">
        <v>41</v>
      </c>
      <c r="J373" s="33">
        <v>3110.2027024199924</v>
      </c>
      <c r="K373" s="33">
        <v>180284.1292595235</v>
      </c>
      <c r="L373" s="34">
        <v>1.7251672208721036E-2</v>
      </c>
      <c r="M373" s="29" t="s">
        <v>405</v>
      </c>
      <c r="N373" s="35">
        <v>22082.439187181946</v>
      </c>
      <c r="O373" s="36"/>
      <c r="P373" s="175">
        <v>11658.05</v>
      </c>
      <c r="Q373" s="37">
        <v>0</v>
      </c>
      <c r="R373" s="39">
        <v>3141.6987253506918</v>
      </c>
      <c r="S373" s="38">
        <v>0</v>
      </c>
    </row>
    <row r="374" spans="1:19" ht="15" customHeight="1" x14ac:dyDescent="0.25">
      <c r="A374" s="27">
        <v>425</v>
      </c>
      <c r="B374" s="28" t="s">
        <v>394</v>
      </c>
      <c r="C374" s="29" t="s">
        <v>395</v>
      </c>
      <c r="D374" s="29" t="s">
        <v>15</v>
      </c>
      <c r="E374" s="30" t="s">
        <v>29</v>
      </c>
      <c r="F374" s="31" t="s">
        <v>305</v>
      </c>
      <c r="G374" s="32" t="s">
        <v>392</v>
      </c>
      <c r="H374" s="28" t="s">
        <v>34</v>
      </c>
      <c r="I374" s="32" t="s">
        <v>41</v>
      </c>
      <c r="J374" s="33">
        <v>408.852937407323</v>
      </c>
      <c r="K374" s="33">
        <v>180284.1292595235</v>
      </c>
      <c r="L374" s="34">
        <v>2.2678254546675543E-3</v>
      </c>
      <c r="M374" s="29" t="s">
        <v>406</v>
      </c>
      <c r="N374" s="35">
        <v>2902.8558555919935</v>
      </c>
      <c r="O374" s="36"/>
      <c r="P374" s="175">
        <v>1532.51</v>
      </c>
      <c r="Q374" s="37">
        <v>0</v>
      </c>
      <c r="R374" s="39">
        <v>412.99325967051351</v>
      </c>
      <c r="S374" s="38">
        <v>0</v>
      </c>
    </row>
    <row r="375" spans="1:19" ht="15" customHeight="1" x14ac:dyDescent="0.25">
      <c r="A375" s="27">
        <v>425</v>
      </c>
      <c r="B375" s="28" t="s">
        <v>394</v>
      </c>
      <c r="C375" s="29" t="s">
        <v>395</v>
      </c>
      <c r="D375" s="29" t="s">
        <v>15</v>
      </c>
      <c r="E375" s="30" t="s">
        <v>29</v>
      </c>
      <c r="F375" s="31" t="s">
        <v>305</v>
      </c>
      <c r="G375" s="32" t="s">
        <v>409</v>
      </c>
      <c r="H375" s="28" t="s">
        <v>34</v>
      </c>
      <c r="I375" s="32" t="s">
        <v>41</v>
      </c>
      <c r="J375" s="33">
        <v>118.03194919199503</v>
      </c>
      <c r="K375" s="33">
        <v>180284.1292595235</v>
      </c>
      <c r="L375" s="34">
        <v>6.5469961042485933E-4</v>
      </c>
      <c r="M375" s="29" t="s">
        <v>410</v>
      </c>
      <c r="N375" s="35">
        <v>838.02683926316479</v>
      </c>
      <c r="O375" s="36"/>
      <c r="P375" s="175">
        <v>442.42</v>
      </c>
      <c r="Q375" s="37">
        <v>0</v>
      </c>
      <c r="R375" s="39">
        <v>119.22722079773752</v>
      </c>
      <c r="S375" s="38">
        <v>0</v>
      </c>
    </row>
    <row r="376" spans="1:19" ht="15" customHeight="1" x14ac:dyDescent="0.25">
      <c r="A376" s="27">
        <v>425</v>
      </c>
      <c r="B376" s="28" t="s">
        <v>394</v>
      </c>
      <c r="C376" s="29" t="s">
        <v>395</v>
      </c>
      <c r="D376" s="29" t="s">
        <v>15</v>
      </c>
      <c r="E376" s="30" t="s">
        <v>29</v>
      </c>
      <c r="F376" s="31" t="s">
        <v>305</v>
      </c>
      <c r="G376" s="32" t="s">
        <v>392</v>
      </c>
      <c r="H376" s="28" t="s">
        <v>18</v>
      </c>
      <c r="I376" s="32" t="s">
        <v>19</v>
      </c>
      <c r="J376" s="33">
        <v>850.25761736677953</v>
      </c>
      <c r="K376" s="33">
        <v>180284.1292595235</v>
      </c>
      <c r="L376" s="34">
        <v>4.7162089134469096E-3</v>
      </c>
      <c r="M376" s="29" t="s">
        <v>406</v>
      </c>
      <c r="N376" s="35">
        <v>4038.7236824922029</v>
      </c>
      <c r="O376" s="36"/>
      <c r="P376" s="175">
        <v>3187.04</v>
      </c>
      <c r="Q376" s="37">
        <v>0</v>
      </c>
      <c r="R376" s="39">
        <v>858.86790292557896</v>
      </c>
      <c r="S376" s="38">
        <v>0</v>
      </c>
    </row>
    <row r="377" spans="1:19" ht="15" customHeight="1" x14ac:dyDescent="0.25">
      <c r="A377" s="27">
        <v>425</v>
      </c>
      <c r="B377" s="28" t="s">
        <v>394</v>
      </c>
      <c r="C377" s="29" t="s">
        <v>395</v>
      </c>
      <c r="D377" s="29" t="s">
        <v>15</v>
      </c>
      <c r="E377" s="30" t="s">
        <v>29</v>
      </c>
      <c r="F377" s="31" t="s">
        <v>305</v>
      </c>
      <c r="G377" s="32" t="s">
        <v>415</v>
      </c>
      <c r="H377" s="28" t="s">
        <v>40</v>
      </c>
      <c r="I377" s="32" t="s">
        <v>19</v>
      </c>
      <c r="J377" s="33">
        <v>333.84000000000003</v>
      </c>
      <c r="K377" s="33"/>
      <c r="L377" s="34"/>
      <c r="M377" s="29" t="s">
        <v>416</v>
      </c>
      <c r="N377" s="35">
        <v>1585.7400000000002</v>
      </c>
      <c r="O377" s="36"/>
      <c r="P377" s="175">
        <v>1251.3399999999999</v>
      </c>
      <c r="Q377" s="37">
        <v>0</v>
      </c>
      <c r="R377" s="39">
        <v>0</v>
      </c>
      <c r="S377" s="38">
        <v>0</v>
      </c>
    </row>
    <row r="378" spans="1:19" ht="15" customHeight="1" x14ac:dyDescent="0.25">
      <c r="A378" s="27">
        <v>425</v>
      </c>
      <c r="B378" s="28" t="s">
        <v>394</v>
      </c>
      <c r="C378" s="29" t="s">
        <v>395</v>
      </c>
      <c r="D378" s="29" t="s">
        <v>15</v>
      </c>
      <c r="E378" s="30" t="s">
        <v>29</v>
      </c>
      <c r="F378" s="31" t="s">
        <v>305</v>
      </c>
      <c r="G378" s="32" t="s">
        <v>417</v>
      </c>
      <c r="H378" s="28" t="s">
        <v>18</v>
      </c>
      <c r="I378" s="32" t="s">
        <v>41</v>
      </c>
      <c r="J378" s="33">
        <v>321.43885534597763</v>
      </c>
      <c r="K378" s="33">
        <v>180284.1292595235</v>
      </c>
      <c r="L378" s="34">
        <v>1.7829570282543194E-3</v>
      </c>
      <c r="M378" s="29" t="s">
        <v>418</v>
      </c>
      <c r="N378" s="35">
        <v>2282.2158729564412</v>
      </c>
      <c r="O378" s="36"/>
      <c r="P378" s="175">
        <v>1204.8599999999999</v>
      </c>
      <c r="Q378" s="37">
        <v>0</v>
      </c>
      <c r="R378" s="39">
        <v>324.69396330113346</v>
      </c>
      <c r="S378" s="38">
        <v>0</v>
      </c>
    </row>
    <row r="379" spans="1:19" ht="15" customHeight="1" x14ac:dyDescent="0.25">
      <c r="A379" s="27">
        <v>425</v>
      </c>
      <c r="B379" s="28" t="s">
        <v>394</v>
      </c>
      <c r="C379" s="29" t="s">
        <v>395</v>
      </c>
      <c r="D379" s="29" t="s">
        <v>15</v>
      </c>
      <c r="E379" s="30" t="s">
        <v>29</v>
      </c>
      <c r="F379" s="31" t="s">
        <v>305</v>
      </c>
      <c r="G379" s="32" t="s">
        <v>419</v>
      </c>
      <c r="H379" s="28" t="s">
        <v>18</v>
      </c>
      <c r="I379" s="32" t="s">
        <v>41</v>
      </c>
      <c r="J379" s="33">
        <v>163.59970415458361</v>
      </c>
      <c r="K379" s="33">
        <v>180284.1292595235</v>
      </c>
      <c r="L379" s="34">
        <v>9.0745483158463582E-4</v>
      </c>
      <c r="M379" s="29" t="s">
        <v>420</v>
      </c>
      <c r="N379" s="35">
        <v>1161.5578994975438</v>
      </c>
      <c r="O379" s="36"/>
      <c r="P379" s="175">
        <v>613.23</v>
      </c>
      <c r="Q379" s="37">
        <v>0</v>
      </c>
      <c r="R379" s="39">
        <v>165.25642576616835</v>
      </c>
      <c r="S379" s="38">
        <v>0</v>
      </c>
    </row>
    <row r="380" spans="1:19" ht="15" customHeight="1" x14ac:dyDescent="0.25">
      <c r="A380" s="27">
        <v>425</v>
      </c>
      <c r="B380" s="28" t="s">
        <v>394</v>
      </c>
      <c r="C380" s="29" t="s">
        <v>395</v>
      </c>
      <c r="D380" s="29" t="s">
        <v>15</v>
      </c>
      <c r="E380" s="30" t="s">
        <v>29</v>
      </c>
      <c r="F380" s="31" t="s">
        <v>305</v>
      </c>
      <c r="G380" s="32" t="s">
        <v>404</v>
      </c>
      <c r="H380" s="28" t="s">
        <v>40</v>
      </c>
      <c r="I380" s="32" t="s">
        <v>19</v>
      </c>
      <c r="J380" s="33">
        <v>490.53223239927399</v>
      </c>
      <c r="K380" s="33">
        <v>180284.1292595235</v>
      </c>
      <c r="L380" s="34">
        <v>2.7208841644243715E-3</v>
      </c>
      <c r="M380" s="29" t="s">
        <v>405</v>
      </c>
      <c r="N380" s="35">
        <v>2330.0281038965513</v>
      </c>
      <c r="O380" s="36"/>
      <c r="P380" s="175">
        <v>1838.68</v>
      </c>
      <c r="Q380" s="37">
        <v>0</v>
      </c>
      <c r="R380" s="39">
        <v>495.49969462540906</v>
      </c>
      <c r="S380" s="38">
        <v>0</v>
      </c>
    </row>
    <row r="381" spans="1:19" ht="15" customHeight="1" x14ac:dyDescent="0.25">
      <c r="A381" s="27">
        <v>425</v>
      </c>
      <c r="B381" s="28" t="s">
        <v>394</v>
      </c>
      <c r="C381" s="29" t="s">
        <v>395</v>
      </c>
      <c r="D381" s="29" t="s">
        <v>15</v>
      </c>
      <c r="E381" s="30" t="s">
        <v>29</v>
      </c>
      <c r="F381" s="31" t="s">
        <v>305</v>
      </c>
      <c r="G381" s="32" t="s">
        <v>392</v>
      </c>
      <c r="H381" s="28" t="s">
        <v>18</v>
      </c>
      <c r="I381" s="32" t="s">
        <v>41</v>
      </c>
      <c r="J381" s="33">
        <v>1051.8769710784143</v>
      </c>
      <c r="K381" s="33">
        <v>180284.1292595235</v>
      </c>
      <c r="L381" s="34">
        <v>5.8345511354702282E-3</v>
      </c>
      <c r="M381" s="29" t="s">
        <v>421</v>
      </c>
      <c r="N381" s="35">
        <v>7468.3264946567415</v>
      </c>
      <c r="O381" s="36"/>
      <c r="P381" s="175">
        <v>3942.78</v>
      </c>
      <c r="Q381" s="37">
        <v>0</v>
      </c>
      <c r="R381" s="39">
        <v>1062.5289910176878</v>
      </c>
      <c r="S381" s="38">
        <v>0</v>
      </c>
    </row>
    <row r="382" spans="1:19" ht="15" customHeight="1" x14ac:dyDescent="0.25">
      <c r="A382" s="27">
        <v>425</v>
      </c>
      <c r="B382" s="28" t="s">
        <v>394</v>
      </c>
      <c r="C382" s="29" t="s">
        <v>395</v>
      </c>
      <c r="D382" s="29" t="s">
        <v>15</v>
      </c>
      <c r="E382" s="30" t="s">
        <v>29</v>
      </c>
      <c r="F382" s="31" t="s">
        <v>305</v>
      </c>
      <c r="G382" s="32" t="s">
        <v>392</v>
      </c>
      <c r="H382" s="28" t="s">
        <v>18</v>
      </c>
      <c r="I382" s="32" t="s">
        <v>19</v>
      </c>
      <c r="J382" s="33">
        <v>3145</v>
      </c>
      <c r="K382" s="33">
        <v>180284.1292595235</v>
      </c>
      <c r="L382" s="34">
        <v>1.7444685857359601E-2</v>
      </c>
      <c r="M382" s="29" t="s">
        <v>421</v>
      </c>
      <c r="N382" s="35">
        <v>14938.75</v>
      </c>
      <c r="O382" s="36"/>
      <c r="P382" s="175">
        <v>11788.48</v>
      </c>
      <c r="Q382" s="37">
        <v>0</v>
      </c>
      <c r="R382" s="39">
        <v>3176.8484039770065</v>
      </c>
      <c r="S382" s="38">
        <v>0</v>
      </c>
    </row>
    <row r="383" spans="1:19" ht="15" customHeight="1" x14ac:dyDescent="0.25">
      <c r="A383" s="27">
        <v>425</v>
      </c>
      <c r="B383" s="28" t="s">
        <v>394</v>
      </c>
      <c r="C383" s="29" t="s">
        <v>395</v>
      </c>
      <c r="D383" s="29" t="s">
        <v>15</v>
      </c>
      <c r="E383" s="30" t="s">
        <v>29</v>
      </c>
      <c r="F383" s="31" t="s">
        <v>305</v>
      </c>
      <c r="G383" s="32" t="s">
        <v>392</v>
      </c>
      <c r="H383" s="28" t="s">
        <v>18</v>
      </c>
      <c r="I383" s="32" t="s">
        <v>42</v>
      </c>
      <c r="J383" s="33">
        <v>10368</v>
      </c>
      <c r="K383" s="33">
        <v>180284.1292595235</v>
      </c>
      <c r="L383" s="34">
        <v>5.7509221929762912E-2</v>
      </c>
      <c r="M383" s="29" t="s">
        <v>421</v>
      </c>
      <c r="N383" s="35">
        <v>49248</v>
      </c>
      <c r="O383" s="36"/>
      <c r="P383" s="175">
        <v>38862.620000000003</v>
      </c>
      <c r="Q383" s="37">
        <v>0</v>
      </c>
      <c r="R383" s="39">
        <v>10472.993402999557</v>
      </c>
      <c r="S383" s="38">
        <v>0</v>
      </c>
    </row>
    <row r="384" spans="1:19" ht="15" customHeight="1" x14ac:dyDescent="0.25">
      <c r="A384" s="27">
        <v>425</v>
      </c>
      <c r="B384" s="28" t="s">
        <v>394</v>
      </c>
      <c r="C384" s="29" t="s">
        <v>395</v>
      </c>
      <c r="D384" s="29" t="s">
        <v>15</v>
      </c>
      <c r="E384" s="30" t="s">
        <v>29</v>
      </c>
      <c r="F384" s="31" t="s">
        <v>305</v>
      </c>
      <c r="G384" s="32" t="s">
        <v>409</v>
      </c>
      <c r="H384" s="28" t="s">
        <v>18</v>
      </c>
      <c r="I384" s="32" t="s">
        <v>41</v>
      </c>
      <c r="J384" s="33">
        <v>1411.3354759814431</v>
      </c>
      <c r="K384" s="33">
        <v>180284.1292595235</v>
      </c>
      <c r="L384" s="34">
        <v>7.8283955541632311E-3</v>
      </c>
      <c r="M384" s="29" t="s">
        <v>410</v>
      </c>
      <c r="N384" s="35">
        <v>10020.481879468247</v>
      </c>
      <c r="O384" s="36"/>
      <c r="P384" s="175">
        <v>5290.14</v>
      </c>
      <c r="Q384" s="37">
        <v>0</v>
      </c>
      <c r="R384" s="39">
        <v>1425.6276166447619</v>
      </c>
      <c r="S384" s="38">
        <v>0</v>
      </c>
    </row>
    <row r="385" spans="1:19" ht="15" customHeight="1" x14ac:dyDescent="0.25">
      <c r="A385" s="27">
        <v>425</v>
      </c>
      <c r="B385" s="28" t="s">
        <v>394</v>
      </c>
      <c r="C385" s="29" t="s">
        <v>395</v>
      </c>
      <c r="D385" s="29" t="s">
        <v>15</v>
      </c>
      <c r="E385" s="30" t="s">
        <v>29</v>
      </c>
      <c r="F385" s="31" t="s">
        <v>305</v>
      </c>
      <c r="G385" s="32" t="s">
        <v>392</v>
      </c>
      <c r="H385" s="28" t="s">
        <v>40</v>
      </c>
      <c r="I385" s="32" t="s">
        <v>19</v>
      </c>
      <c r="J385" s="33">
        <v>11983.92</v>
      </c>
      <c r="K385" s="33">
        <v>180284.1292595235</v>
      </c>
      <c r="L385" s="34">
        <v>6.6472406912473414E-2</v>
      </c>
      <c r="M385" s="29" t="s">
        <v>406</v>
      </c>
      <c r="N385" s="35">
        <v>56923.62</v>
      </c>
      <c r="O385" s="36"/>
      <c r="P385" s="175">
        <v>44919.61</v>
      </c>
      <c r="Q385" s="37">
        <v>0</v>
      </c>
      <c r="R385" s="39">
        <v>12105.277305369835</v>
      </c>
      <c r="S385" s="38">
        <v>0</v>
      </c>
    </row>
    <row r="386" spans="1:19" ht="15" customHeight="1" x14ac:dyDescent="0.25">
      <c r="A386" s="27">
        <v>425</v>
      </c>
      <c r="B386" s="28" t="s">
        <v>394</v>
      </c>
      <c r="C386" s="29" t="s">
        <v>395</v>
      </c>
      <c r="D386" s="29" t="s">
        <v>15</v>
      </c>
      <c r="E386" s="30" t="s">
        <v>29</v>
      </c>
      <c r="F386" s="31" t="s">
        <v>305</v>
      </c>
      <c r="G386" s="32" t="s">
        <v>422</v>
      </c>
      <c r="H386" s="28" t="s">
        <v>40</v>
      </c>
      <c r="I386" s="32" t="s">
        <v>19</v>
      </c>
      <c r="J386" s="33">
        <v>1438.32</v>
      </c>
      <c r="K386" s="33">
        <v>180284.1292595235</v>
      </c>
      <c r="L386" s="34">
        <v>7.9780733107654885E-3</v>
      </c>
      <c r="M386" s="29" t="s">
        <v>423</v>
      </c>
      <c r="N386" s="35">
        <v>6832.0199999999995</v>
      </c>
      <c r="O386" s="36"/>
      <c r="P386" s="175">
        <v>5391.29</v>
      </c>
      <c r="Q386" s="37">
        <v>0</v>
      </c>
      <c r="R386" s="39">
        <v>1452.8854042633411</v>
      </c>
      <c r="S386" s="38">
        <v>0</v>
      </c>
    </row>
    <row r="387" spans="1:19" ht="15" customHeight="1" x14ac:dyDescent="0.25">
      <c r="A387" s="27">
        <v>425</v>
      </c>
      <c r="B387" s="28" t="s">
        <v>394</v>
      </c>
      <c r="C387" s="29" t="s">
        <v>395</v>
      </c>
      <c r="D387" s="29" t="s">
        <v>15</v>
      </c>
      <c r="E387" s="30" t="s">
        <v>29</v>
      </c>
      <c r="F387" s="31" t="s">
        <v>305</v>
      </c>
      <c r="G387" s="32" t="s">
        <v>409</v>
      </c>
      <c r="H387" s="28" t="s">
        <v>40</v>
      </c>
      <c r="I387" s="32" t="s">
        <v>19</v>
      </c>
      <c r="J387" s="33">
        <v>444.6</v>
      </c>
      <c r="K387" s="33">
        <v>180284.1292595235</v>
      </c>
      <c r="L387" s="34">
        <v>2.4661072598353194E-3</v>
      </c>
      <c r="M387" s="29" t="s">
        <v>410</v>
      </c>
      <c r="N387" s="35">
        <v>2111.85</v>
      </c>
      <c r="O387" s="36"/>
      <c r="P387" s="175">
        <v>1666.5</v>
      </c>
      <c r="Q387" s="37">
        <v>0</v>
      </c>
      <c r="R387" s="39">
        <v>449.10232127446011</v>
      </c>
      <c r="S387" s="38">
        <v>0</v>
      </c>
    </row>
    <row r="388" spans="1:19" ht="15" customHeight="1" x14ac:dyDescent="0.25">
      <c r="A388" s="27">
        <v>425</v>
      </c>
      <c r="B388" s="28" t="s">
        <v>394</v>
      </c>
      <c r="C388" s="29" t="s">
        <v>395</v>
      </c>
      <c r="D388" s="29" t="s">
        <v>15</v>
      </c>
      <c r="E388" s="30" t="s">
        <v>29</v>
      </c>
      <c r="F388" s="31" t="s">
        <v>305</v>
      </c>
      <c r="G388" s="32" t="s">
        <v>404</v>
      </c>
      <c r="H388" s="28" t="s">
        <v>18</v>
      </c>
      <c r="I388" s="32" t="s">
        <v>41</v>
      </c>
      <c r="J388" s="33">
        <v>595</v>
      </c>
      <c r="K388" s="33">
        <v>180284.1292595235</v>
      </c>
      <c r="L388" s="34">
        <v>3.300345973013979E-3</v>
      </c>
      <c r="M388" s="29" t="s">
        <v>654</v>
      </c>
      <c r="N388" s="29">
        <v>4224.5</v>
      </c>
      <c r="O388" s="51"/>
      <c r="P388" s="175">
        <v>2230.25</v>
      </c>
      <c r="Q388" s="37">
        <v>0</v>
      </c>
      <c r="R388" s="39">
        <v>601.0253737253795</v>
      </c>
      <c r="S388" s="38">
        <v>0</v>
      </c>
    </row>
    <row r="389" spans="1:19" ht="15" customHeight="1" x14ac:dyDescent="0.25">
      <c r="A389" s="27">
        <v>425</v>
      </c>
      <c r="B389" s="28" t="s">
        <v>394</v>
      </c>
      <c r="C389" s="29" t="s">
        <v>395</v>
      </c>
      <c r="D389" s="29" t="s">
        <v>15</v>
      </c>
      <c r="E389" s="30" t="s">
        <v>29</v>
      </c>
      <c r="F389" s="31" t="s">
        <v>24</v>
      </c>
      <c r="G389" s="52" t="s">
        <v>25</v>
      </c>
      <c r="H389" s="28" t="s">
        <v>18</v>
      </c>
      <c r="I389" s="32" t="s">
        <v>19</v>
      </c>
      <c r="J389" s="33">
        <v>1023.0742062624664</v>
      </c>
      <c r="K389" s="33">
        <v>180284.1292595235</v>
      </c>
      <c r="L389" s="34">
        <v>5.6747879608954688E-3</v>
      </c>
      <c r="M389" s="29" t="s">
        <v>398</v>
      </c>
      <c r="N389" s="35">
        <v>4859.6024797467153</v>
      </c>
      <c r="O389" s="36">
        <v>0</v>
      </c>
      <c r="P389" s="175">
        <v>3834.9935462918706</v>
      </c>
      <c r="Q389" s="37">
        <v>0</v>
      </c>
      <c r="R389" s="39">
        <v>1033.4329846212722</v>
      </c>
      <c r="S389" s="38">
        <v>0</v>
      </c>
    </row>
    <row r="390" spans="1:19" ht="15" customHeight="1" x14ac:dyDescent="0.25">
      <c r="A390" s="27">
        <v>425</v>
      </c>
      <c r="B390" s="28" t="s">
        <v>394</v>
      </c>
      <c r="C390" s="29" t="s">
        <v>395</v>
      </c>
      <c r="D390" s="29" t="s">
        <v>15</v>
      </c>
      <c r="E390" s="30" t="s">
        <v>29</v>
      </c>
      <c r="F390" s="31" t="s">
        <v>24</v>
      </c>
      <c r="G390" s="52" t="s">
        <v>25</v>
      </c>
      <c r="H390" s="28" t="s">
        <v>40</v>
      </c>
      <c r="I390" s="32" t="s">
        <v>19</v>
      </c>
      <c r="J390" s="33">
        <v>538.05254241295358</v>
      </c>
      <c r="K390" s="33">
        <v>180284.1292595235</v>
      </c>
      <c r="L390" s="34">
        <v>2.984469817852982E-3</v>
      </c>
      <c r="M390" s="29" t="s">
        <v>398</v>
      </c>
      <c r="N390" s="35">
        <v>2555.7495764615296</v>
      </c>
      <c r="O390" s="36">
        <v>0</v>
      </c>
      <c r="P390" s="175">
        <v>2016.8919514126324</v>
      </c>
      <c r="Q390" s="37">
        <v>0</v>
      </c>
      <c r="R390" s="39">
        <v>543.50040435505969</v>
      </c>
      <c r="S390" s="38">
        <v>0</v>
      </c>
    </row>
    <row r="391" spans="1:19" ht="15" customHeight="1" x14ac:dyDescent="0.25">
      <c r="A391" s="27">
        <v>425</v>
      </c>
      <c r="B391" s="28" t="s">
        <v>394</v>
      </c>
      <c r="C391" s="29" t="s">
        <v>395</v>
      </c>
      <c r="D391" s="29" t="s">
        <v>15</v>
      </c>
      <c r="E391" s="30" t="s">
        <v>29</v>
      </c>
      <c r="F391" s="31" t="s">
        <v>30</v>
      </c>
      <c r="G391" s="52" t="s">
        <v>31</v>
      </c>
      <c r="H391" s="28" t="s">
        <v>40</v>
      </c>
      <c r="I391" s="32" t="s">
        <v>19</v>
      </c>
      <c r="J391" s="33">
        <v>2279.62190362296</v>
      </c>
      <c r="K391" s="33">
        <v>180284.1292595235</v>
      </c>
      <c r="L391" s="34">
        <v>1.2644606671624363E-2</v>
      </c>
      <c r="M391" s="29" t="s">
        <v>33</v>
      </c>
      <c r="N391" s="35">
        <v>10828.204042209059</v>
      </c>
      <c r="O391" s="36">
        <v>0</v>
      </c>
      <c r="P391" s="175">
        <v>8544.1776566072276</v>
      </c>
      <c r="Q391" s="37">
        <v>0</v>
      </c>
      <c r="R391" s="39">
        <v>2302.7045398825107</v>
      </c>
      <c r="S391" s="38">
        <v>0</v>
      </c>
    </row>
    <row r="392" spans="1:19" ht="15" customHeight="1" x14ac:dyDescent="0.25">
      <c r="A392" s="27">
        <v>427</v>
      </c>
      <c r="B392" s="28" t="s">
        <v>424</v>
      </c>
      <c r="C392" s="29" t="s">
        <v>425</v>
      </c>
      <c r="D392" s="29" t="s">
        <v>15</v>
      </c>
      <c r="E392" s="30" t="s">
        <v>29</v>
      </c>
      <c r="F392" s="31" t="s">
        <v>305</v>
      </c>
      <c r="G392" s="32" t="s">
        <v>392</v>
      </c>
      <c r="H392" s="28" t="s">
        <v>18</v>
      </c>
      <c r="I392" s="32" t="s">
        <v>41</v>
      </c>
      <c r="J392" s="33">
        <v>113.48944009652296</v>
      </c>
      <c r="K392" s="33">
        <v>3616.0000000000005</v>
      </c>
      <c r="L392" s="34">
        <v>3.1385354008994178E-2</v>
      </c>
      <c r="M392" s="29" t="s">
        <v>426</v>
      </c>
      <c r="N392" s="35">
        <v>805.77502468531304</v>
      </c>
      <c r="O392" s="36"/>
      <c r="P392" s="175">
        <v>425.4</v>
      </c>
      <c r="Q392" s="37">
        <v>0</v>
      </c>
      <c r="R392" s="39">
        <v>433.14658020255274</v>
      </c>
      <c r="S392" s="38">
        <v>0</v>
      </c>
    </row>
    <row r="393" spans="1:19" ht="15" customHeight="1" x14ac:dyDescent="0.25">
      <c r="A393" s="27">
        <v>427</v>
      </c>
      <c r="B393" s="28" t="s">
        <v>424</v>
      </c>
      <c r="C393" s="29" t="s">
        <v>425</v>
      </c>
      <c r="D393" s="29" t="s">
        <v>15</v>
      </c>
      <c r="E393" s="30" t="s">
        <v>29</v>
      </c>
      <c r="F393" s="31" t="s">
        <v>305</v>
      </c>
      <c r="G393" s="32" t="s">
        <v>392</v>
      </c>
      <c r="H393" s="28" t="s">
        <v>18</v>
      </c>
      <c r="I393" s="32" t="s">
        <v>19</v>
      </c>
      <c r="J393" s="33">
        <v>2834.6566969563351</v>
      </c>
      <c r="K393" s="33">
        <v>3616.0000000000005</v>
      </c>
      <c r="L393" s="34">
        <v>0.78392054672465006</v>
      </c>
      <c r="M393" s="29" t="s">
        <v>426</v>
      </c>
      <c r="N393" s="35">
        <v>13464.619310542592</v>
      </c>
      <c r="O393" s="36"/>
      <c r="P393" s="175">
        <v>10625.21</v>
      </c>
      <c r="Q393" s="37">
        <v>0</v>
      </c>
      <c r="R393" s="39">
        <v>10818.820264604668</v>
      </c>
      <c r="S393" s="38">
        <v>0</v>
      </c>
    </row>
    <row r="394" spans="1:19" ht="15" customHeight="1" x14ac:dyDescent="0.25">
      <c r="A394" s="27">
        <v>427</v>
      </c>
      <c r="B394" s="28" t="s">
        <v>424</v>
      </c>
      <c r="C394" s="29" t="s">
        <v>425</v>
      </c>
      <c r="D394" s="29" t="s">
        <v>15</v>
      </c>
      <c r="E394" s="30" t="s">
        <v>29</v>
      </c>
      <c r="F394" s="31" t="s">
        <v>305</v>
      </c>
      <c r="G394" s="32" t="s">
        <v>392</v>
      </c>
      <c r="H394" s="28" t="s">
        <v>18</v>
      </c>
      <c r="I394" s="32" t="s">
        <v>42</v>
      </c>
      <c r="J394" s="33">
        <v>98.013607356088016</v>
      </c>
      <c r="K394" s="33">
        <v>3616.0000000000005</v>
      </c>
      <c r="L394" s="34">
        <v>2.7105533007767701E-2</v>
      </c>
      <c r="M394" s="29" t="s">
        <v>426</v>
      </c>
      <c r="N394" s="35">
        <v>465.56463494141809</v>
      </c>
      <c r="O394" s="36"/>
      <c r="P394" s="175">
        <v>367.39</v>
      </c>
      <c r="Q394" s="37">
        <v>0</v>
      </c>
      <c r="R394" s="39">
        <v>374.08113744765916</v>
      </c>
      <c r="S394" s="38">
        <v>0</v>
      </c>
    </row>
    <row r="395" spans="1:19" ht="15" customHeight="1" x14ac:dyDescent="0.25">
      <c r="A395" s="27">
        <v>427</v>
      </c>
      <c r="B395" s="28" t="s">
        <v>424</v>
      </c>
      <c r="C395" s="29" t="s">
        <v>425</v>
      </c>
      <c r="D395" s="29" t="s">
        <v>15</v>
      </c>
      <c r="E395" s="30" t="s">
        <v>29</v>
      </c>
      <c r="F395" s="31" t="s">
        <v>305</v>
      </c>
      <c r="G395" s="32" t="s">
        <v>392</v>
      </c>
      <c r="H395" s="28" t="s">
        <v>34</v>
      </c>
      <c r="I395" s="32" t="s">
        <v>42</v>
      </c>
      <c r="J395" s="33">
        <v>569.8402555910543</v>
      </c>
      <c r="K395" s="33">
        <v>3616.0000000000005</v>
      </c>
      <c r="L395" s="34">
        <v>0.157588566258588</v>
      </c>
      <c r="M395" s="29" t="s">
        <v>426</v>
      </c>
      <c r="N395" s="35">
        <v>2706.7412140575079</v>
      </c>
      <c r="O395" s="36"/>
      <c r="P395" s="175">
        <v>2135.94</v>
      </c>
      <c r="Q395" s="37">
        <v>0</v>
      </c>
      <c r="R395" s="39">
        <v>2174.8662938251277</v>
      </c>
      <c r="S395" s="38">
        <v>0</v>
      </c>
    </row>
    <row r="396" spans="1:19" ht="15" customHeight="1" x14ac:dyDescent="0.25">
      <c r="A396" s="27">
        <v>429</v>
      </c>
      <c r="B396" s="28" t="s">
        <v>427</v>
      </c>
      <c r="C396" s="29" t="s">
        <v>428</v>
      </c>
      <c r="D396" s="29" t="s">
        <v>22</v>
      </c>
      <c r="E396" s="30" t="s">
        <v>29</v>
      </c>
      <c r="F396" s="31" t="s">
        <v>63</v>
      </c>
      <c r="G396" s="52" t="s">
        <v>64</v>
      </c>
      <c r="H396" s="28" t="s">
        <v>18</v>
      </c>
      <c r="I396" s="32" t="s">
        <v>65</v>
      </c>
      <c r="J396" s="33">
        <v>295</v>
      </c>
      <c r="K396" s="33">
        <v>1238</v>
      </c>
      <c r="L396" s="34">
        <v>0.23828756058158321</v>
      </c>
      <c r="M396" s="29" t="s">
        <v>192</v>
      </c>
      <c r="N396" s="35"/>
      <c r="O396" s="36">
        <v>12382.668894887727</v>
      </c>
      <c r="P396" s="175">
        <v>0</v>
      </c>
      <c r="Q396" s="37">
        <v>0</v>
      </c>
      <c r="R396" s="39">
        <v>24.726164154643079</v>
      </c>
      <c r="S396" s="38">
        <v>0</v>
      </c>
    </row>
    <row r="397" spans="1:19" ht="15" customHeight="1" x14ac:dyDescent="0.25">
      <c r="A397" s="27">
        <v>429</v>
      </c>
      <c r="B397" s="28" t="s">
        <v>427</v>
      </c>
      <c r="C397" s="29" t="s">
        <v>428</v>
      </c>
      <c r="D397" s="29" t="s">
        <v>22</v>
      </c>
      <c r="E397" s="30" t="s">
        <v>29</v>
      </c>
      <c r="F397" s="31" t="s">
        <v>63</v>
      </c>
      <c r="G397" s="52" t="s">
        <v>64</v>
      </c>
      <c r="H397" s="28" t="s">
        <v>18</v>
      </c>
      <c r="I397" s="32" t="s">
        <v>41</v>
      </c>
      <c r="J397" s="33">
        <v>943</v>
      </c>
      <c r="K397" s="33">
        <v>1238</v>
      </c>
      <c r="L397" s="34">
        <v>0.76171243941841682</v>
      </c>
      <c r="M397" s="29" t="s">
        <v>192</v>
      </c>
      <c r="N397" s="35"/>
      <c r="O397" s="36">
        <v>59396.722918463252</v>
      </c>
      <c r="P397" s="175">
        <v>0</v>
      </c>
      <c r="Q397" s="37">
        <v>0</v>
      </c>
      <c r="R397" s="39">
        <v>79.0399077892489</v>
      </c>
      <c r="S397" s="38">
        <v>0</v>
      </c>
    </row>
    <row r="398" spans="1:19" ht="15" customHeight="1" x14ac:dyDescent="0.25">
      <c r="A398" s="27">
        <v>430</v>
      </c>
      <c r="B398" s="28" t="s">
        <v>429</v>
      </c>
      <c r="C398" s="29" t="s">
        <v>430</v>
      </c>
      <c r="D398" s="29" t="s">
        <v>15</v>
      </c>
      <c r="E398" s="30" t="s">
        <v>23</v>
      </c>
      <c r="F398" s="31" t="s">
        <v>63</v>
      </c>
      <c r="G398" s="52" t="s">
        <v>64</v>
      </c>
      <c r="H398" s="28" t="s">
        <v>18</v>
      </c>
      <c r="I398" s="32" t="s">
        <v>65</v>
      </c>
      <c r="J398" s="33">
        <v>2221.2217364147409</v>
      </c>
      <c r="K398" s="33">
        <v>21320</v>
      </c>
      <c r="L398" s="34">
        <v>0.10418488444722049</v>
      </c>
      <c r="M398" s="29" t="s">
        <v>431</v>
      </c>
      <c r="N398" s="35">
        <v>21879.034103685201</v>
      </c>
      <c r="O398" s="36">
        <v>3385.1900575952068</v>
      </c>
      <c r="P398" s="175">
        <v>8326.6159986335479</v>
      </c>
      <c r="Q398" s="37">
        <v>15706.535707607954</v>
      </c>
      <c r="R398" s="39">
        <v>7783.8164748117752</v>
      </c>
      <c r="S398" s="38">
        <v>0</v>
      </c>
    </row>
    <row r="399" spans="1:19" ht="15" customHeight="1" x14ac:dyDescent="0.25">
      <c r="A399" s="27">
        <v>430</v>
      </c>
      <c r="B399" s="28" t="s">
        <v>429</v>
      </c>
      <c r="C399" s="29" t="s">
        <v>430</v>
      </c>
      <c r="D399" s="29" t="s">
        <v>15</v>
      </c>
      <c r="E399" s="30" t="s">
        <v>23</v>
      </c>
      <c r="F399" s="31" t="s">
        <v>63</v>
      </c>
      <c r="G399" s="52" t="s">
        <v>64</v>
      </c>
      <c r="H399" s="28" t="s">
        <v>18</v>
      </c>
      <c r="I399" s="32" t="s">
        <v>65</v>
      </c>
      <c r="J399" s="33">
        <v>10654.673329169269</v>
      </c>
      <c r="K399" s="33">
        <v>21320</v>
      </c>
      <c r="L399" s="34">
        <v>0.49975015615240476</v>
      </c>
      <c r="M399" s="29" t="s">
        <v>432</v>
      </c>
      <c r="N399" s="35">
        <v>104948.53229231731</v>
      </c>
      <c r="O399" s="36">
        <v>4558.1287179023166</v>
      </c>
      <c r="P399" s="175">
        <v>39940.802388322503</v>
      </c>
      <c r="Q399" s="37">
        <v>75340.522899623058</v>
      </c>
      <c r="R399" s="39">
        <v>37337.119673242822</v>
      </c>
      <c r="S399" s="38">
        <v>0</v>
      </c>
    </row>
    <row r="400" spans="1:19" ht="15" customHeight="1" x14ac:dyDescent="0.25">
      <c r="A400" s="27">
        <v>430</v>
      </c>
      <c r="B400" s="28" t="s">
        <v>429</v>
      </c>
      <c r="C400" s="29" t="s">
        <v>430</v>
      </c>
      <c r="D400" s="29" t="s">
        <v>15</v>
      </c>
      <c r="E400" s="30" t="s">
        <v>23</v>
      </c>
      <c r="F400" s="31" t="s">
        <v>63</v>
      </c>
      <c r="G400" s="52" t="s">
        <v>64</v>
      </c>
      <c r="H400" s="28" t="s">
        <v>18</v>
      </c>
      <c r="I400" s="32" t="s">
        <v>65</v>
      </c>
      <c r="J400" s="33">
        <v>607.2404747033105</v>
      </c>
      <c r="K400" s="33">
        <v>21320</v>
      </c>
      <c r="L400" s="34">
        <v>2.8482198625858841E-2</v>
      </c>
      <c r="M400" s="29" t="s">
        <v>433</v>
      </c>
      <c r="N400" s="35">
        <v>5981.3186758276097</v>
      </c>
      <c r="O400" s="36">
        <v>39130.12454733406</v>
      </c>
      <c r="P400" s="175">
        <v>2276.3396979545651</v>
      </c>
      <c r="Q400" s="37">
        <v>4293.8730711446206</v>
      </c>
      <c r="R400" s="39">
        <v>2127.9498276463846</v>
      </c>
      <c r="S400" s="38">
        <v>0</v>
      </c>
    </row>
    <row r="401" spans="1:19" ht="15" customHeight="1" x14ac:dyDescent="0.25">
      <c r="A401" s="27">
        <v>430</v>
      </c>
      <c r="B401" s="28" t="s">
        <v>429</v>
      </c>
      <c r="C401" s="29" t="s">
        <v>430</v>
      </c>
      <c r="D401" s="29" t="s">
        <v>15</v>
      </c>
      <c r="E401" s="30" t="s">
        <v>23</v>
      </c>
      <c r="F401" s="31" t="s">
        <v>63</v>
      </c>
      <c r="G401" s="52" t="s">
        <v>64</v>
      </c>
      <c r="H401" s="28" t="s">
        <v>18</v>
      </c>
      <c r="I401" s="32" t="s">
        <v>41</v>
      </c>
      <c r="J401" s="33">
        <v>817.64397251717673</v>
      </c>
      <c r="K401" s="33">
        <v>21320</v>
      </c>
      <c r="L401" s="34">
        <v>3.8351030605871327E-2</v>
      </c>
      <c r="M401" s="29" t="s">
        <v>431</v>
      </c>
      <c r="N401" s="35">
        <v>5805.2722048719552</v>
      </c>
      <c r="O401" s="36">
        <v>0</v>
      </c>
      <c r="P401" s="175">
        <v>3065.0689362933354</v>
      </c>
      <c r="Q401" s="37">
        <v>5781.6624247429754</v>
      </c>
      <c r="R401" s="39">
        <v>2865.2657766992984</v>
      </c>
      <c r="S401" s="38">
        <v>0</v>
      </c>
    </row>
    <row r="402" spans="1:19" ht="15" customHeight="1" x14ac:dyDescent="0.25">
      <c r="A402" s="27">
        <v>430</v>
      </c>
      <c r="B402" s="28" t="s">
        <v>429</v>
      </c>
      <c r="C402" s="29" t="s">
        <v>430</v>
      </c>
      <c r="D402" s="29" t="s">
        <v>15</v>
      </c>
      <c r="E402" s="30" t="s">
        <v>23</v>
      </c>
      <c r="F402" s="31" t="s">
        <v>63</v>
      </c>
      <c r="G402" s="52" t="s">
        <v>64</v>
      </c>
      <c r="H402" s="28" t="s">
        <v>18</v>
      </c>
      <c r="I402" s="32" t="s">
        <v>41</v>
      </c>
      <c r="J402" s="33">
        <v>7019.2204871955028</v>
      </c>
      <c r="K402" s="33">
        <v>21320</v>
      </c>
      <c r="L402" s="34">
        <v>0.3292317301686446</v>
      </c>
      <c r="M402" s="29" t="s">
        <v>432</v>
      </c>
      <c r="N402" s="35">
        <v>49836.465459088075</v>
      </c>
      <c r="O402" s="36">
        <v>0</v>
      </c>
      <c r="P402" s="175">
        <v>26312.713539615699</v>
      </c>
      <c r="Q402" s="37">
        <v>49633.782802638802</v>
      </c>
      <c r="R402" s="39">
        <v>24597.420047201958</v>
      </c>
      <c r="S402" s="38">
        <v>0</v>
      </c>
    </row>
    <row r="403" spans="1:19" ht="15" customHeight="1" x14ac:dyDescent="0.25">
      <c r="A403" s="27">
        <v>432</v>
      </c>
      <c r="B403" s="28" t="s">
        <v>434</v>
      </c>
      <c r="C403" s="29" t="s">
        <v>435</v>
      </c>
      <c r="D403" s="29" t="s">
        <v>15</v>
      </c>
      <c r="E403" s="30" t="s">
        <v>29</v>
      </c>
      <c r="F403" s="31" t="s">
        <v>305</v>
      </c>
      <c r="G403" s="32" t="s">
        <v>392</v>
      </c>
      <c r="H403" s="28" t="s">
        <v>18</v>
      </c>
      <c r="I403" s="32" t="s">
        <v>41</v>
      </c>
      <c r="J403" s="33">
        <v>593.47704335372271</v>
      </c>
      <c r="K403" s="33">
        <v>4645</v>
      </c>
      <c r="L403" s="34">
        <v>0.12776685540446128</v>
      </c>
      <c r="M403" s="29" t="s">
        <v>436</v>
      </c>
      <c r="N403" s="35">
        <v>4213.6870078114316</v>
      </c>
      <c r="O403" s="36"/>
      <c r="P403" s="175">
        <v>2224.5500000000002</v>
      </c>
      <c r="Q403" s="37">
        <v>0</v>
      </c>
      <c r="R403" s="39">
        <v>1988.6835549939246</v>
      </c>
      <c r="S403" s="38">
        <v>0</v>
      </c>
    </row>
    <row r="404" spans="1:19" ht="15" customHeight="1" x14ac:dyDescent="0.25">
      <c r="A404" s="27">
        <v>432</v>
      </c>
      <c r="B404" s="28" t="s">
        <v>434</v>
      </c>
      <c r="C404" s="29" t="s">
        <v>435</v>
      </c>
      <c r="D404" s="29" t="s">
        <v>15</v>
      </c>
      <c r="E404" s="30" t="s">
        <v>29</v>
      </c>
      <c r="F404" s="31" t="s">
        <v>305</v>
      </c>
      <c r="G404" s="32" t="s">
        <v>392</v>
      </c>
      <c r="H404" s="28" t="s">
        <v>18</v>
      </c>
      <c r="I404" s="32" t="s">
        <v>19</v>
      </c>
      <c r="J404" s="33">
        <v>2541.4929860816533</v>
      </c>
      <c r="K404" s="33">
        <v>4645</v>
      </c>
      <c r="L404" s="34">
        <v>0.54714596040509222</v>
      </c>
      <c r="M404" s="29" t="s">
        <v>436</v>
      </c>
      <c r="N404" s="35">
        <v>12072.091683887853</v>
      </c>
      <c r="O404" s="36"/>
      <c r="P404" s="175">
        <v>9526.34</v>
      </c>
      <c r="Q404" s="37">
        <v>0</v>
      </c>
      <c r="R404" s="39">
        <v>8516.2945444219658</v>
      </c>
      <c r="S404" s="38">
        <v>0</v>
      </c>
    </row>
    <row r="405" spans="1:19" ht="15" customHeight="1" x14ac:dyDescent="0.25">
      <c r="A405" s="27">
        <v>432</v>
      </c>
      <c r="B405" s="28" t="s">
        <v>434</v>
      </c>
      <c r="C405" s="29" t="s">
        <v>435</v>
      </c>
      <c r="D405" s="29" t="s">
        <v>15</v>
      </c>
      <c r="E405" s="30" t="s">
        <v>29</v>
      </c>
      <c r="F405" s="31" t="s">
        <v>305</v>
      </c>
      <c r="G405" s="32" t="s">
        <v>392</v>
      </c>
      <c r="H405" s="28" t="s">
        <v>34</v>
      </c>
      <c r="I405" s="32" t="s">
        <v>42</v>
      </c>
      <c r="J405" s="33">
        <v>1510.0299705646239</v>
      </c>
      <c r="K405" s="33">
        <v>4645</v>
      </c>
      <c r="L405" s="34">
        <v>0.32508718419044647</v>
      </c>
      <c r="M405" s="29" t="s">
        <v>436</v>
      </c>
      <c r="N405" s="35">
        <v>7172.6423601819633</v>
      </c>
      <c r="O405" s="36"/>
      <c r="P405" s="175">
        <v>5660.08</v>
      </c>
      <c r="Q405" s="37">
        <v>0</v>
      </c>
      <c r="R405" s="39">
        <v>5059.9628134562981</v>
      </c>
      <c r="S405" s="38">
        <v>0</v>
      </c>
    </row>
    <row r="406" spans="1:19" ht="15" customHeight="1" x14ac:dyDescent="0.25">
      <c r="A406" s="27">
        <v>437</v>
      </c>
      <c r="B406" s="28" t="s">
        <v>437</v>
      </c>
      <c r="C406" s="29" t="s">
        <v>438</v>
      </c>
      <c r="D406" s="29" t="s">
        <v>15</v>
      </c>
      <c r="E406" s="30" t="s">
        <v>23</v>
      </c>
      <c r="F406" s="31" t="s">
        <v>140</v>
      </c>
      <c r="G406" s="32" t="s">
        <v>439</v>
      </c>
      <c r="H406" s="28" t="s">
        <v>18</v>
      </c>
      <c r="I406" s="32" t="s">
        <v>41</v>
      </c>
      <c r="J406" s="33">
        <v>5485.5816503409333</v>
      </c>
      <c r="K406" s="33">
        <v>82396</v>
      </c>
      <c r="L406" s="34">
        <v>6.657582468009289E-2</v>
      </c>
      <c r="M406" s="29" t="s">
        <v>290</v>
      </c>
      <c r="N406" s="35">
        <v>38947.629717420627</v>
      </c>
      <c r="O406" s="36">
        <v>9622.1961613270214</v>
      </c>
      <c r="P406" s="175">
        <v>20569.234110045454</v>
      </c>
      <c r="Q406" s="37">
        <v>121825.13798744365</v>
      </c>
      <c r="R406" s="39">
        <v>11592.197834358445</v>
      </c>
      <c r="S406" s="38">
        <v>0</v>
      </c>
    </row>
    <row r="407" spans="1:19" ht="15" customHeight="1" x14ac:dyDescent="0.25">
      <c r="A407" s="27">
        <v>437</v>
      </c>
      <c r="B407" s="28" t="s">
        <v>437</v>
      </c>
      <c r="C407" s="29" t="s">
        <v>438</v>
      </c>
      <c r="D407" s="29" t="s">
        <v>15</v>
      </c>
      <c r="E407" s="30" t="s">
        <v>23</v>
      </c>
      <c r="F407" s="31" t="s">
        <v>140</v>
      </c>
      <c r="G407" s="32" t="s">
        <v>440</v>
      </c>
      <c r="H407" s="28" t="s">
        <v>18</v>
      </c>
      <c r="I407" s="32" t="s">
        <v>41</v>
      </c>
      <c r="J407" s="33">
        <v>4465.8588481286934</v>
      </c>
      <c r="K407" s="33">
        <v>82396</v>
      </c>
      <c r="L407" s="34">
        <v>5.4199947183463923E-2</v>
      </c>
      <c r="M407" s="29" t="s">
        <v>441</v>
      </c>
      <c r="N407" s="35">
        <v>31707.597821713724</v>
      </c>
      <c r="O407" s="36">
        <v>7833.5120329166039</v>
      </c>
      <c r="P407" s="175">
        <v>16745.589361487691</v>
      </c>
      <c r="Q407" s="37">
        <v>99178.884771847443</v>
      </c>
      <c r="R407" s="39">
        <v>9437.3072114623355</v>
      </c>
      <c r="S407" s="38">
        <v>0</v>
      </c>
    </row>
    <row r="408" spans="1:19" ht="15" customHeight="1" x14ac:dyDescent="0.25">
      <c r="A408" s="27">
        <v>437</v>
      </c>
      <c r="B408" s="28" t="s">
        <v>437</v>
      </c>
      <c r="C408" s="29" t="s">
        <v>438</v>
      </c>
      <c r="D408" s="29" t="s">
        <v>15</v>
      </c>
      <c r="E408" s="30" t="s">
        <v>23</v>
      </c>
      <c r="F408" s="31" t="s">
        <v>140</v>
      </c>
      <c r="G408" s="32" t="s">
        <v>442</v>
      </c>
      <c r="H408" s="28" t="s">
        <v>18</v>
      </c>
      <c r="I408" s="32" t="s">
        <v>41</v>
      </c>
      <c r="J408" s="33">
        <v>4741.9591298005898</v>
      </c>
      <c r="K408" s="33">
        <v>82396</v>
      </c>
      <c r="L408" s="34">
        <v>5.7550841421920844E-2</v>
      </c>
      <c r="M408" s="29" t="s">
        <v>443</v>
      </c>
      <c r="N408" s="35">
        <v>33667.909821584188</v>
      </c>
      <c r="O408" s="36">
        <v>8317.8163856336068</v>
      </c>
      <c r="P408" s="175">
        <v>17780.884003628751</v>
      </c>
      <c r="Q408" s="37">
        <v>105310.58730715842</v>
      </c>
      <c r="R408" s="39">
        <v>10020.765683375481</v>
      </c>
      <c r="S408" s="38">
        <v>0</v>
      </c>
    </row>
    <row r="409" spans="1:19" ht="15" customHeight="1" x14ac:dyDescent="0.25">
      <c r="A409" s="27">
        <v>437</v>
      </c>
      <c r="B409" s="28" t="s">
        <v>437</v>
      </c>
      <c r="C409" s="29" t="s">
        <v>438</v>
      </c>
      <c r="D409" s="29" t="s">
        <v>15</v>
      </c>
      <c r="E409" s="30" t="s">
        <v>23</v>
      </c>
      <c r="F409" s="31" t="s">
        <v>140</v>
      </c>
      <c r="G409" s="32" t="s">
        <v>444</v>
      </c>
      <c r="H409" s="28" t="s">
        <v>18</v>
      </c>
      <c r="I409" s="32" t="s">
        <v>41</v>
      </c>
      <c r="J409" s="33">
        <v>536.76025573548429</v>
      </c>
      <c r="K409" s="33">
        <v>82396</v>
      </c>
      <c r="L409" s="34">
        <v>6.5143970063532728E-3</v>
      </c>
      <c r="M409" s="29" t="s">
        <v>445</v>
      </c>
      <c r="N409" s="35">
        <v>3810.9978157219389</v>
      </c>
      <c r="O409" s="36">
        <v>941.5250380914282</v>
      </c>
      <c r="P409" s="175">
        <v>2012.6840584458259</v>
      </c>
      <c r="Q409" s="37">
        <v>11920.502945587694</v>
      </c>
      <c r="R409" s="39">
        <v>1134.2882980731586</v>
      </c>
      <c r="S409" s="38">
        <v>0</v>
      </c>
    </row>
    <row r="410" spans="1:19" ht="15" customHeight="1" x14ac:dyDescent="0.25">
      <c r="A410" s="27">
        <v>437</v>
      </c>
      <c r="B410" s="28" t="s">
        <v>437</v>
      </c>
      <c r="C410" s="29" t="s">
        <v>438</v>
      </c>
      <c r="D410" s="29" t="s">
        <v>15</v>
      </c>
      <c r="E410" s="30" t="s">
        <v>23</v>
      </c>
      <c r="F410" s="31" t="s">
        <v>140</v>
      </c>
      <c r="G410" s="32" t="s">
        <v>446</v>
      </c>
      <c r="H410" s="28" t="s">
        <v>18</v>
      </c>
      <c r="I410" s="32" t="s">
        <v>41</v>
      </c>
      <c r="J410" s="33">
        <v>27038.696224453852</v>
      </c>
      <c r="K410" s="33">
        <v>82396</v>
      </c>
      <c r="L410" s="34">
        <v>0.32815544716313721</v>
      </c>
      <c r="M410" s="29" t="s">
        <v>447</v>
      </c>
      <c r="N410" s="35">
        <v>191974.74319362236</v>
      </c>
      <c r="O410" s="36">
        <v>47428.26843203717</v>
      </c>
      <c r="P410" s="175">
        <v>101386.75087630026</v>
      </c>
      <c r="Q410" s="37">
        <v>600481.974111157</v>
      </c>
      <c r="R410" s="39">
        <v>57138.501583967751</v>
      </c>
      <c r="S410" s="38">
        <v>0</v>
      </c>
    </row>
    <row r="411" spans="1:19" ht="15" customHeight="1" x14ac:dyDescent="0.25">
      <c r="A411" s="27">
        <v>437</v>
      </c>
      <c r="B411" s="28" t="s">
        <v>437</v>
      </c>
      <c r="C411" s="29" t="s">
        <v>438</v>
      </c>
      <c r="D411" s="29" t="s">
        <v>15</v>
      </c>
      <c r="E411" s="30" t="s">
        <v>23</v>
      </c>
      <c r="F411" s="31" t="s">
        <v>63</v>
      </c>
      <c r="G411" s="52" t="s">
        <v>64</v>
      </c>
      <c r="H411" s="28" t="s">
        <v>34</v>
      </c>
      <c r="I411" s="32" t="s">
        <v>65</v>
      </c>
      <c r="J411" s="33">
        <v>1934.2048950804169</v>
      </c>
      <c r="K411" s="33">
        <v>82396</v>
      </c>
      <c r="L411" s="34">
        <v>2.3474499916020401E-2</v>
      </c>
      <c r="M411" s="29" t="s">
        <v>448</v>
      </c>
      <c r="N411" s="35">
        <v>19051.918216542108</v>
      </c>
      <c r="O411" s="36">
        <v>18120.619162149633</v>
      </c>
      <c r="P411" s="175">
        <v>7250.6889932516115</v>
      </c>
      <c r="Q411" s="37">
        <v>42955.295036856456</v>
      </c>
      <c r="R411" s="39">
        <v>4087.3674538886025</v>
      </c>
      <c r="S411" s="38">
        <v>0</v>
      </c>
    </row>
    <row r="412" spans="1:19" ht="15" customHeight="1" x14ac:dyDescent="0.25">
      <c r="A412" s="27">
        <v>437</v>
      </c>
      <c r="B412" s="28" t="s">
        <v>437</v>
      </c>
      <c r="C412" s="29" t="s">
        <v>438</v>
      </c>
      <c r="D412" s="29" t="s">
        <v>15</v>
      </c>
      <c r="E412" s="30" t="s">
        <v>23</v>
      </c>
      <c r="F412" s="31" t="s">
        <v>63</v>
      </c>
      <c r="G412" s="52" t="s">
        <v>64</v>
      </c>
      <c r="H412" s="28" t="s">
        <v>34</v>
      </c>
      <c r="I412" s="32" t="s">
        <v>65</v>
      </c>
      <c r="J412" s="33">
        <v>4734.1168256306664</v>
      </c>
      <c r="K412" s="33">
        <v>82396</v>
      </c>
      <c r="L412" s="34">
        <v>5.7455663207323975E-2</v>
      </c>
      <c r="M412" s="29" t="s">
        <v>449</v>
      </c>
      <c r="N412" s="35">
        <v>46631.05073246207</v>
      </c>
      <c r="O412" s="36">
        <v>1835.8876950764513</v>
      </c>
      <c r="P412" s="175">
        <v>17746.622786116641</v>
      </c>
      <c r="Q412" s="37">
        <v>105136.42349946428</v>
      </c>
      <c r="R412" s="39">
        <v>10004.149552720839</v>
      </c>
      <c r="S412" s="38">
        <v>0</v>
      </c>
    </row>
    <row r="413" spans="1:19" ht="15" customHeight="1" x14ac:dyDescent="0.25">
      <c r="A413" s="27">
        <v>437</v>
      </c>
      <c r="B413" s="28" t="s">
        <v>437</v>
      </c>
      <c r="C413" s="29" t="s">
        <v>438</v>
      </c>
      <c r="D413" s="29" t="s">
        <v>15</v>
      </c>
      <c r="E413" s="30" t="s">
        <v>23</v>
      </c>
      <c r="F413" s="31" t="s">
        <v>63</v>
      </c>
      <c r="G413" s="52" t="s">
        <v>64</v>
      </c>
      <c r="H413" s="28" t="s">
        <v>35</v>
      </c>
      <c r="I413" s="32" t="s">
        <v>65</v>
      </c>
      <c r="J413" s="33">
        <v>12023.794838920192</v>
      </c>
      <c r="K413" s="33">
        <v>82396</v>
      </c>
      <c r="L413" s="34">
        <v>0.14592692410942512</v>
      </c>
      <c r="M413" s="29" t="s">
        <v>450</v>
      </c>
      <c r="N413" s="35">
        <v>118434.3791633639</v>
      </c>
      <c r="O413" s="36">
        <v>1234.6840914894756</v>
      </c>
      <c r="P413" s="175">
        <v>45073.185428805264</v>
      </c>
      <c r="Q413" s="37">
        <v>267027.37444316893</v>
      </c>
      <c r="R413" s="39">
        <v>25408.718498146936</v>
      </c>
      <c r="S413" s="38">
        <v>0</v>
      </c>
    </row>
    <row r="414" spans="1:19" ht="15" customHeight="1" x14ac:dyDescent="0.25">
      <c r="A414" s="27">
        <v>437</v>
      </c>
      <c r="B414" s="28" t="s">
        <v>437</v>
      </c>
      <c r="C414" s="29" t="s">
        <v>438</v>
      </c>
      <c r="D414" s="29" t="s">
        <v>15</v>
      </c>
      <c r="E414" s="30" t="s">
        <v>23</v>
      </c>
      <c r="F414" s="31" t="s">
        <v>63</v>
      </c>
      <c r="G414" s="52" t="s">
        <v>64</v>
      </c>
      <c r="H414" s="28" t="s">
        <v>18</v>
      </c>
      <c r="I414" s="32" t="s">
        <v>65</v>
      </c>
      <c r="J414" s="33">
        <v>1218.1888927397263</v>
      </c>
      <c r="K414" s="33">
        <v>82396</v>
      </c>
      <c r="L414" s="34">
        <v>1.4784563482932743E-2</v>
      </c>
      <c r="M414" s="29" t="s">
        <v>451</v>
      </c>
      <c r="N414" s="35">
        <v>11999.160593486306</v>
      </c>
      <c r="O414" s="36">
        <v>3050.9166710144741</v>
      </c>
      <c r="P414" s="175">
        <v>4566.5844461686856</v>
      </c>
      <c r="Q414" s="37">
        <v>27053.836659885426</v>
      </c>
      <c r="R414" s="39">
        <v>2574.2803389327241</v>
      </c>
      <c r="S414" s="38">
        <v>0</v>
      </c>
    </row>
    <row r="415" spans="1:19" ht="15" customHeight="1" x14ac:dyDescent="0.25">
      <c r="A415" s="27">
        <v>437</v>
      </c>
      <c r="B415" s="28" t="s">
        <v>437</v>
      </c>
      <c r="C415" s="29" t="s">
        <v>438</v>
      </c>
      <c r="D415" s="29" t="s">
        <v>15</v>
      </c>
      <c r="E415" s="30" t="s">
        <v>23</v>
      </c>
      <c r="F415" s="31" t="s">
        <v>63</v>
      </c>
      <c r="G415" s="52" t="s">
        <v>64</v>
      </c>
      <c r="H415" s="28" t="s">
        <v>35</v>
      </c>
      <c r="I415" s="32" t="s">
        <v>65</v>
      </c>
      <c r="J415" s="33">
        <v>819.26495304076059</v>
      </c>
      <c r="K415" s="33">
        <v>82396</v>
      </c>
      <c r="L415" s="34">
        <v>9.9430185086746992E-3</v>
      </c>
      <c r="M415" s="29" t="s">
        <v>452</v>
      </c>
      <c r="N415" s="35">
        <v>8069.7597874514931</v>
      </c>
      <c r="O415" s="36">
        <v>202.34058750769569</v>
      </c>
      <c r="P415" s="175">
        <v>3071.1467727834929</v>
      </c>
      <c r="Q415" s="37">
        <v>18194.436308547898</v>
      </c>
      <c r="R415" s="39">
        <v>1731.2731002219675</v>
      </c>
      <c r="S415" s="38">
        <v>0</v>
      </c>
    </row>
    <row r="416" spans="1:19" ht="15" customHeight="1" x14ac:dyDescent="0.25">
      <c r="A416" s="27">
        <v>437</v>
      </c>
      <c r="B416" s="28" t="s">
        <v>437</v>
      </c>
      <c r="C416" s="29" t="s">
        <v>438</v>
      </c>
      <c r="D416" s="29" t="s">
        <v>15</v>
      </c>
      <c r="E416" s="30" t="s">
        <v>23</v>
      </c>
      <c r="F416" s="31" t="s">
        <v>63</v>
      </c>
      <c r="G416" s="52" t="s">
        <v>64</v>
      </c>
      <c r="H416" s="28" t="s">
        <v>34</v>
      </c>
      <c r="I416" s="32" t="s">
        <v>41</v>
      </c>
      <c r="J416" s="33">
        <v>2024.4118478878552</v>
      </c>
      <c r="K416" s="33">
        <v>82396</v>
      </c>
      <c r="L416" s="34">
        <v>2.4569297634446517E-2</v>
      </c>
      <c r="M416" s="29" t="s">
        <v>448</v>
      </c>
      <c r="N416" s="35">
        <v>14373.324120003774</v>
      </c>
      <c r="O416" s="36">
        <v>5098.5612623032912</v>
      </c>
      <c r="P416" s="175">
        <v>7588.8386231078302</v>
      </c>
      <c r="Q416" s="37">
        <v>44958.633091720694</v>
      </c>
      <c r="R416" s="39">
        <v>4277.993050978851</v>
      </c>
      <c r="S416" s="38">
        <v>0</v>
      </c>
    </row>
    <row r="417" spans="1:19" ht="15" customHeight="1" x14ac:dyDescent="0.25">
      <c r="A417" s="27">
        <v>437</v>
      </c>
      <c r="B417" s="28" t="s">
        <v>437</v>
      </c>
      <c r="C417" s="29" t="s">
        <v>438</v>
      </c>
      <c r="D417" s="29" t="s">
        <v>15</v>
      </c>
      <c r="E417" s="30" t="s">
        <v>23</v>
      </c>
      <c r="F417" s="31" t="s">
        <v>63</v>
      </c>
      <c r="G417" s="52" t="s">
        <v>64</v>
      </c>
      <c r="H417" s="28" t="s">
        <v>34</v>
      </c>
      <c r="I417" s="32" t="s">
        <v>41</v>
      </c>
      <c r="J417" s="33">
        <v>134.2615111552567</v>
      </c>
      <c r="K417" s="33">
        <v>82396</v>
      </c>
      <c r="L417" s="34">
        <v>1.6294663716109605E-3</v>
      </c>
      <c r="M417" s="29" t="s">
        <v>105</v>
      </c>
      <c r="N417" s="35">
        <v>953.25672920232262</v>
      </c>
      <c r="O417" s="36">
        <v>3318.5964065715307</v>
      </c>
      <c r="P417" s="175">
        <v>503.30084145803494</v>
      </c>
      <c r="Q417" s="37">
        <v>2981.7124537514242</v>
      </c>
      <c r="R417" s="39">
        <v>283.72181892502232</v>
      </c>
      <c r="S417" s="38">
        <v>0</v>
      </c>
    </row>
    <row r="418" spans="1:19" ht="15" customHeight="1" x14ac:dyDescent="0.25">
      <c r="A418" s="27">
        <v>437</v>
      </c>
      <c r="B418" s="28" t="s">
        <v>437</v>
      </c>
      <c r="C418" s="29" t="s">
        <v>438</v>
      </c>
      <c r="D418" s="29" t="s">
        <v>15</v>
      </c>
      <c r="E418" s="30" t="s">
        <v>23</v>
      </c>
      <c r="F418" s="31" t="s">
        <v>63</v>
      </c>
      <c r="G418" s="52" t="s">
        <v>64</v>
      </c>
      <c r="H418" s="28" t="s">
        <v>34</v>
      </c>
      <c r="I418" s="32" t="s">
        <v>41</v>
      </c>
      <c r="J418" s="33">
        <v>3383.1103696308955</v>
      </c>
      <c r="K418" s="33">
        <v>82396</v>
      </c>
      <c r="L418" s="34">
        <v>4.1059157842988685E-2</v>
      </c>
      <c r="M418" s="29" t="s">
        <v>453</v>
      </c>
      <c r="N418" s="35">
        <v>24020.08362437936</v>
      </c>
      <c r="O418" s="36">
        <v>3471.4057044289048</v>
      </c>
      <c r="P418" s="175">
        <v>12682.145573393171</v>
      </c>
      <c r="Q418" s="37">
        <v>75132.94193359057</v>
      </c>
      <c r="R418" s="39">
        <v>7149.1987497878017</v>
      </c>
      <c r="S418" s="38">
        <v>0</v>
      </c>
    </row>
    <row r="419" spans="1:19" ht="15" customHeight="1" x14ac:dyDescent="0.25">
      <c r="A419" s="27">
        <v>437</v>
      </c>
      <c r="B419" s="28" t="s">
        <v>437</v>
      </c>
      <c r="C419" s="29" t="s">
        <v>438</v>
      </c>
      <c r="D419" s="29" t="s">
        <v>15</v>
      </c>
      <c r="E419" s="30" t="s">
        <v>23</v>
      </c>
      <c r="F419" s="31" t="s">
        <v>63</v>
      </c>
      <c r="G419" s="52" t="s">
        <v>64</v>
      </c>
      <c r="H419" s="28" t="s">
        <v>34</v>
      </c>
      <c r="I419" s="32" t="s">
        <v>41</v>
      </c>
      <c r="J419" s="33">
        <v>2202.0286386869971</v>
      </c>
      <c r="K419" s="33">
        <v>82396</v>
      </c>
      <c r="L419" s="34">
        <v>2.672494585522352E-2</v>
      </c>
      <c r="M419" s="29" t="s">
        <v>454</v>
      </c>
      <c r="N419" s="35">
        <v>15634.40333467768</v>
      </c>
      <c r="O419" s="36">
        <v>9370.5581389874169</v>
      </c>
      <c r="P419" s="175">
        <v>8254.67160846962</v>
      </c>
      <c r="Q419" s="37">
        <v>48903.190191996029</v>
      </c>
      <c r="R419" s="39">
        <v>4653.3333739317468</v>
      </c>
      <c r="S419" s="38">
        <v>0</v>
      </c>
    </row>
    <row r="420" spans="1:19" ht="15" customHeight="1" x14ac:dyDescent="0.25">
      <c r="A420" s="27">
        <v>437</v>
      </c>
      <c r="B420" s="28" t="s">
        <v>437</v>
      </c>
      <c r="C420" s="29" t="s">
        <v>438</v>
      </c>
      <c r="D420" s="29" t="s">
        <v>15</v>
      </c>
      <c r="E420" s="30" t="s">
        <v>23</v>
      </c>
      <c r="F420" s="31" t="s">
        <v>63</v>
      </c>
      <c r="G420" s="52" t="s">
        <v>64</v>
      </c>
      <c r="H420" s="28" t="s">
        <v>34</v>
      </c>
      <c r="I420" s="32" t="s">
        <v>41</v>
      </c>
      <c r="J420" s="33">
        <v>2303.4240507573732</v>
      </c>
      <c r="K420" s="33">
        <v>82396</v>
      </c>
      <c r="L420" s="34">
        <v>2.7955532437950546E-2</v>
      </c>
      <c r="M420" s="29" t="s">
        <v>449</v>
      </c>
      <c r="N420" s="35">
        <v>16354.310760377351</v>
      </c>
      <c r="O420" s="36">
        <v>2039.6488155066902</v>
      </c>
      <c r="P420" s="175">
        <v>8634.7663072612067</v>
      </c>
      <c r="Q420" s="37">
        <v>51155.004284672876</v>
      </c>
      <c r="R420" s="39">
        <v>4867.6024559324142</v>
      </c>
      <c r="S420" s="38">
        <v>0</v>
      </c>
    </row>
    <row r="421" spans="1:19" ht="15" customHeight="1" x14ac:dyDescent="0.25">
      <c r="A421" s="27">
        <v>437</v>
      </c>
      <c r="B421" s="28" t="s">
        <v>437</v>
      </c>
      <c r="C421" s="29" t="s">
        <v>438</v>
      </c>
      <c r="D421" s="29" t="s">
        <v>15</v>
      </c>
      <c r="E421" s="30" t="s">
        <v>23</v>
      </c>
      <c r="F421" s="31" t="s">
        <v>63</v>
      </c>
      <c r="G421" s="52" t="s">
        <v>64</v>
      </c>
      <c r="H421" s="28" t="s">
        <v>35</v>
      </c>
      <c r="I421" s="32" t="s">
        <v>41</v>
      </c>
      <c r="J421" s="33">
        <v>6217.7604187335401</v>
      </c>
      <c r="K421" s="33">
        <v>82396</v>
      </c>
      <c r="L421" s="34">
        <v>7.5461920708936606E-2</v>
      </c>
      <c r="M421" s="29" t="s">
        <v>450</v>
      </c>
      <c r="N421" s="35">
        <v>44146.098973008135</v>
      </c>
      <c r="O421" s="36">
        <v>179.15572852243895</v>
      </c>
      <c r="P421" s="175">
        <v>23308.303010924796</v>
      </c>
      <c r="Q421" s="37">
        <v>138085.5430231361</v>
      </c>
      <c r="R421" s="39">
        <v>13139.389542570469</v>
      </c>
      <c r="S421" s="38">
        <v>0</v>
      </c>
    </row>
    <row r="422" spans="1:19" ht="15" customHeight="1" x14ac:dyDescent="0.25">
      <c r="A422" s="27">
        <v>437</v>
      </c>
      <c r="B422" s="28" t="s">
        <v>437</v>
      </c>
      <c r="C422" s="29" t="s">
        <v>438</v>
      </c>
      <c r="D422" s="29" t="s">
        <v>15</v>
      </c>
      <c r="E422" s="30" t="s">
        <v>23</v>
      </c>
      <c r="F422" s="31" t="s">
        <v>63</v>
      </c>
      <c r="G422" s="52" t="s">
        <v>64</v>
      </c>
      <c r="H422" s="28" t="s">
        <v>18</v>
      </c>
      <c r="I422" s="32" t="s">
        <v>41</v>
      </c>
      <c r="J422" s="33">
        <v>1353.392987383425</v>
      </c>
      <c r="K422" s="33">
        <v>82396</v>
      </c>
      <c r="L422" s="34">
        <v>1.6425469529873112E-2</v>
      </c>
      <c r="M422" s="29" t="s">
        <v>451</v>
      </c>
      <c r="N422" s="35">
        <v>9609.0902104223187</v>
      </c>
      <c r="O422" s="36">
        <v>2502.1865588833321</v>
      </c>
      <c r="P422" s="175">
        <v>5073.4140315099867</v>
      </c>
      <c r="Q422" s="37">
        <v>30056.482238119097</v>
      </c>
      <c r="R422" s="39">
        <v>2859.9940280484543</v>
      </c>
      <c r="S422" s="38">
        <v>0</v>
      </c>
    </row>
    <row r="423" spans="1:19" ht="15" customHeight="1" x14ac:dyDescent="0.25">
      <c r="A423" s="27">
        <v>437</v>
      </c>
      <c r="B423" s="28" t="s">
        <v>437</v>
      </c>
      <c r="C423" s="29" t="s">
        <v>438</v>
      </c>
      <c r="D423" s="29" t="s">
        <v>15</v>
      </c>
      <c r="E423" s="30" t="s">
        <v>23</v>
      </c>
      <c r="F423" s="31" t="s">
        <v>63</v>
      </c>
      <c r="G423" s="52" t="s">
        <v>64</v>
      </c>
      <c r="H423" s="28" t="s">
        <v>34</v>
      </c>
      <c r="I423" s="32" t="s">
        <v>41</v>
      </c>
      <c r="J423" s="33">
        <v>118.87737966871688</v>
      </c>
      <c r="K423" s="33">
        <v>82396</v>
      </c>
      <c r="L423" s="34">
        <v>1.4427566831972049E-3</v>
      </c>
      <c r="M423" s="29" t="s">
        <v>455</v>
      </c>
      <c r="N423" s="35">
        <v>844.02939564788994</v>
      </c>
      <c r="O423" s="36">
        <v>0</v>
      </c>
      <c r="P423" s="175">
        <v>445.63136989270163</v>
      </c>
      <c r="Q423" s="37">
        <v>2640.057901759074</v>
      </c>
      <c r="R423" s="39">
        <v>251.21202717319682</v>
      </c>
      <c r="S423" s="38">
        <v>0</v>
      </c>
    </row>
    <row r="424" spans="1:19" ht="15" customHeight="1" x14ac:dyDescent="0.25">
      <c r="A424" s="27">
        <v>439</v>
      </c>
      <c r="B424" s="28" t="s">
        <v>456</v>
      </c>
      <c r="C424" s="29" t="s">
        <v>457</v>
      </c>
      <c r="D424" s="29" t="s">
        <v>15</v>
      </c>
      <c r="E424" s="30" t="s">
        <v>23</v>
      </c>
      <c r="F424" s="31" t="s">
        <v>43</v>
      </c>
      <c r="G424" s="32" t="s">
        <v>458</v>
      </c>
      <c r="H424" s="28" t="s">
        <v>18</v>
      </c>
      <c r="I424" s="32" t="s">
        <v>459</v>
      </c>
      <c r="J424" s="33">
        <v>2726.7026467598293</v>
      </c>
      <c r="K424" s="33">
        <v>22785</v>
      </c>
      <c r="L424" s="34">
        <v>0.11967095223874608</v>
      </c>
      <c r="M424" s="29" t="s">
        <v>460</v>
      </c>
      <c r="N424" s="35">
        <v>48671.642244662959</v>
      </c>
      <c r="O424" s="36">
        <v>0</v>
      </c>
      <c r="P424" s="175">
        <v>10768.404350516452</v>
      </c>
      <c r="Q424" s="37">
        <v>0</v>
      </c>
      <c r="R424" s="39">
        <v>6764.2308260784084</v>
      </c>
      <c r="S424" s="38">
        <v>0</v>
      </c>
    </row>
    <row r="425" spans="1:19" ht="15" customHeight="1" x14ac:dyDescent="0.25">
      <c r="A425" s="27">
        <v>439</v>
      </c>
      <c r="B425" s="28" t="s">
        <v>456</v>
      </c>
      <c r="C425" s="29" t="s">
        <v>457</v>
      </c>
      <c r="D425" s="29" t="s">
        <v>15</v>
      </c>
      <c r="E425" s="30" t="s">
        <v>23</v>
      </c>
      <c r="F425" s="31" t="s">
        <v>63</v>
      </c>
      <c r="G425" s="52" t="s">
        <v>64</v>
      </c>
      <c r="H425" s="28" t="s">
        <v>40</v>
      </c>
      <c r="I425" s="32" t="s">
        <v>459</v>
      </c>
      <c r="J425" s="33">
        <v>1198.3179271257804</v>
      </c>
      <c r="K425" s="33">
        <v>22785</v>
      </c>
      <c r="L425" s="34">
        <v>5.2592404087152968E-2</v>
      </c>
      <c r="M425" s="29" t="s">
        <v>104</v>
      </c>
      <c r="N425" s="35">
        <v>21389.974999195183</v>
      </c>
      <c r="O425" s="36">
        <v>0</v>
      </c>
      <c r="P425" s="175">
        <v>4492.0909633978645</v>
      </c>
      <c r="Q425" s="37">
        <v>0</v>
      </c>
      <c r="R425" s="39">
        <v>2712.2816715462473</v>
      </c>
      <c r="S425" s="38">
        <v>0</v>
      </c>
    </row>
    <row r="426" spans="1:19" ht="15" customHeight="1" x14ac:dyDescent="0.25">
      <c r="A426" s="27">
        <v>441</v>
      </c>
      <c r="B426" s="28" t="s">
        <v>461</v>
      </c>
      <c r="C426" s="29" t="s">
        <v>462</v>
      </c>
      <c r="D426" s="29" t="s">
        <v>22</v>
      </c>
      <c r="E426" s="30" t="s">
        <v>29</v>
      </c>
      <c r="F426" s="31" t="s">
        <v>63</v>
      </c>
      <c r="G426" s="52" t="s">
        <v>64</v>
      </c>
      <c r="H426" s="28" t="s">
        <v>18</v>
      </c>
      <c r="I426" s="32" t="s">
        <v>65</v>
      </c>
      <c r="J426" s="33">
        <v>385</v>
      </c>
      <c r="K426" s="33">
        <v>2026</v>
      </c>
      <c r="L426" s="34">
        <v>0.19002961500493584</v>
      </c>
      <c r="M426" s="29" t="s">
        <v>192</v>
      </c>
      <c r="N426" s="35"/>
      <c r="O426" s="36">
        <v>0</v>
      </c>
      <c r="P426" s="175">
        <v>0</v>
      </c>
      <c r="Q426" s="37">
        <v>0</v>
      </c>
      <c r="R426" s="39">
        <v>19.718626702072267</v>
      </c>
      <c r="S426" s="38">
        <v>0</v>
      </c>
    </row>
    <row r="427" spans="1:19" ht="15" customHeight="1" x14ac:dyDescent="0.25">
      <c r="A427" s="27">
        <v>441</v>
      </c>
      <c r="B427" s="28" t="s">
        <v>461</v>
      </c>
      <c r="C427" s="29" t="s">
        <v>462</v>
      </c>
      <c r="D427" s="29" t="s">
        <v>22</v>
      </c>
      <c r="E427" s="30" t="s">
        <v>29</v>
      </c>
      <c r="F427" s="31" t="s">
        <v>63</v>
      </c>
      <c r="G427" s="52" t="s">
        <v>64</v>
      </c>
      <c r="H427" s="28" t="s">
        <v>18</v>
      </c>
      <c r="I427" s="32" t="s">
        <v>41</v>
      </c>
      <c r="J427" s="33">
        <v>1641</v>
      </c>
      <c r="K427" s="33">
        <v>2026</v>
      </c>
      <c r="L427" s="34">
        <v>0.80997038499506413</v>
      </c>
      <c r="M427" s="29" t="s">
        <v>192</v>
      </c>
      <c r="N427" s="35"/>
      <c r="O427" s="36">
        <v>0</v>
      </c>
      <c r="P427" s="175">
        <v>0</v>
      </c>
      <c r="Q427" s="37">
        <v>0</v>
      </c>
      <c r="R427" s="39">
        <v>84.047445241819716</v>
      </c>
      <c r="S427" s="38">
        <v>0</v>
      </c>
    </row>
    <row r="428" spans="1:19" ht="15" customHeight="1" x14ac:dyDescent="0.25">
      <c r="A428" s="27">
        <v>444</v>
      </c>
      <c r="B428" s="28" t="s">
        <v>463</v>
      </c>
      <c r="C428" s="29" t="s">
        <v>464</v>
      </c>
      <c r="D428" s="29" t="s">
        <v>22</v>
      </c>
      <c r="E428" s="30" t="s">
        <v>29</v>
      </c>
      <c r="F428" s="31" t="s">
        <v>30</v>
      </c>
      <c r="G428" s="52" t="s">
        <v>31</v>
      </c>
      <c r="H428" s="28" t="s">
        <v>34</v>
      </c>
      <c r="I428" s="32" t="s">
        <v>42</v>
      </c>
      <c r="J428" s="33">
        <v>13443</v>
      </c>
      <c r="K428" s="33">
        <v>13443</v>
      </c>
      <c r="L428" s="34">
        <v>1</v>
      </c>
      <c r="M428" s="29" t="s">
        <v>33</v>
      </c>
      <c r="N428" s="35"/>
      <c r="O428" s="36">
        <v>0</v>
      </c>
      <c r="P428" s="175">
        <v>0</v>
      </c>
      <c r="Q428" s="37">
        <v>0</v>
      </c>
      <c r="R428" s="39">
        <v>2386.6218253029911</v>
      </c>
      <c r="S428" s="39">
        <v>86522.846781070504</v>
      </c>
    </row>
    <row r="429" spans="1:19" ht="15" customHeight="1" x14ac:dyDescent="0.25">
      <c r="A429" s="27">
        <v>446</v>
      </c>
      <c r="B429" s="28" t="s">
        <v>411</v>
      </c>
      <c r="C429" s="29" t="s">
        <v>412</v>
      </c>
      <c r="D429" s="29" t="s">
        <v>15</v>
      </c>
      <c r="E429" s="30" t="s">
        <v>29</v>
      </c>
      <c r="F429" s="31" t="s">
        <v>305</v>
      </c>
      <c r="G429" s="32" t="s">
        <v>413</v>
      </c>
      <c r="H429" s="28" t="s">
        <v>40</v>
      </c>
      <c r="I429" s="32" t="s">
        <v>19</v>
      </c>
      <c r="J429" s="33"/>
      <c r="K429" s="33"/>
      <c r="L429" s="34"/>
      <c r="M429" s="29" t="s">
        <v>414</v>
      </c>
      <c r="N429" s="35">
        <v>0</v>
      </c>
      <c r="O429" s="36"/>
      <c r="P429" s="175">
        <v>0</v>
      </c>
      <c r="Q429" s="37">
        <v>0</v>
      </c>
      <c r="R429" s="39">
        <v>0</v>
      </c>
      <c r="S429" s="38">
        <v>0</v>
      </c>
    </row>
    <row r="430" spans="1:19" ht="15" customHeight="1" x14ac:dyDescent="0.25">
      <c r="A430" s="27">
        <v>446</v>
      </c>
      <c r="B430" s="28" t="s">
        <v>411</v>
      </c>
      <c r="C430" s="29" t="s">
        <v>412</v>
      </c>
      <c r="D430" s="29" t="s">
        <v>15</v>
      </c>
      <c r="E430" s="30" t="s">
        <v>29</v>
      </c>
      <c r="F430" s="31" t="s">
        <v>305</v>
      </c>
      <c r="G430" s="32" t="s">
        <v>465</v>
      </c>
      <c r="H430" s="28" t="s">
        <v>18</v>
      </c>
      <c r="I430" s="32" t="s">
        <v>41</v>
      </c>
      <c r="J430" s="33">
        <v>673.45197844151585</v>
      </c>
      <c r="K430" s="33">
        <v>18266.000000000004</v>
      </c>
      <c r="L430" s="34">
        <v>3.6869154628354085E-2</v>
      </c>
      <c r="M430" s="29" t="s">
        <v>466</v>
      </c>
      <c r="N430" s="35">
        <v>4781.5090469347633</v>
      </c>
      <c r="O430" s="36"/>
      <c r="P430" s="175">
        <v>2524.31</v>
      </c>
      <c r="Q430" s="37">
        <v>0</v>
      </c>
      <c r="R430" s="39">
        <v>1071.2169314893752</v>
      </c>
      <c r="S430" s="38">
        <v>0</v>
      </c>
    </row>
    <row r="431" spans="1:19" ht="15" customHeight="1" x14ac:dyDescent="0.25">
      <c r="A431" s="27">
        <v>446</v>
      </c>
      <c r="B431" s="28" t="s">
        <v>411</v>
      </c>
      <c r="C431" s="29" t="s">
        <v>412</v>
      </c>
      <c r="D431" s="29" t="s">
        <v>15</v>
      </c>
      <c r="E431" s="30" t="s">
        <v>29</v>
      </c>
      <c r="F431" s="31" t="s">
        <v>305</v>
      </c>
      <c r="G431" s="32" t="s">
        <v>465</v>
      </c>
      <c r="H431" s="28" t="s">
        <v>34</v>
      </c>
      <c r="I431" s="32" t="s">
        <v>41</v>
      </c>
      <c r="J431" s="33">
        <v>929.59031938535134</v>
      </c>
      <c r="K431" s="33">
        <v>18266.000000000004</v>
      </c>
      <c r="L431" s="34">
        <v>5.0891838354612459E-2</v>
      </c>
      <c r="M431" s="29" t="s">
        <v>466</v>
      </c>
      <c r="N431" s="35">
        <v>6600.0912676359949</v>
      </c>
      <c r="O431" s="36"/>
      <c r="P431" s="175">
        <v>3484.4</v>
      </c>
      <c r="Q431" s="37">
        <v>0</v>
      </c>
      <c r="R431" s="39">
        <v>1478.6397862823731</v>
      </c>
      <c r="S431" s="38">
        <v>0</v>
      </c>
    </row>
    <row r="432" spans="1:19" ht="15" customHeight="1" x14ac:dyDescent="0.25">
      <c r="A432" s="27">
        <v>446</v>
      </c>
      <c r="B432" s="28" t="s">
        <v>411</v>
      </c>
      <c r="C432" s="29" t="s">
        <v>412</v>
      </c>
      <c r="D432" s="29" t="s">
        <v>15</v>
      </c>
      <c r="E432" s="30" t="s">
        <v>29</v>
      </c>
      <c r="F432" s="31" t="s">
        <v>305</v>
      </c>
      <c r="G432" s="32" t="s">
        <v>467</v>
      </c>
      <c r="H432" s="28" t="s">
        <v>18</v>
      </c>
      <c r="I432" s="32" t="s">
        <v>41</v>
      </c>
      <c r="J432" s="33">
        <v>1748.0874478688661</v>
      </c>
      <c r="K432" s="33">
        <v>18266.000000000004</v>
      </c>
      <c r="L432" s="34">
        <v>9.5701710712190177E-2</v>
      </c>
      <c r="M432" s="29" t="s">
        <v>468</v>
      </c>
      <c r="N432" s="35">
        <v>12411.420879868951</v>
      </c>
      <c r="O432" s="36"/>
      <c r="P432" s="175">
        <v>6552.4</v>
      </c>
      <c r="Q432" s="37">
        <v>0</v>
      </c>
      <c r="R432" s="39">
        <v>2780.5707486592514</v>
      </c>
      <c r="S432" s="38">
        <v>0</v>
      </c>
    </row>
    <row r="433" spans="1:20" ht="15" customHeight="1" x14ac:dyDescent="0.25">
      <c r="A433" s="27">
        <v>446</v>
      </c>
      <c r="B433" s="28" t="s">
        <v>411</v>
      </c>
      <c r="C433" s="29" t="s">
        <v>412</v>
      </c>
      <c r="D433" s="29" t="s">
        <v>15</v>
      </c>
      <c r="E433" s="30" t="s">
        <v>29</v>
      </c>
      <c r="F433" s="31" t="s">
        <v>305</v>
      </c>
      <c r="G433" s="32" t="s">
        <v>467</v>
      </c>
      <c r="H433" s="28" t="s">
        <v>34</v>
      </c>
      <c r="I433" s="32" t="s">
        <v>41</v>
      </c>
      <c r="J433" s="33">
        <v>1564.4324887216887</v>
      </c>
      <c r="K433" s="33">
        <v>18266.000000000004</v>
      </c>
      <c r="L433" s="34">
        <v>8.5647240157762428E-2</v>
      </c>
      <c r="M433" s="29" t="s">
        <v>468</v>
      </c>
      <c r="N433" s="35">
        <v>11107.47066992399</v>
      </c>
      <c r="O433" s="36"/>
      <c r="P433" s="175">
        <v>5864</v>
      </c>
      <c r="Q433" s="37">
        <v>0</v>
      </c>
      <c r="R433" s="39">
        <v>2488.4425671581398</v>
      </c>
      <c r="S433" s="38">
        <v>0</v>
      </c>
    </row>
    <row r="434" spans="1:20" ht="15" customHeight="1" x14ac:dyDescent="0.25">
      <c r="A434" s="27">
        <v>446</v>
      </c>
      <c r="B434" s="28" t="s">
        <v>411</v>
      </c>
      <c r="C434" s="29" t="s">
        <v>412</v>
      </c>
      <c r="D434" s="29" t="s">
        <v>15</v>
      </c>
      <c r="E434" s="30" t="s">
        <v>29</v>
      </c>
      <c r="F434" s="31" t="s">
        <v>305</v>
      </c>
      <c r="G434" s="32" t="s">
        <v>465</v>
      </c>
      <c r="H434" s="28" t="s">
        <v>18</v>
      </c>
      <c r="I434" s="32" t="s">
        <v>19</v>
      </c>
      <c r="J434" s="33">
        <v>12197.421974008896</v>
      </c>
      <c r="K434" s="33">
        <v>18266.000000000004</v>
      </c>
      <c r="L434" s="34">
        <v>0.66776644990741774</v>
      </c>
      <c r="M434" s="29" t="s">
        <v>466</v>
      </c>
      <c r="N434" s="35">
        <v>57937.754376542252</v>
      </c>
      <c r="O434" s="36"/>
      <c r="P434" s="175">
        <v>45719.88</v>
      </c>
      <c r="Q434" s="37">
        <v>0</v>
      </c>
      <c r="R434" s="39">
        <v>19401.657961293786</v>
      </c>
      <c r="S434" s="38">
        <v>0</v>
      </c>
    </row>
    <row r="435" spans="1:20" ht="15" customHeight="1" x14ac:dyDescent="0.25">
      <c r="A435" s="27">
        <v>446</v>
      </c>
      <c r="B435" s="28" t="s">
        <v>411</v>
      </c>
      <c r="C435" s="29" t="s">
        <v>412</v>
      </c>
      <c r="D435" s="29" t="s">
        <v>15</v>
      </c>
      <c r="E435" s="30" t="s">
        <v>29</v>
      </c>
      <c r="F435" s="31" t="s">
        <v>305</v>
      </c>
      <c r="G435" s="32" t="s">
        <v>465</v>
      </c>
      <c r="H435" s="28" t="s">
        <v>18</v>
      </c>
      <c r="I435" s="32" t="s">
        <v>42</v>
      </c>
      <c r="J435" s="33">
        <v>1153.0157915736827</v>
      </c>
      <c r="K435" s="33">
        <v>18266.000000000004</v>
      </c>
      <c r="L435" s="34">
        <v>6.3123606239662899E-2</v>
      </c>
      <c r="M435" s="29" t="s">
        <v>466</v>
      </c>
      <c r="N435" s="35">
        <v>5476.825009974993</v>
      </c>
      <c r="O435" s="36"/>
      <c r="P435" s="175">
        <v>4321.88</v>
      </c>
      <c r="Q435" s="37">
        <v>0</v>
      </c>
      <c r="R435" s="39">
        <v>1834.0283758118251</v>
      </c>
      <c r="S435" s="38">
        <v>0</v>
      </c>
    </row>
    <row r="436" spans="1:20" ht="15" customHeight="1" x14ac:dyDescent="0.25">
      <c r="A436" s="27">
        <v>447</v>
      </c>
      <c r="B436" s="28" t="s">
        <v>469</v>
      </c>
      <c r="C436" s="29" t="s">
        <v>470</v>
      </c>
      <c r="D436" s="29" t="s">
        <v>22</v>
      </c>
      <c r="E436" s="30" t="s">
        <v>29</v>
      </c>
      <c r="F436" s="31" t="s">
        <v>63</v>
      </c>
      <c r="G436" s="52" t="s">
        <v>64</v>
      </c>
      <c r="H436" s="28" t="s">
        <v>18</v>
      </c>
      <c r="I436" s="32" t="s">
        <v>41</v>
      </c>
      <c r="J436" s="33">
        <v>167</v>
      </c>
      <c r="K436" s="33">
        <v>167</v>
      </c>
      <c r="L436" s="34">
        <v>1</v>
      </c>
      <c r="M436" s="29" t="s">
        <v>92</v>
      </c>
      <c r="N436" s="35"/>
      <c r="O436" s="36">
        <v>0</v>
      </c>
      <c r="P436" s="175">
        <v>0</v>
      </c>
      <c r="Q436" s="37">
        <v>0</v>
      </c>
      <c r="R436" s="38">
        <v>0</v>
      </c>
      <c r="S436" s="39">
        <v>1.0739731808669088</v>
      </c>
      <c r="T436" s="22"/>
    </row>
    <row r="437" spans="1:20" ht="15" customHeight="1" x14ac:dyDescent="0.25">
      <c r="A437" s="27">
        <v>448</v>
      </c>
      <c r="B437" s="28" t="s">
        <v>471</v>
      </c>
      <c r="C437" s="29" t="s">
        <v>472</v>
      </c>
      <c r="D437" s="29" t="s">
        <v>15</v>
      </c>
      <c r="E437" s="30" t="s">
        <v>23</v>
      </c>
      <c r="F437" s="31" t="s">
        <v>47</v>
      </c>
      <c r="G437" s="32" t="s">
        <v>48</v>
      </c>
      <c r="H437" s="28" t="s">
        <v>18</v>
      </c>
      <c r="I437" s="32" t="s">
        <v>459</v>
      </c>
      <c r="J437" s="33">
        <v>310.02456237694651</v>
      </c>
      <c r="K437" s="33">
        <v>14272</v>
      </c>
      <c r="L437" s="34">
        <v>2.1722573036501297E-2</v>
      </c>
      <c r="M437" s="29">
        <v>509043</v>
      </c>
      <c r="N437" s="35">
        <v>5533.9384384284958</v>
      </c>
      <c r="O437" s="36">
        <v>0</v>
      </c>
      <c r="P437" s="175">
        <v>1162.3128436781901</v>
      </c>
      <c r="Q437" s="37">
        <v>0</v>
      </c>
      <c r="R437" s="39">
        <v>725.67452758434922</v>
      </c>
      <c r="S437" s="38">
        <v>0</v>
      </c>
    </row>
    <row r="438" spans="1:20" ht="15" customHeight="1" x14ac:dyDescent="0.25">
      <c r="A438" s="27">
        <v>448</v>
      </c>
      <c r="B438" s="28" t="s">
        <v>471</v>
      </c>
      <c r="C438" s="29" t="s">
        <v>472</v>
      </c>
      <c r="D438" s="29" t="s">
        <v>15</v>
      </c>
      <c r="E438" s="30" t="s">
        <v>23</v>
      </c>
      <c r="F438" s="31" t="s">
        <v>63</v>
      </c>
      <c r="G438" s="52" t="s">
        <v>64</v>
      </c>
      <c r="H438" s="28" t="s">
        <v>34</v>
      </c>
      <c r="I438" s="32" t="s">
        <v>459</v>
      </c>
      <c r="J438" s="33">
        <v>1540.9579690655441</v>
      </c>
      <c r="K438" s="33">
        <v>14272</v>
      </c>
      <c r="L438" s="34">
        <v>0.10797070971591537</v>
      </c>
      <c r="M438" s="29" t="s">
        <v>473</v>
      </c>
      <c r="N438" s="35">
        <v>27506.099747819964</v>
      </c>
      <c r="O438" s="36">
        <v>0</v>
      </c>
      <c r="P438" s="175">
        <v>5776.5337440235689</v>
      </c>
      <c r="Q438" s="37">
        <v>0</v>
      </c>
      <c r="R438" s="39">
        <v>3719.6272154952976</v>
      </c>
      <c r="S438" s="38">
        <v>0</v>
      </c>
    </row>
    <row r="439" spans="1:20" ht="15" customHeight="1" x14ac:dyDescent="0.25">
      <c r="A439" s="27">
        <v>448</v>
      </c>
      <c r="B439" s="28" t="s">
        <v>471</v>
      </c>
      <c r="C439" s="29" t="s">
        <v>472</v>
      </c>
      <c r="D439" s="29" t="s">
        <v>15</v>
      </c>
      <c r="E439" s="30" t="s">
        <v>23</v>
      </c>
      <c r="F439" s="31" t="s">
        <v>63</v>
      </c>
      <c r="G439" s="52" t="s">
        <v>64</v>
      </c>
      <c r="H439" s="28" t="s">
        <v>34</v>
      </c>
      <c r="I439" s="32" t="s">
        <v>459</v>
      </c>
      <c r="J439" s="33">
        <v>1528.6724271709443</v>
      </c>
      <c r="K439" s="33">
        <v>14272</v>
      </c>
      <c r="L439" s="34">
        <v>0.10710989540155159</v>
      </c>
      <c r="M439" s="29" t="s">
        <v>474</v>
      </c>
      <c r="N439" s="35">
        <v>27286.802825001356</v>
      </c>
      <c r="O439" s="36">
        <v>0</v>
      </c>
      <c r="P439" s="175">
        <v>5730.4801375923862</v>
      </c>
      <c r="Q439" s="37">
        <v>0</v>
      </c>
      <c r="R439" s="39">
        <v>3689.9718732305291</v>
      </c>
      <c r="S439" s="38">
        <v>0</v>
      </c>
    </row>
    <row r="440" spans="1:20" ht="15" customHeight="1" x14ac:dyDescent="0.25">
      <c r="A440" s="27">
        <v>448</v>
      </c>
      <c r="B440" s="28" t="s">
        <v>471</v>
      </c>
      <c r="C440" s="29" t="s">
        <v>472</v>
      </c>
      <c r="D440" s="29" t="s">
        <v>15</v>
      </c>
      <c r="E440" s="30" t="s">
        <v>23</v>
      </c>
      <c r="F440" s="31" t="s">
        <v>63</v>
      </c>
      <c r="G440" s="52" t="s">
        <v>64</v>
      </c>
      <c r="H440" s="28" t="s">
        <v>18</v>
      </c>
      <c r="I440" s="32" t="s">
        <v>459</v>
      </c>
      <c r="J440" s="33">
        <v>151.64244898872383</v>
      </c>
      <c r="K440" s="33">
        <v>14272</v>
      </c>
      <c r="L440" s="34">
        <v>1.0625171593940851E-2</v>
      </c>
      <c r="M440" s="29" t="s">
        <v>475</v>
      </c>
      <c r="N440" s="35">
        <v>2706.8177144487204</v>
      </c>
      <c r="O440" s="36">
        <v>0</v>
      </c>
      <c r="P440" s="175">
        <v>568.45764777851377</v>
      </c>
      <c r="Q440" s="37">
        <v>0</v>
      </c>
      <c r="R440" s="39">
        <v>366.04073025097722</v>
      </c>
      <c r="S440" s="38">
        <v>0</v>
      </c>
    </row>
    <row r="441" spans="1:20" ht="15" customHeight="1" x14ac:dyDescent="0.25">
      <c r="A441" s="27">
        <v>448</v>
      </c>
      <c r="B441" s="28" t="s">
        <v>471</v>
      </c>
      <c r="C441" s="29" t="s">
        <v>472</v>
      </c>
      <c r="D441" s="29" t="s">
        <v>15</v>
      </c>
      <c r="E441" s="30" t="s">
        <v>23</v>
      </c>
      <c r="F441" s="31" t="s">
        <v>63</v>
      </c>
      <c r="G441" s="52" t="s">
        <v>64</v>
      </c>
      <c r="H441" s="28" t="s">
        <v>34</v>
      </c>
      <c r="I441" s="32" t="s">
        <v>459</v>
      </c>
      <c r="J441" s="33">
        <v>1070.5972222437154</v>
      </c>
      <c r="K441" s="33">
        <v>14272</v>
      </c>
      <c r="L441" s="34">
        <v>7.5013818823130282E-2</v>
      </c>
      <c r="M441" s="29" t="s">
        <v>126</v>
      </c>
      <c r="N441" s="35">
        <v>19110.16041705032</v>
      </c>
      <c r="O441" s="36">
        <v>0</v>
      </c>
      <c r="P441" s="175">
        <v>4013.3113931739713</v>
      </c>
      <c r="Q441" s="37">
        <v>0</v>
      </c>
      <c r="R441" s="39">
        <v>2584.2512545012901</v>
      </c>
      <c r="S441" s="38">
        <v>0</v>
      </c>
    </row>
    <row r="442" spans="1:20" ht="15" customHeight="1" x14ac:dyDescent="0.25">
      <c r="A442" s="27">
        <v>448</v>
      </c>
      <c r="B442" s="28" t="s">
        <v>471</v>
      </c>
      <c r="C442" s="29" t="s">
        <v>472</v>
      </c>
      <c r="D442" s="29" t="s">
        <v>15</v>
      </c>
      <c r="E442" s="30" t="s">
        <v>23</v>
      </c>
      <c r="F442" s="31" t="s">
        <v>63</v>
      </c>
      <c r="G442" s="52" t="s">
        <v>64</v>
      </c>
      <c r="H442" s="28" t="s">
        <v>34</v>
      </c>
      <c r="I442" s="32" t="s">
        <v>459</v>
      </c>
      <c r="J442" s="33">
        <v>449.29981785965754</v>
      </c>
      <c r="K442" s="33">
        <v>14272</v>
      </c>
      <c r="L442" s="34">
        <v>3.1481209211018608E-2</v>
      </c>
      <c r="M442" s="29" t="s">
        <v>476</v>
      </c>
      <c r="N442" s="35">
        <v>8020.001748794888</v>
      </c>
      <c r="O442" s="36">
        <v>0</v>
      </c>
      <c r="P442" s="175">
        <v>1684.2704551271138</v>
      </c>
      <c r="Q442" s="37">
        <v>0</v>
      </c>
      <c r="R442" s="39">
        <v>1084.5382313972623</v>
      </c>
      <c r="S442" s="38">
        <v>0</v>
      </c>
    </row>
    <row r="443" spans="1:20" ht="15" customHeight="1" x14ac:dyDescent="0.25">
      <c r="A443" s="27">
        <v>448</v>
      </c>
      <c r="B443" s="28" t="s">
        <v>471</v>
      </c>
      <c r="C443" s="29" t="s">
        <v>472</v>
      </c>
      <c r="D443" s="29" t="s">
        <v>15</v>
      </c>
      <c r="E443" s="30" t="s">
        <v>23</v>
      </c>
      <c r="F443" s="31" t="s">
        <v>63</v>
      </c>
      <c r="G443" s="52" t="s">
        <v>64</v>
      </c>
      <c r="H443" s="28" t="s">
        <v>18</v>
      </c>
      <c r="I443" s="32" t="s">
        <v>459</v>
      </c>
      <c r="J443" s="33">
        <v>491.99550116341504</v>
      </c>
      <c r="K443" s="33">
        <v>14272</v>
      </c>
      <c r="L443" s="34">
        <v>3.4472778949230315E-2</v>
      </c>
      <c r="M443" s="29" t="s">
        <v>477</v>
      </c>
      <c r="N443" s="35">
        <v>8782.1196957669599</v>
      </c>
      <c r="O443" s="36">
        <v>0</v>
      </c>
      <c r="P443" s="175">
        <v>1844.3234815151452</v>
      </c>
      <c r="Q443" s="37">
        <v>0</v>
      </c>
      <c r="R443" s="39">
        <v>1187.5988137031704</v>
      </c>
      <c r="S443" s="38">
        <v>0</v>
      </c>
    </row>
    <row r="444" spans="1:20" ht="15" customHeight="1" x14ac:dyDescent="0.25">
      <c r="A444" s="27">
        <v>448</v>
      </c>
      <c r="B444" s="28" t="s">
        <v>471</v>
      </c>
      <c r="C444" s="29" t="s">
        <v>472</v>
      </c>
      <c r="D444" s="29" t="s">
        <v>15</v>
      </c>
      <c r="E444" s="30" t="s">
        <v>23</v>
      </c>
      <c r="F444" s="31" t="s">
        <v>63</v>
      </c>
      <c r="G444" s="52" t="s">
        <v>64</v>
      </c>
      <c r="H444" s="28" t="s">
        <v>34</v>
      </c>
      <c r="I444" s="32" t="s">
        <v>459</v>
      </c>
      <c r="J444" s="33">
        <v>677.45988161651485</v>
      </c>
      <c r="K444" s="33">
        <v>14272</v>
      </c>
      <c r="L444" s="34">
        <v>4.7467760763488992E-2</v>
      </c>
      <c r="M444" s="29" t="s">
        <v>477</v>
      </c>
      <c r="N444" s="35">
        <v>12092.658886854791</v>
      </c>
      <c r="O444" s="36">
        <v>0</v>
      </c>
      <c r="P444" s="175">
        <v>2539.5659980513506</v>
      </c>
      <c r="Q444" s="37">
        <v>0</v>
      </c>
      <c r="R444" s="39">
        <v>1635.2803020286844</v>
      </c>
      <c r="S444" s="38">
        <v>0</v>
      </c>
    </row>
    <row r="445" spans="1:20" ht="15" customHeight="1" x14ac:dyDescent="0.25">
      <c r="A445" s="40">
        <v>452</v>
      </c>
      <c r="B445" s="41">
        <v>452</v>
      </c>
      <c r="C445" s="55" t="s">
        <v>478</v>
      </c>
      <c r="D445" s="56" t="s">
        <v>15</v>
      </c>
      <c r="E445" s="57" t="s">
        <v>23</v>
      </c>
      <c r="F445" s="31" t="s">
        <v>30</v>
      </c>
      <c r="G445" s="52" t="s">
        <v>31</v>
      </c>
      <c r="H445" s="58">
        <v>1</v>
      </c>
      <c r="I445" s="59" t="s">
        <v>479</v>
      </c>
      <c r="J445" s="47">
        <v>3582.1576054812963</v>
      </c>
      <c r="K445" s="47">
        <v>147835</v>
      </c>
      <c r="L445" s="54">
        <v>2.4230781651715064E-2</v>
      </c>
      <c r="M445" s="60">
        <v>108715</v>
      </c>
      <c r="N445" s="49">
        <v>9492.717654525437</v>
      </c>
      <c r="O445" s="36">
        <v>0</v>
      </c>
      <c r="P445" s="175">
        <v>0</v>
      </c>
      <c r="Q445" s="37">
        <v>0</v>
      </c>
      <c r="R445" s="38">
        <v>3281.2075911324096</v>
      </c>
      <c r="S445" s="38">
        <v>0</v>
      </c>
    </row>
    <row r="446" spans="1:20" ht="15" customHeight="1" x14ac:dyDescent="0.25">
      <c r="A446" s="40">
        <v>452</v>
      </c>
      <c r="B446" s="41">
        <v>452</v>
      </c>
      <c r="C446" s="55" t="s">
        <v>478</v>
      </c>
      <c r="D446" s="56" t="s">
        <v>15</v>
      </c>
      <c r="E446" s="57" t="s">
        <v>23</v>
      </c>
      <c r="F446" s="31" t="s">
        <v>30</v>
      </c>
      <c r="G446" s="52" t="s">
        <v>31</v>
      </c>
      <c r="H446" s="58">
        <v>1</v>
      </c>
      <c r="I446" s="59" t="s">
        <v>479</v>
      </c>
      <c r="J446" s="47">
        <v>62332.364709787922</v>
      </c>
      <c r="K446" s="47">
        <v>147835</v>
      </c>
      <c r="L446" s="54">
        <v>0.42163469212154037</v>
      </c>
      <c r="M446" s="60">
        <v>108715</v>
      </c>
      <c r="N446" s="49">
        <v>165180.76648093801</v>
      </c>
      <c r="O446" s="36">
        <v>0</v>
      </c>
      <c r="P446" s="175">
        <v>0</v>
      </c>
      <c r="Q446" s="37">
        <v>0</v>
      </c>
      <c r="R446" s="38">
        <v>57095.59734223647</v>
      </c>
      <c r="S446" s="38">
        <v>0</v>
      </c>
    </row>
    <row r="447" spans="1:20" ht="15" customHeight="1" x14ac:dyDescent="0.25">
      <c r="A447" s="40">
        <v>452</v>
      </c>
      <c r="B447" s="41">
        <v>452</v>
      </c>
      <c r="C447" s="55" t="s">
        <v>478</v>
      </c>
      <c r="D447" s="56" t="s">
        <v>15</v>
      </c>
      <c r="E447" s="57" t="s">
        <v>23</v>
      </c>
      <c r="F447" s="31" t="s">
        <v>30</v>
      </c>
      <c r="G447" s="52" t="s">
        <v>31</v>
      </c>
      <c r="H447" s="58">
        <v>1</v>
      </c>
      <c r="I447" s="59" t="s">
        <v>479</v>
      </c>
      <c r="J447" s="47">
        <v>15294.221156235977</v>
      </c>
      <c r="K447" s="47">
        <v>147835</v>
      </c>
      <c r="L447" s="54">
        <v>0.10345467011354535</v>
      </c>
      <c r="M447" s="60">
        <v>108715</v>
      </c>
      <c r="N447" s="49">
        <v>40529.686064025344</v>
      </c>
      <c r="O447" s="36">
        <v>0</v>
      </c>
      <c r="P447" s="175">
        <v>0</v>
      </c>
      <c r="Q447" s="37">
        <v>0</v>
      </c>
      <c r="R447" s="38">
        <v>14009.298329451018</v>
      </c>
      <c r="S447" s="38">
        <v>0</v>
      </c>
    </row>
    <row r="448" spans="1:20" ht="15" customHeight="1" x14ac:dyDescent="0.25">
      <c r="A448" s="40">
        <v>452</v>
      </c>
      <c r="B448" s="41">
        <v>452</v>
      </c>
      <c r="C448" s="55" t="s">
        <v>478</v>
      </c>
      <c r="D448" s="56" t="s">
        <v>15</v>
      </c>
      <c r="E448" s="57" t="s">
        <v>23</v>
      </c>
      <c r="F448" s="31" t="s">
        <v>30</v>
      </c>
      <c r="G448" s="52" t="s">
        <v>31</v>
      </c>
      <c r="H448" s="58">
        <v>1</v>
      </c>
      <c r="I448" s="59" t="s">
        <v>479</v>
      </c>
      <c r="J448" s="47">
        <v>467.38520285825928</v>
      </c>
      <c r="K448" s="47">
        <v>147835</v>
      </c>
      <c r="L448" s="54">
        <v>3.1615328092688419E-3</v>
      </c>
      <c r="M448" s="60">
        <v>108715</v>
      </c>
      <c r="N448" s="49">
        <v>1238.5707875743872</v>
      </c>
      <c r="O448" s="36">
        <v>0</v>
      </c>
      <c r="P448" s="175">
        <v>0</v>
      </c>
      <c r="Q448" s="37">
        <v>0</v>
      </c>
      <c r="R448" s="38">
        <v>428.1184817928829</v>
      </c>
      <c r="S448" s="38">
        <v>0</v>
      </c>
    </row>
    <row r="449" spans="1:19" ht="15" customHeight="1" x14ac:dyDescent="0.25">
      <c r="A449" s="40">
        <v>452</v>
      </c>
      <c r="B449" s="41">
        <v>452</v>
      </c>
      <c r="C449" s="55" t="s">
        <v>478</v>
      </c>
      <c r="D449" s="56" t="s">
        <v>15</v>
      </c>
      <c r="E449" s="57" t="s">
        <v>23</v>
      </c>
      <c r="F449" s="31" t="s">
        <v>30</v>
      </c>
      <c r="G449" s="52" t="s">
        <v>31</v>
      </c>
      <c r="H449" s="58">
        <v>1</v>
      </c>
      <c r="I449" s="59" t="s">
        <v>479</v>
      </c>
      <c r="J449" s="47">
        <v>4067.6060045852846</v>
      </c>
      <c r="K449" s="47">
        <v>147835</v>
      </c>
      <c r="L449" s="54">
        <v>2.7514499303854193E-2</v>
      </c>
      <c r="M449" s="60">
        <v>108715</v>
      </c>
      <c r="N449" s="49">
        <v>10779.155912151005</v>
      </c>
      <c r="O449" s="36">
        <v>0</v>
      </c>
      <c r="P449" s="175">
        <v>0</v>
      </c>
      <c r="Q449" s="37">
        <v>0</v>
      </c>
      <c r="R449" s="38">
        <v>3725.8717147337115</v>
      </c>
      <c r="S449" s="38">
        <v>0</v>
      </c>
    </row>
    <row r="450" spans="1:19" ht="15" customHeight="1" x14ac:dyDescent="0.25">
      <c r="A450" s="40">
        <v>452</v>
      </c>
      <c r="B450" s="41">
        <v>452</v>
      </c>
      <c r="C450" s="55" t="s">
        <v>478</v>
      </c>
      <c r="D450" s="56" t="s">
        <v>15</v>
      </c>
      <c r="E450" s="57" t="s">
        <v>23</v>
      </c>
      <c r="F450" s="31" t="s">
        <v>30</v>
      </c>
      <c r="G450" s="52" t="s">
        <v>31</v>
      </c>
      <c r="H450" s="58">
        <v>2</v>
      </c>
      <c r="I450" s="59" t="s">
        <v>479</v>
      </c>
      <c r="J450" s="47">
        <v>32681.118854224085</v>
      </c>
      <c r="K450" s="47">
        <v>147835</v>
      </c>
      <c r="L450" s="54">
        <v>0.22106482804629543</v>
      </c>
      <c r="M450" s="60">
        <v>108715</v>
      </c>
      <c r="N450" s="49">
        <v>86604.964963693841</v>
      </c>
      <c r="O450" s="36">
        <v>0</v>
      </c>
      <c r="P450" s="175">
        <v>0</v>
      </c>
      <c r="Q450" s="37">
        <v>0</v>
      </c>
      <c r="R450" s="38">
        <v>29935.459876778023</v>
      </c>
      <c r="S450" s="38">
        <v>0</v>
      </c>
    </row>
    <row r="451" spans="1:19" ht="15" customHeight="1" x14ac:dyDescent="0.25">
      <c r="A451" s="40">
        <v>452</v>
      </c>
      <c r="B451" s="41">
        <v>452</v>
      </c>
      <c r="C451" s="55" t="s">
        <v>478</v>
      </c>
      <c r="D451" s="56" t="s">
        <v>15</v>
      </c>
      <c r="E451" s="57" t="s">
        <v>23</v>
      </c>
      <c r="F451" s="31" t="s">
        <v>30</v>
      </c>
      <c r="G451" s="52" t="s">
        <v>31</v>
      </c>
      <c r="H451" s="58">
        <v>2</v>
      </c>
      <c r="I451" s="59" t="s">
        <v>479</v>
      </c>
      <c r="J451" s="47">
        <v>9539.0692991494834</v>
      </c>
      <c r="K451" s="47">
        <v>147835</v>
      </c>
      <c r="L451" s="54">
        <v>6.4525107715693059E-2</v>
      </c>
      <c r="M451" s="60">
        <v>108715</v>
      </c>
      <c r="N451" s="49">
        <v>25278.533642746133</v>
      </c>
      <c r="O451" s="36">
        <v>0</v>
      </c>
      <c r="P451" s="175">
        <v>0</v>
      </c>
      <c r="Q451" s="37">
        <v>0</v>
      </c>
      <c r="R451" s="38">
        <v>8737.657591841773</v>
      </c>
      <c r="S451" s="38">
        <v>0</v>
      </c>
    </row>
    <row r="452" spans="1:19" ht="15" customHeight="1" x14ac:dyDescent="0.25">
      <c r="A452" s="40">
        <v>452</v>
      </c>
      <c r="B452" s="41">
        <v>452</v>
      </c>
      <c r="C452" s="55" t="s">
        <v>478</v>
      </c>
      <c r="D452" s="56" t="s">
        <v>15</v>
      </c>
      <c r="E452" s="57" t="s">
        <v>23</v>
      </c>
      <c r="F452" s="31" t="s">
        <v>30</v>
      </c>
      <c r="G452" s="52" t="s">
        <v>31</v>
      </c>
      <c r="H452" s="58">
        <v>2</v>
      </c>
      <c r="I452" s="59" t="s">
        <v>479</v>
      </c>
      <c r="J452" s="47">
        <v>1048.7022376649975</v>
      </c>
      <c r="K452" s="47">
        <v>147835</v>
      </c>
      <c r="L452" s="54">
        <v>7.0937344855074745E-3</v>
      </c>
      <c r="M452" s="60">
        <v>108715</v>
      </c>
      <c r="N452" s="49">
        <v>2779.0609298122436</v>
      </c>
      <c r="O452" s="36">
        <v>0</v>
      </c>
      <c r="P452" s="175">
        <v>0</v>
      </c>
      <c r="Q452" s="37">
        <v>0</v>
      </c>
      <c r="R452" s="38">
        <v>960.59697032833424</v>
      </c>
      <c r="S452" s="38">
        <v>0</v>
      </c>
    </row>
    <row r="453" spans="1:19" ht="15" customHeight="1" x14ac:dyDescent="0.25">
      <c r="A453" s="40">
        <v>452</v>
      </c>
      <c r="B453" s="41">
        <v>452</v>
      </c>
      <c r="C453" s="55" t="s">
        <v>478</v>
      </c>
      <c r="D453" s="56" t="s">
        <v>15</v>
      </c>
      <c r="E453" s="57" t="s">
        <v>23</v>
      </c>
      <c r="F453" s="31" t="s">
        <v>30</v>
      </c>
      <c r="G453" s="52" t="s">
        <v>31</v>
      </c>
      <c r="H453" s="58">
        <v>3</v>
      </c>
      <c r="I453" s="59" t="s">
        <v>479</v>
      </c>
      <c r="J453" s="47">
        <v>18822.37493001268</v>
      </c>
      <c r="K453" s="47">
        <v>147835</v>
      </c>
      <c r="L453" s="54">
        <v>0.1273201537525801</v>
      </c>
      <c r="M453" s="60">
        <v>108715</v>
      </c>
      <c r="N453" s="49">
        <v>49879.293564533611</v>
      </c>
      <c r="O453" s="36">
        <v>0</v>
      </c>
      <c r="P453" s="175">
        <v>0</v>
      </c>
      <c r="Q453" s="37">
        <v>0</v>
      </c>
      <c r="R453" s="38">
        <v>17241.039146070714</v>
      </c>
      <c r="S453" s="38">
        <v>0</v>
      </c>
    </row>
    <row r="454" spans="1:19" ht="15" customHeight="1" x14ac:dyDescent="0.25">
      <c r="A454" s="27">
        <v>455</v>
      </c>
      <c r="B454" s="28" t="s">
        <v>480</v>
      </c>
      <c r="C454" s="29" t="s">
        <v>481</v>
      </c>
      <c r="D454" s="29" t="s">
        <v>15</v>
      </c>
      <c r="E454" s="30" t="s">
        <v>23</v>
      </c>
      <c r="F454" s="31" t="s">
        <v>135</v>
      </c>
      <c r="G454" s="52" t="s">
        <v>136</v>
      </c>
      <c r="H454" s="28" t="s">
        <v>18</v>
      </c>
      <c r="I454" s="32" t="s">
        <v>41</v>
      </c>
      <c r="J454" s="33">
        <v>180.2703795104382</v>
      </c>
      <c r="K454" s="33">
        <v>21672.999999999996</v>
      </c>
      <c r="L454" s="34">
        <v>8.3177400226289964E-3</v>
      </c>
      <c r="M454" s="29" t="s">
        <v>484</v>
      </c>
      <c r="N454" s="35">
        <v>1279.9196945241113</v>
      </c>
      <c r="O454" s="36">
        <v>0</v>
      </c>
      <c r="P454" s="175">
        <v>675.99</v>
      </c>
      <c r="Q454" s="37">
        <v>0</v>
      </c>
      <c r="R454" s="39">
        <v>311.57919793684221</v>
      </c>
      <c r="S454" s="38">
        <v>0</v>
      </c>
    </row>
    <row r="455" spans="1:19" ht="15" customHeight="1" x14ac:dyDescent="0.25">
      <c r="A455" s="27">
        <v>455</v>
      </c>
      <c r="B455" s="28" t="s">
        <v>480</v>
      </c>
      <c r="C455" s="29" t="s">
        <v>481</v>
      </c>
      <c r="D455" s="29" t="s">
        <v>15</v>
      </c>
      <c r="E455" s="30" t="s">
        <v>23</v>
      </c>
      <c r="F455" s="31" t="s">
        <v>305</v>
      </c>
      <c r="G455" s="32" t="s">
        <v>482</v>
      </c>
      <c r="H455" s="28" t="s">
        <v>34</v>
      </c>
      <c r="I455" s="32" t="s">
        <v>41</v>
      </c>
      <c r="J455" s="33">
        <v>2912.6172873848523</v>
      </c>
      <c r="K455" s="33">
        <v>21672.999999999996</v>
      </c>
      <c r="L455" s="34">
        <v>0.13438920718796904</v>
      </c>
      <c r="M455" s="29" t="s">
        <v>483</v>
      </c>
      <c r="N455" s="35">
        <v>20679.582740432452</v>
      </c>
      <c r="O455" s="36"/>
      <c r="P455" s="175">
        <v>10917.43</v>
      </c>
      <c r="Q455" s="37">
        <v>0</v>
      </c>
      <c r="R455" s="39">
        <v>5034.169233228401</v>
      </c>
      <c r="S455" s="38">
        <v>0</v>
      </c>
    </row>
    <row r="456" spans="1:19" ht="15" customHeight="1" x14ac:dyDescent="0.25">
      <c r="A456" s="27">
        <v>455</v>
      </c>
      <c r="B456" s="28" t="s">
        <v>480</v>
      </c>
      <c r="C456" s="29" t="s">
        <v>481</v>
      </c>
      <c r="D456" s="29" t="s">
        <v>15</v>
      </c>
      <c r="E456" s="30" t="s">
        <v>23</v>
      </c>
      <c r="F456" s="31" t="s">
        <v>305</v>
      </c>
      <c r="G456" s="32" t="s">
        <v>400</v>
      </c>
      <c r="H456" s="28" t="s">
        <v>18</v>
      </c>
      <c r="I456" s="32" t="s">
        <v>41</v>
      </c>
      <c r="J456" s="33">
        <v>5376</v>
      </c>
      <c r="K456" s="33">
        <v>21672.999999999996</v>
      </c>
      <c r="L456" s="34">
        <v>0.24805056983343335</v>
      </c>
      <c r="M456" s="29" t="s">
        <v>401</v>
      </c>
      <c r="N456" s="35">
        <v>38169.600000000006</v>
      </c>
      <c r="O456" s="36"/>
      <c r="P456" s="175">
        <v>20150.990000000002</v>
      </c>
      <c r="Q456" s="37">
        <v>0</v>
      </c>
      <c r="R456" s="39">
        <v>9291.8811939537463</v>
      </c>
      <c r="S456" s="38">
        <v>0</v>
      </c>
    </row>
    <row r="457" spans="1:19" ht="15" customHeight="1" x14ac:dyDescent="0.25">
      <c r="A457" s="27">
        <v>455</v>
      </c>
      <c r="B457" s="28" t="s">
        <v>480</v>
      </c>
      <c r="C457" s="29" t="s">
        <v>481</v>
      </c>
      <c r="D457" s="29" t="s">
        <v>15</v>
      </c>
      <c r="E457" s="30" t="s">
        <v>23</v>
      </c>
      <c r="F457" s="31" t="s">
        <v>305</v>
      </c>
      <c r="G457" s="32" t="s">
        <v>422</v>
      </c>
      <c r="H457" s="28" t="s">
        <v>18</v>
      </c>
      <c r="I457" s="32" t="s">
        <v>41</v>
      </c>
      <c r="J457" s="33">
        <v>2869</v>
      </c>
      <c r="K457" s="33">
        <v>21672.999999999996</v>
      </c>
      <c r="L457" s="34">
        <v>0.13237668989064738</v>
      </c>
      <c r="M457" s="29" t="s">
        <v>423</v>
      </c>
      <c r="N457" s="35">
        <v>20369.900000000001</v>
      </c>
      <c r="O457" s="36"/>
      <c r="P457" s="175">
        <v>10753.94</v>
      </c>
      <c r="Q457" s="37">
        <v>0</v>
      </c>
      <c r="R457" s="39">
        <v>4958.7810910441394</v>
      </c>
      <c r="S457" s="38">
        <v>0</v>
      </c>
    </row>
    <row r="458" spans="1:19" ht="15" customHeight="1" x14ac:dyDescent="0.25">
      <c r="A458" s="27">
        <v>455</v>
      </c>
      <c r="B458" s="28" t="s">
        <v>480</v>
      </c>
      <c r="C458" s="29" t="s">
        <v>481</v>
      </c>
      <c r="D458" s="29" t="s">
        <v>15</v>
      </c>
      <c r="E458" s="30" t="s">
        <v>23</v>
      </c>
      <c r="F458" s="31" t="s">
        <v>305</v>
      </c>
      <c r="G458" s="32" t="s">
        <v>485</v>
      </c>
      <c r="H458" s="28" t="s">
        <v>18</v>
      </c>
      <c r="I458" s="32" t="s">
        <v>41</v>
      </c>
      <c r="J458" s="33">
        <v>362</v>
      </c>
      <c r="K458" s="33">
        <v>21672.999999999996</v>
      </c>
      <c r="L458" s="34">
        <v>1.6702809947861396E-2</v>
      </c>
      <c r="M458" s="29" t="s">
        <v>486</v>
      </c>
      <c r="N458" s="35">
        <v>2570.2000000000003</v>
      </c>
      <c r="O458" s="36"/>
      <c r="P458" s="175">
        <v>1356.89</v>
      </c>
      <c r="Q458" s="37">
        <v>0</v>
      </c>
      <c r="R458" s="39">
        <v>625.68098813453423</v>
      </c>
      <c r="S458" s="38">
        <v>0</v>
      </c>
    </row>
    <row r="459" spans="1:19" ht="15" customHeight="1" x14ac:dyDescent="0.25">
      <c r="A459" s="27">
        <v>455</v>
      </c>
      <c r="B459" s="28" t="s">
        <v>480</v>
      </c>
      <c r="C459" s="29" t="s">
        <v>481</v>
      </c>
      <c r="D459" s="29" t="s">
        <v>15</v>
      </c>
      <c r="E459" s="30" t="s">
        <v>23</v>
      </c>
      <c r="F459" s="31" t="s">
        <v>305</v>
      </c>
      <c r="G459" s="32" t="s">
        <v>409</v>
      </c>
      <c r="H459" s="28" t="s">
        <v>18</v>
      </c>
      <c r="I459" s="32" t="s">
        <v>41</v>
      </c>
      <c r="J459" s="33">
        <v>308</v>
      </c>
      <c r="K459" s="33">
        <v>21672.999999999996</v>
      </c>
      <c r="L459" s="34">
        <v>1.4211230563373785E-2</v>
      </c>
      <c r="M459" s="29" t="s">
        <v>410</v>
      </c>
      <c r="N459" s="35">
        <v>2186.8000000000002</v>
      </c>
      <c r="O459" s="36"/>
      <c r="P459" s="175">
        <v>1154.48</v>
      </c>
      <c r="Q459" s="37">
        <v>0</v>
      </c>
      <c r="R459" s="39">
        <v>532.34736007026675</v>
      </c>
      <c r="S459" s="38">
        <v>0</v>
      </c>
    </row>
    <row r="460" spans="1:19" ht="15" customHeight="1" x14ac:dyDescent="0.25">
      <c r="A460" s="27">
        <v>459</v>
      </c>
      <c r="B460" s="28" t="s">
        <v>487</v>
      </c>
      <c r="C460" s="29" t="s">
        <v>488</v>
      </c>
      <c r="D460" s="29" t="s">
        <v>15</v>
      </c>
      <c r="E460" s="30" t="s">
        <v>16</v>
      </c>
      <c r="F460" s="31" t="s">
        <v>305</v>
      </c>
      <c r="G460" s="32" t="s">
        <v>392</v>
      </c>
      <c r="H460" s="28" t="s">
        <v>18</v>
      </c>
      <c r="I460" s="32" t="s">
        <v>19</v>
      </c>
      <c r="J460" s="33">
        <v>713</v>
      </c>
      <c r="K460" s="33">
        <v>713</v>
      </c>
      <c r="L460" s="34">
        <v>1</v>
      </c>
      <c r="M460" s="29" t="s">
        <v>436</v>
      </c>
      <c r="N460" s="35">
        <v>3386.75</v>
      </c>
      <c r="O460" s="36"/>
      <c r="P460" s="175">
        <v>0</v>
      </c>
      <c r="Q460" s="37">
        <v>0</v>
      </c>
      <c r="R460" s="38">
        <v>0</v>
      </c>
      <c r="S460" s="38">
        <v>0</v>
      </c>
    </row>
    <row r="461" spans="1:19" ht="15" customHeight="1" x14ac:dyDescent="0.25">
      <c r="A461" s="27">
        <v>461</v>
      </c>
      <c r="B461" s="28" t="s">
        <v>489</v>
      </c>
      <c r="C461" s="29" t="s">
        <v>490</v>
      </c>
      <c r="D461" s="29" t="s">
        <v>22</v>
      </c>
      <c r="E461" s="30" t="s">
        <v>29</v>
      </c>
      <c r="F461" s="31" t="s">
        <v>63</v>
      </c>
      <c r="G461" s="52" t="s">
        <v>64</v>
      </c>
      <c r="H461" s="28" t="s">
        <v>18</v>
      </c>
      <c r="I461" s="32" t="s">
        <v>65</v>
      </c>
      <c r="J461" s="33">
        <v>309</v>
      </c>
      <c r="K461" s="33">
        <v>1281</v>
      </c>
      <c r="L461" s="34">
        <v>0.24121779859484777</v>
      </c>
      <c r="M461" s="29" t="s">
        <v>192</v>
      </c>
      <c r="N461" s="35"/>
      <c r="O461" s="36">
        <v>0</v>
      </c>
      <c r="P461" s="175">
        <v>0</v>
      </c>
      <c r="Q461" s="37">
        <v>0</v>
      </c>
      <c r="R461" s="39">
        <v>25.030223443140219</v>
      </c>
      <c r="S461" s="38">
        <v>0</v>
      </c>
    </row>
    <row r="462" spans="1:19" ht="15" customHeight="1" x14ac:dyDescent="0.25">
      <c r="A462" s="27">
        <v>461</v>
      </c>
      <c r="B462" s="28" t="s">
        <v>489</v>
      </c>
      <c r="C462" s="29" t="s">
        <v>490</v>
      </c>
      <c r="D462" s="29" t="s">
        <v>22</v>
      </c>
      <c r="E462" s="30" t="s">
        <v>29</v>
      </c>
      <c r="F462" s="31" t="s">
        <v>63</v>
      </c>
      <c r="G462" s="52" t="s">
        <v>64</v>
      </c>
      <c r="H462" s="28" t="s">
        <v>18</v>
      </c>
      <c r="I462" s="32" t="s">
        <v>41</v>
      </c>
      <c r="J462" s="33">
        <v>972</v>
      </c>
      <c r="K462" s="33">
        <v>1281</v>
      </c>
      <c r="L462" s="34">
        <v>0.75878220140515218</v>
      </c>
      <c r="M462" s="29" t="s">
        <v>192</v>
      </c>
      <c r="N462" s="35"/>
      <c r="O462" s="36">
        <v>0</v>
      </c>
      <c r="P462" s="175">
        <v>0</v>
      </c>
      <c r="Q462" s="37">
        <v>0</v>
      </c>
      <c r="R462" s="39">
        <v>78.735848500751771</v>
      </c>
      <c r="S462" s="38">
        <v>0</v>
      </c>
    </row>
    <row r="463" spans="1:19" ht="15" customHeight="1" x14ac:dyDescent="0.25">
      <c r="A463" s="27">
        <v>464</v>
      </c>
      <c r="B463" s="28" t="s">
        <v>491</v>
      </c>
      <c r="C463" s="29" t="s">
        <v>492</v>
      </c>
      <c r="D463" s="29" t="s">
        <v>15</v>
      </c>
      <c r="E463" s="30" t="s">
        <v>16</v>
      </c>
      <c r="F463" s="31" t="s">
        <v>305</v>
      </c>
      <c r="G463" s="32" t="s">
        <v>392</v>
      </c>
      <c r="H463" s="28" t="s">
        <v>18</v>
      </c>
      <c r="I463" s="32" t="s">
        <v>19</v>
      </c>
      <c r="J463" s="33">
        <v>2314</v>
      </c>
      <c r="K463" s="33">
        <v>2314</v>
      </c>
      <c r="L463" s="34">
        <v>1</v>
      </c>
      <c r="M463" s="29" t="s">
        <v>426</v>
      </c>
      <c r="N463" s="35">
        <v>10991.5</v>
      </c>
      <c r="O463" s="36"/>
      <c r="P463" s="175">
        <v>0</v>
      </c>
      <c r="Q463" s="37">
        <v>0</v>
      </c>
      <c r="R463" s="38">
        <v>0</v>
      </c>
      <c r="S463" s="38">
        <v>0</v>
      </c>
    </row>
    <row r="464" spans="1:19" ht="15" customHeight="1" x14ac:dyDescent="0.25">
      <c r="A464" s="27">
        <v>466</v>
      </c>
      <c r="B464" s="28" t="s">
        <v>493</v>
      </c>
      <c r="C464" s="29" t="s">
        <v>494</v>
      </c>
      <c r="D464" s="29" t="s">
        <v>15</v>
      </c>
      <c r="E464" s="30" t="s">
        <v>16</v>
      </c>
      <c r="F464" s="31" t="s">
        <v>305</v>
      </c>
      <c r="G464" s="32" t="s">
        <v>392</v>
      </c>
      <c r="H464" s="28" t="s">
        <v>18</v>
      </c>
      <c r="I464" s="32" t="s">
        <v>19</v>
      </c>
      <c r="J464" s="33">
        <v>2122</v>
      </c>
      <c r="K464" s="33">
        <v>2122</v>
      </c>
      <c r="L464" s="34">
        <v>1</v>
      </c>
      <c r="M464" s="29" t="s">
        <v>393</v>
      </c>
      <c r="N464" s="35">
        <v>10079.5</v>
      </c>
      <c r="O464" s="36"/>
      <c r="P464" s="175">
        <v>0</v>
      </c>
      <c r="Q464" s="37">
        <v>0</v>
      </c>
      <c r="R464" s="38">
        <v>0</v>
      </c>
      <c r="S464" s="38">
        <v>0</v>
      </c>
    </row>
    <row r="465" spans="1:19" ht="15" customHeight="1" x14ac:dyDescent="0.25">
      <c r="A465" s="27">
        <v>467</v>
      </c>
      <c r="B465" s="28" t="s">
        <v>495</v>
      </c>
      <c r="C465" s="29" t="s">
        <v>496</v>
      </c>
      <c r="D465" s="29" t="s">
        <v>15</v>
      </c>
      <c r="E465" s="30" t="s">
        <v>16</v>
      </c>
      <c r="F465" s="31" t="s">
        <v>305</v>
      </c>
      <c r="G465" s="32" t="s">
        <v>392</v>
      </c>
      <c r="H465" s="28" t="s">
        <v>18</v>
      </c>
      <c r="I465" s="32" t="s">
        <v>19</v>
      </c>
      <c r="J465" s="33">
        <v>264</v>
      </c>
      <c r="K465" s="33">
        <v>264</v>
      </c>
      <c r="L465" s="34">
        <v>1</v>
      </c>
      <c r="M465" s="29" t="s">
        <v>393</v>
      </c>
      <c r="N465" s="35">
        <v>1254</v>
      </c>
      <c r="O465" s="36"/>
      <c r="P465" s="175">
        <v>0</v>
      </c>
      <c r="Q465" s="37">
        <v>0</v>
      </c>
      <c r="R465" s="38">
        <v>0</v>
      </c>
      <c r="S465" s="38">
        <v>0</v>
      </c>
    </row>
    <row r="466" spans="1:19" ht="15" customHeight="1" x14ac:dyDescent="0.25">
      <c r="A466" s="27">
        <v>469</v>
      </c>
      <c r="B466" s="28" t="s">
        <v>497</v>
      </c>
      <c r="C466" s="29" t="s">
        <v>498</v>
      </c>
      <c r="D466" s="29" t="s">
        <v>22</v>
      </c>
      <c r="E466" s="30" t="s">
        <v>23</v>
      </c>
      <c r="F466" s="31" t="s">
        <v>305</v>
      </c>
      <c r="G466" s="32" t="s">
        <v>465</v>
      </c>
      <c r="H466" s="28" t="s">
        <v>18</v>
      </c>
      <c r="I466" s="32" t="s">
        <v>41</v>
      </c>
      <c r="J466" s="33">
        <v>111</v>
      </c>
      <c r="K466" s="33">
        <v>444</v>
      </c>
      <c r="L466" s="34">
        <v>0.25</v>
      </c>
      <c r="M466" s="29" t="s">
        <v>466</v>
      </c>
      <c r="N466" s="35"/>
      <c r="O466" s="36"/>
      <c r="P466" s="175">
        <v>0</v>
      </c>
      <c r="Q466" s="37">
        <v>0</v>
      </c>
      <c r="R466" s="38">
        <v>0</v>
      </c>
      <c r="S466" s="38">
        <v>0</v>
      </c>
    </row>
    <row r="467" spans="1:19" ht="15" customHeight="1" x14ac:dyDescent="0.25">
      <c r="A467" s="27">
        <v>469</v>
      </c>
      <c r="B467" s="28" t="s">
        <v>497</v>
      </c>
      <c r="C467" s="29" t="s">
        <v>498</v>
      </c>
      <c r="D467" s="29" t="s">
        <v>22</v>
      </c>
      <c r="E467" s="30" t="s">
        <v>23</v>
      </c>
      <c r="F467" s="31" t="s">
        <v>305</v>
      </c>
      <c r="G467" s="32" t="s">
        <v>467</v>
      </c>
      <c r="H467" s="28" t="s">
        <v>18</v>
      </c>
      <c r="I467" s="32" t="s">
        <v>41</v>
      </c>
      <c r="J467" s="33">
        <v>333</v>
      </c>
      <c r="K467" s="33">
        <v>444</v>
      </c>
      <c r="L467" s="34">
        <v>0.75</v>
      </c>
      <c r="M467" s="29" t="s">
        <v>468</v>
      </c>
      <c r="N467" s="35"/>
      <c r="O467" s="36"/>
      <c r="P467" s="175">
        <v>0</v>
      </c>
      <c r="Q467" s="37">
        <v>0</v>
      </c>
      <c r="R467" s="38">
        <v>0</v>
      </c>
      <c r="S467" s="38">
        <v>0</v>
      </c>
    </row>
    <row r="468" spans="1:19" ht="15" customHeight="1" x14ac:dyDescent="0.25">
      <c r="A468" s="27">
        <v>471</v>
      </c>
      <c r="B468" s="28" t="s">
        <v>499</v>
      </c>
      <c r="C468" s="29" t="s">
        <v>500</v>
      </c>
      <c r="D468" s="29" t="s">
        <v>22</v>
      </c>
      <c r="E468" s="30" t="s">
        <v>23</v>
      </c>
      <c r="F468" s="31" t="s">
        <v>305</v>
      </c>
      <c r="G468" s="32" t="s">
        <v>467</v>
      </c>
      <c r="H468" s="28" t="s">
        <v>18</v>
      </c>
      <c r="I468" s="32" t="s">
        <v>41</v>
      </c>
      <c r="J468" s="33">
        <v>846</v>
      </c>
      <c r="K468" s="33">
        <v>846</v>
      </c>
      <c r="L468" s="34">
        <v>1</v>
      </c>
      <c r="M468" s="29" t="s">
        <v>468</v>
      </c>
      <c r="N468" s="35"/>
      <c r="O468" s="36"/>
      <c r="P468" s="175">
        <v>0</v>
      </c>
      <c r="Q468" s="37">
        <v>0</v>
      </c>
      <c r="R468" s="38">
        <v>0</v>
      </c>
      <c r="S468" s="38">
        <v>0</v>
      </c>
    </row>
    <row r="469" spans="1:19" ht="15" customHeight="1" x14ac:dyDescent="0.25">
      <c r="A469" s="27">
        <v>476</v>
      </c>
      <c r="B469" s="28" t="s">
        <v>501</v>
      </c>
      <c r="C469" s="29" t="s">
        <v>502</v>
      </c>
      <c r="D469" s="29" t="s">
        <v>15</v>
      </c>
      <c r="E469" s="30" t="s">
        <v>16</v>
      </c>
      <c r="F469" s="31" t="s">
        <v>305</v>
      </c>
      <c r="G469" s="32" t="s">
        <v>392</v>
      </c>
      <c r="H469" s="28" t="s">
        <v>18</v>
      </c>
      <c r="I469" s="32" t="s">
        <v>19</v>
      </c>
      <c r="J469" s="33">
        <v>2270</v>
      </c>
      <c r="K469" s="33">
        <v>2270</v>
      </c>
      <c r="L469" s="34">
        <v>1</v>
      </c>
      <c r="M469" s="29" t="s">
        <v>436</v>
      </c>
      <c r="N469" s="35">
        <v>10782.5</v>
      </c>
      <c r="O469" s="36"/>
      <c r="P469" s="175">
        <v>0</v>
      </c>
      <c r="Q469" s="37">
        <v>0</v>
      </c>
      <c r="R469" s="38">
        <v>0</v>
      </c>
      <c r="S469" s="38">
        <v>0</v>
      </c>
    </row>
    <row r="470" spans="1:19" ht="15" customHeight="1" x14ac:dyDescent="0.25">
      <c r="A470" s="27">
        <v>477</v>
      </c>
      <c r="B470" s="28" t="s">
        <v>503</v>
      </c>
      <c r="C470" s="29" t="s">
        <v>504</v>
      </c>
      <c r="D470" s="29" t="s">
        <v>15</v>
      </c>
      <c r="E470" s="30" t="s">
        <v>16</v>
      </c>
      <c r="F470" s="31" t="s">
        <v>305</v>
      </c>
      <c r="G470" s="32" t="s">
        <v>392</v>
      </c>
      <c r="H470" s="28" t="s">
        <v>18</v>
      </c>
      <c r="I470" s="32" t="s">
        <v>19</v>
      </c>
      <c r="J470" s="33">
        <v>537</v>
      </c>
      <c r="K470" s="33">
        <v>537</v>
      </c>
      <c r="L470" s="34">
        <v>1</v>
      </c>
      <c r="M470" s="29" t="s">
        <v>393</v>
      </c>
      <c r="N470" s="35">
        <v>2550.75</v>
      </c>
      <c r="O470" s="36"/>
      <c r="P470" s="175">
        <v>0</v>
      </c>
      <c r="Q470" s="37">
        <v>0</v>
      </c>
      <c r="R470" s="38">
        <v>0</v>
      </c>
      <c r="S470" s="38">
        <v>0</v>
      </c>
    </row>
    <row r="471" spans="1:19" ht="15" customHeight="1" x14ac:dyDescent="0.25">
      <c r="A471" s="27">
        <v>478</v>
      </c>
      <c r="B471" s="28" t="s">
        <v>505</v>
      </c>
      <c r="C471" s="29" t="s">
        <v>506</v>
      </c>
      <c r="D471" s="29" t="s">
        <v>15</v>
      </c>
      <c r="E471" s="30" t="s">
        <v>16</v>
      </c>
      <c r="F471" s="31" t="s">
        <v>305</v>
      </c>
      <c r="G471" s="32" t="s">
        <v>392</v>
      </c>
      <c r="H471" s="28" t="s">
        <v>18</v>
      </c>
      <c r="I471" s="32" t="s">
        <v>19</v>
      </c>
      <c r="J471" s="33">
        <v>268</v>
      </c>
      <c r="K471" s="33">
        <v>268</v>
      </c>
      <c r="L471" s="34">
        <v>1</v>
      </c>
      <c r="M471" s="29" t="s">
        <v>426</v>
      </c>
      <c r="N471" s="35">
        <v>1273</v>
      </c>
      <c r="O471" s="36"/>
      <c r="P471" s="175">
        <v>0</v>
      </c>
      <c r="Q471" s="37">
        <v>0</v>
      </c>
      <c r="R471" s="38">
        <v>0</v>
      </c>
      <c r="S471" s="38">
        <v>0</v>
      </c>
    </row>
    <row r="472" spans="1:19" ht="15" customHeight="1" x14ac:dyDescent="0.25">
      <c r="A472" s="27">
        <v>479</v>
      </c>
      <c r="B472" s="28" t="s">
        <v>507</v>
      </c>
      <c r="C472" s="29" t="s">
        <v>508</v>
      </c>
      <c r="D472" s="29" t="s">
        <v>15</v>
      </c>
      <c r="E472" s="30" t="s">
        <v>16</v>
      </c>
      <c r="F472" s="31" t="s">
        <v>305</v>
      </c>
      <c r="G472" s="32" t="s">
        <v>392</v>
      </c>
      <c r="H472" s="28" t="s">
        <v>18</v>
      </c>
      <c r="I472" s="32" t="s">
        <v>19</v>
      </c>
      <c r="J472" s="33">
        <v>2268</v>
      </c>
      <c r="K472" s="33">
        <v>2268</v>
      </c>
      <c r="L472" s="34">
        <v>1</v>
      </c>
      <c r="M472" s="29" t="s">
        <v>426</v>
      </c>
      <c r="N472" s="35">
        <v>10773</v>
      </c>
      <c r="O472" s="36"/>
      <c r="P472" s="175">
        <v>0</v>
      </c>
      <c r="Q472" s="37">
        <v>0</v>
      </c>
      <c r="R472" s="38">
        <v>0</v>
      </c>
      <c r="S472" s="38">
        <v>0</v>
      </c>
    </row>
    <row r="473" spans="1:19" ht="15" customHeight="1" x14ac:dyDescent="0.25">
      <c r="A473" s="27">
        <v>481</v>
      </c>
      <c r="B473" s="28" t="s">
        <v>509</v>
      </c>
      <c r="C473" s="29" t="s">
        <v>510</v>
      </c>
      <c r="D473" s="29" t="s">
        <v>15</v>
      </c>
      <c r="E473" s="30" t="s">
        <v>29</v>
      </c>
      <c r="F473" s="31" t="s">
        <v>47</v>
      </c>
      <c r="G473" s="32" t="s">
        <v>511</v>
      </c>
      <c r="H473" s="28" t="s">
        <v>18</v>
      </c>
      <c r="I473" s="32" t="s">
        <v>41</v>
      </c>
      <c r="J473" s="33">
        <v>5920.0647538826006</v>
      </c>
      <c r="K473" s="33">
        <v>7696</v>
      </c>
      <c r="L473" s="34">
        <v>0.76923918319680362</v>
      </c>
      <c r="M473" s="29" t="s">
        <v>512</v>
      </c>
      <c r="N473" s="35">
        <v>42032.459752566465</v>
      </c>
      <c r="O473" s="36">
        <v>0</v>
      </c>
      <c r="P473" s="175">
        <v>22194.947560823945</v>
      </c>
      <c r="Q473" s="37">
        <v>0</v>
      </c>
      <c r="R473" s="39">
        <v>13468.002098890272</v>
      </c>
      <c r="S473" s="38">
        <v>0</v>
      </c>
    </row>
    <row r="474" spans="1:19" ht="15" customHeight="1" x14ac:dyDescent="0.25">
      <c r="A474" s="27">
        <v>481</v>
      </c>
      <c r="B474" s="28" t="s">
        <v>509</v>
      </c>
      <c r="C474" s="29" t="s">
        <v>510</v>
      </c>
      <c r="D474" s="29" t="s">
        <v>15</v>
      </c>
      <c r="E474" s="30" t="s">
        <v>29</v>
      </c>
      <c r="F474" s="31" t="s">
        <v>47</v>
      </c>
      <c r="G474" s="32" t="s">
        <v>511</v>
      </c>
      <c r="H474" s="28" t="s">
        <v>40</v>
      </c>
      <c r="I474" s="32" t="s">
        <v>41</v>
      </c>
      <c r="J474" s="33">
        <v>1775.9352461173994</v>
      </c>
      <c r="K474" s="33">
        <v>7696</v>
      </c>
      <c r="L474" s="34">
        <v>0.23076081680319638</v>
      </c>
      <c r="M474" s="29" t="s">
        <v>512</v>
      </c>
      <c r="N474" s="35">
        <v>12609.140247433537</v>
      </c>
      <c r="O474" s="36">
        <v>0</v>
      </c>
      <c r="P474" s="175">
        <v>6658.1723426266053</v>
      </c>
      <c r="Q474" s="37">
        <v>0</v>
      </c>
      <c r="R474" s="39">
        <v>4040.2091221241849</v>
      </c>
      <c r="S474" s="38">
        <v>0</v>
      </c>
    </row>
    <row r="475" spans="1:19" ht="15" customHeight="1" x14ac:dyDescent="0.25">
      <c r="A475" s="27">
        <v>488</v>
      </c>
      <c r="B475" s="28" t="s">
        <v>513</v>
      </c>
      <c r="C475" s="29" t="s">
        <v>514</v>
      </c>
      <c r="D475" s="29" t="s">
        <v>15</v>
      </c>
      <c r="E475" s="30" t="s">
        <v>23</v>
      </c>
      <c r="F475" s="31" t="s">
        <v>43</v>
      </c>
      <c r="G475" s="32" t="s">
        <v>515</v>
      </c>
      <c r="H475" s="28" t="s">
        <v>35</v>
      </c>
      <c r="I475" s="32" t="s">
        <v>41</v>
      </c>
      <c r="J475" s="33">
        <v>4895.0297607991743</v>
      </c>
      <c r="K475" s="33">
        <v>38821</v>
      </c>
      <c r="L475" s="34">
        <v>0.12609231500474419</v>
      </c>
      <c r="M475" s="29" t="s">
        <v>516</v>
      </c>
      <c r="N475" s="35">
        <v>34754.711301674142</v>
      </c>
      <c r="O475" s="36">
        <v>0</v>
      </c>
      <c r="P475" s="175">
        <v>7015.6124788301304</v>
      </c>
      <c r="Q475" s="37">
        <v>0</v>
      </c>
      <c r="R475" s="39">
        <v>16921.696805973199</v>
      </c>
      <c r="S475" s="38">
        <v>0</v>
      </c>
    </row>
    <row r="476" spans="1:19" ht="15" customHeight="1" x14ac:dyDescent="0.25">
      <c r="A476" s="27">
        <v>488</v>
      </c>
      <c r="B476" s="28" t="s">
        <v>513</v>
      </c>
      <c r="C476" s="29" t="s">
        <v>514</v>
      </c>
      <c r="D476" s="29" t="s">
        <v>15</v>
      </c>
      <c r="E476" s="30" t="s">
        <v>23</v>
      </c>
      <c r="F476" s="31" t="s">
        <v>43</v>
      </c>
      <c r="G476" s="32" t="s">
        <v>55</v>
      </c>
      <c r="H476" s="28" t="s">
        <v>35</v>
      </c>
      <c r="I476" s="32" t="s">
        <v>41</v>
      </c>
      <c r="J476" s="33">
        <v>3722.2087093310261</v>
      </c>
      <c r="K476" s="33">
        <v>38821</v>
      </c>
      <c r="L476" s="34">
        <v>9.5881319629350759E-2</v>
      </c>
      <c r="M476" s="29" t="s">
        <v>56</v>
      </c>
      <c r="N476" s="35">
        <v>26427.681836250285</v>
      </c>
      <c r="O476" s="36">
        <v>0</v>
      </c>
      <c r="P476" s="175">
        <v>14699.901426947803</v>
      </c>
      <c r="Q476" s="37">
        <v>0</v>
      </c>
      <c r="R476" s="39">
        <v>12867.355318707847</v>
      </c>
      <c r="S476" s="38">
        <v>0</v>
      </c>
    </row>
    <row r="477" spans="1:19" ht="15" customHeight="1" x14ac:dyDescent="0.25">
      <c r="A477" s="27">
        <v>488</v>
      </c>
      <c r="B477" s="28" t="s">
        <v>513</v>
      </c>
      <c r="C477" s="29" t="s">
        <v>514</v>
      </c>
      <c r="D477" s="29" t="s">
        <v>15</v>
      </c>
      <c r="E477" s="30" t="s">
        <v>23</v>
      </c>
      <c r="F477" s="31" t="s">
        <v>17</v>
      </c>
      <c r="G477" s="32" t="s">
        <v>51</v>
      </c>
      <c r="H477" s="28" t="s">
        <v>40</v>
      </c>
      <c r="I477" s="32" t="s">
        <v>41</v>
      </c>
      <c r="J477" s="33">
        <v>3957.3404482390606</v>
      </c>
      <c r="K477" s="33">
        <v>38821</v>
      </c>
      <c r="L477" s="34">
        <v>0.10193813781816699</v>
      </c>
      <c r="M477" s="29">
        <v>709000</v>
      </c>
      <c r="N477" s="35">
        <v>28097.117182497332</v>
      </c>
      <c r="O477" s="36">
        <v>2979.7654846324472</v>
      </c>
      <c r="P477" s="175">
        <v>14832.54</v>
      </c>
      <c r="Q477" s="37">
        <v>0</v>
      </c>
      <c r="R477" s="39">
        <v>12477.494262627033</v>
      </c>
      <c r="S477" s="53">
        <v>0</v>
      </c>
    </row>
    <row r="478" spans="1:19" ht="15" customHeight="1" x14ac:dyDescent="0.25">
      <c r="A478" s="27">
        <v>488</v>
      </c>
      <c r="B478" s="28" t="s">
        <v>513</v>
      </c>
      <c r="C478" s="29" t="s">
        <v>514</v>
      </c>
      <c r="D478" s="29" t="s">
        <v>15</v>
      </c>
      <c r="E478" s="30" t="s">
        <v>23</v>
      </c>
      <c r="F478" s="31" t="s">
        <v>24</v>
      </c>
      <c r="G478" s="52" t="s">
        <v>25</v>
      </c>
      <c r="H478" s="28" t="s">
        <v>18</v>
      </c>
      <c r="I478" s="32" t="s">
        <v>41</v>
      </c>
      <c r="J478" s="33">
        <v>732.42016341759563</v>
      </c>
      <c r="K478" s="33">
        <v>38821</v>
      </c>
      <c r="L478" s="34">
        <v>1.8866597032987188E-2</v>
      </c>
      <c r="M478" s="29" t="s">
        <v>50</v>
      </c>
      <c r="N478" s="35">
        <v>5200.183160264929</v>
      </c>
      <c r="O478" s="36">
        <v>0</v>
      </c>
      <c r="P478" s="175">
        <v>2745.4800495172267</v>
      </c>
      <c r="Q478" s="37">
        <v>0</v>
      </c>
      <c r="R478" s="39">
        <v>2310.1019164039758</v>
      </c>
      <c r="S478" s="38">
        <v>0</v>
      </c>
    </row>
    <row r="479" spans="1:19" ht="15" customHeight="1" x14ac:dyDescent="0.25">
      <c r="A479" s="27">
        <v>488</v>
      </c>
      <c r="B479" s="28" t="s">
        <v>513</v>
      </c>
      <c r="C479" s="29" t="s">
        <v>514</v>
      </c>
      <c r="D479" s="29" t="s">
        <v>15</v>
      </c>
      <c r="E479" s="30" t="s">
        <v>23</v>
      </c>
      <c r="F479" s="31" t="s">
        <v>30</v>
      </c>
      <c r="G479" s="52" t="s">
        <v>31</v>
      </c>
      <c r="H479" s="28" t="s">
        <v>18</v>
      </c>
      <c r="I479" s="32" t="s">
        <v>41</v>
      </c>
      <c r="J479" s="33">
        <v>9701.0534224948915</v>
      </c>
      <c r="K479" s="33">
        <v>38821</v>
      </c>
      <c r="L479" s="34">
        <v>0.24989189929406486</v>
      </c>
      <c r="M479" s="29" t="s">
        <v>33</v>
      </c>
      <c r="N479" s="35">
        <v>68877.479299713741</v>
      </c>
      <c r="O479" s="36">
        <v>0</v>
      </c>
      <c r="P479" s="175">
        <v>36360.215586779508</v>
      </c>
      <c r="Q479" s="37">
        <v>0</v>
      </c>
      <c r="R479" s="39">
        <v>30597.782772588089</v>
      </c>
      <c r="S479" s="38">
        <v>0</v>
      </c>
    </row>
    <row r="480" spans="1:19" ht="15" customHeight="1" x14ac:dyDescent="0.25">
      <c r="A480" s="27">
        <v>488</v>
      </c>
      <c r="B480" s="28" t="s">
        <v>513</v>
      </c>
      <c r="C480" s="29" t="s">
        <v>514</v>
      </c>
      <c r="D480" s="29" t="s">
        <v>15</v>
      </c>
      <c r="E480" s="30" t="s">
        <v>23</v>
      </c>
      <c r="F480" s="31" t="s">
        <v>30</v>
      </c>
      <c r="G480" s="52" t="s">
        <v>31</v>
      </c>
      <c r="H480" s="28" t="s">
        <v>34</v>
      </c>
      <c r="I480" s="32" t="s">
        <v>41</v>
      </c>
      <c r="J480" s="33">
        <v>11847.613838491639</v>
      </c>
      <c r="K480" s="33">
        <v>38821</v>
      </c>
      <c r="L480" s="34">
        <v>0.30518569430183767</v>
      </c>
      <c r="M480" s="29" t="s">
        <v>33</v>
      </c>
      <c r="N480" s="35">
        <v>84118.058253290641</v>
      </c>
      <c r="O480" s="36">
        <v>0</v>
      </c>
      <c r="P480" s="175">
        <v>44405.670207854069</v>
      </c>
      <c r="Q480" s="37">
        <v>0</v>
      </c>
      <c r="R480" s="39">
        <v>37368.180424930193</v>
      </c>
      <c r="S480" s="38">
        <v>0</v>
      </c>
    </row>
    <row r="481" spans="1:19" ht="15" customHeight="1" x14ac:dyDescent="0.25">
      <c r="A481" s="27">
        <v>488</v>
      </c>
      <c r="B481" s="28" t="s">
        <v>513</v>
      </c>
      <c r="C481" s="29" t="s">
        <v>514</v>
      </c>
      <c r="D481" s="29" t="s">
        <v>15</v>
      </c>
      <c r="E481" s="30" t="s">
        <v>23</v>
      </c>
      <c r="F481" s="31" t="s">
        <v>30</v>
      </c>
      <c r="G481" s="52" t="s">
        <v>31</v>
      </c>
      <c r="H481" s="28" t="s">
        <v>35</v>
      </c>
      <c r="I481" s="32" t="s">
        <v>41</v>
      </c>
      <c r="J481" s="33">
        <v>3965.3336572266126</v>
      </c>
      <c r="K481" s="33">
        <v>38821</v>
      </c>
      <c r="L481" s="34">
        <v>0.10214403691884837</v>
      </c>
      <c r="M481" s="29" t="s">
        <v>33</v>
      </c>
      <c r="N481" s="35">
        <v>28153.86896630895</v>
      </c>
      <c r="O481" s="36">
        <v>0</v>
      </c>
      <c r="P481" s="175">
        <v>14862.342254941697</v>
      </c>
      <c r="Q481" s="37">
        <v>0</v>
      </c>
      <c r="R481" s="39">
        <v>12506.932245451826</v>
      </c>
      <c r="S481" s="38">
        <v>0</v>
      </c>
    </row>
    <row r="482" spans="1:19" ht="15" customHeight="1" x14ac:dyDescent="0.25">
      <c r="A482" s="27">
        <v>490</v>
      </c>
      <c r="B482" s="28" t="s">
        <v>517</v>
      </c>
      <c r="C482" s="29" t="s">
        <v>518</v>
      </c>
      <c r="D482" s="29" t="s">
        <v>22</v>
      </c>
      <c r="E482" s="30" t="s">
        <v>16</v>
      </c>
      <c r="F482" s="31" t="s">
        <v>24</v>
      </c>
      <c r="G482" s="52" t="s">
        <v>25</v>
      </c>
      <c r="H482" s="28" t="s">
        <v>18</v>
      </c>
      <c r="I482" s="32" t="s">
        <v>41</v>
      </c>
      <c r="J482" s="33">
        <v>2695.8349623141921</v>
      </c>
      <c r="K482" s="33">
        <v>17388</v>
      </c>
      <c r="L482" s="34">
        <v>0.15503996792697217</v>
      </c>
      <c r="M482" s="29" t="s">
        <v>257</v>
      </c>
      <c r="N482" s="35"/>
      <c r="O482" s="36">
        <v>1573.1188421942841</v>
      </c>
      <c r="P482" s="175">
        <v>0</v>
      </c>
      <c r="Q482" s="37">
        <v>0</v>
      </c>
      <c r="R482" s="39">
        <v>2831.4695609510477</v>
      </c>
      <c r="S482" s="39">
        <v>23810.834685076519</v>
      </c>
    </row>
    <row r="483" spans="1:19" ht="15" customHeight="1" x14ac:dyDescent="0.25">
      <c r="A483" s="27">
        <v>490</v>
      </c>
      <c r="B483" s="28" t="s">
        <v>517</v>
      </c>
      <c r="C483" s="29" t="s">
        <v>518</v>
      </c>
      <c r="D483" s="29" t="s">
        <v>22</v>
      </c>
      <c r="E483" s="30" t="s">
        <v>16</v>
      </c>
      <c r="F483" s="31" t="s">
        <v>24</v>
      </c>
      <c r="G483" s="52" t="s">
        <v>25</v>
      </c>
      <c r="H483" s="28" t="s">
        <v>18</v>
      </c>
      <c r="I483" s="32" t="s">
        <v>42</v>
      </c>
      <c r="J483" s="33">
        <v>6183.7408887929432</v>
      </c>
      <c r="K483" s="33">
        <v>17388</v>
      </c>
      <c r="L483" s="34">
        <v>0.35563267131314374</v>
      </c>
      <c r="M483" s="29" t="s">
        <v>257</v>
      </c>
      <c r="N483" s="35"/>
      <c r="O483" s="36">
        <v>3608.4402210797002</v>
      </c>
      <c r="P483" s="175">
        <v>0</v>
      </c>
      <c r="Q483" s="37">
        <v>0</v>
      </c>
      <c r="R483" s="39">
        <v>6494.8612745919881</v>
      </c>
      <c r="S483" s="39">
        <v>54617.59866486831</v>
      </c>
    </row>
    <row r="484" spans="1:19" ht="15" customHeight="1" x14ac:dyDescent="0.25">
      <c r="A484" s="27">
        <v>490</v>
      </c>
      <c r="B484" s="28" t="s">
        <v>517</v>
      </c>
      <c r="C484" s="29" t="s">
        <v>518</v>
      </c>
      <c r="D484" s="29" t="s">
        <v>22</v>
      </c>
      <c r="E484" s="30" t="s">
        <v>16</v>
      </c>
      <c r="F484" s="31" t="s">
        <v>24</v>
      </c>
      <c r="G484" s="52" t="s">
        <v>25</v>
      </c>
      <c r="H484" s="28" t="s">
        <v>18</v>
      </c>
      <c r="I484" s="32" t="s">
        <v>41</v>
      </c>
      <c r="J484" s="33">
        <v>2617.1948285943377</v>
      </c>
      <c r="K484" s="33">
        <v>17388</v>
      </c>
      <c r="L484" s="34">
        <v>0.15051730093135138</v>
      </c>
      <c r="M484" s="29" t="s">
        <v>519</v>
      </c>
      <c r="N484" s="35"/>
      <c r="O484" s="36">
        <v>1527.2294321091858</v>
      </c>
      <c r="P484" s="175">
        <v>0</v>
      </c>
      <c r="Q484" s="37">
        <v>0</v>
      </c>
      <c r="R484" s="39">
        <v>2748.8728337738985</v>
      </c>
      <c r="S484" s="39">
        <v>23116.249426782975</v>
      </c>
    </row>
    <row r="485" spans="1:19" ht="15" customHeight="1" x14ac:dyDescent="0.25">
      <c r="A485" s="27">
        <v>490</v>
      </c>
      <c r="B485" s="28" t="s">
        <v>517</v>
      </c>
      <c r="C485" s="29" t="s">
        <v>518</v>
      </c>
      <c r="D485" s="29" t="s">
        <v>22</v>
      </c>
      <c r="E485" s="30" t="s">
        <v>16</v>
      </c>
      <c r="F485" s="31" t="s">
        <v>24</v>
      </c>
      <c r="G485" s="52" t="s">
        <v>25</v>
      </c>
      <c r="H485" s="28" t="s">
        <v>18</v>
      </c>
      <c r="I485" s="32" t="s">
        <v>42</v>
      </c>
      <c r="J485" s="33">
        <v>5891.2293202985265</v>
      </c>
      <c r="K485" s="33">
        <v>17388</v>
      </c>
      <c r="L485" s="34">
        <v>0.33881005982853268</v>
      </c>
      <c r="M485" s="29" t="s">
        <v>519</v>
      </c>
      <c r="N485" s="35"/>
      <c r="O485" s="36">
        <v>3437.7489634949407</v>
      </c>
      <c r="P485" s="175">
        <v>0</v>
      </c>
      <c r="Q485" s="37">
        <v>0</v>
      </c>
      <c r="R485" s="39">
        <v>6187.6326741783323</v>
      </c>
      <c r="S485" s="39">
        <v>52034.004083501924</v>
      </c>
    </row>
    <row r="486" spans="1:19" ht="15" customHeight="1" x14ac:dyDescent="0.25">
      <c r="A486" s="27">
        <v>491</v>
      </c>
      <c r="B486" s="28" t="s">
        <v>520</v>
      </c>
      <c r="C486" s="29" t="s">
        <v>521</v>
      </c>
      <c r="D486" s="29" t="s">
        <v>15</v>
      </c>
      <c r="E486" s="30" t="s">
        <v>29</v>
      </c>
      <c r="F486" s="31" t="s">
        <v>17</v>
      </c>
      <c r="G486" s="32" t="s">
        <v>200</v>
      </c>
      <c r="H486" s="28" t="s">
        <v>18</v>
      </c>
      <c r="I486" s="32" t="s">
        <v>19</v>
      </c>
      <c r="J486" s="33">
        <v>173</v>
      </c>
      <c r="K486" s="33">
        <v>173</v>
      </c>
      <c r="L486" s="34">
        <v>1</v>
      </c>
      <c r="M486" s="29" t="s">
        <v>201</v>
      </c>
      <c r="N486" s="35">
        <v>821.75</v>
      </c>
      <c r="O486" s="36">
        <v>0</v>
      </c>
      <c r="P486" s="175">
        <v>0</v>
      </c>
      <c r="Q486" s="37">
        <v>0</v>
      </c>
      <c r="R486" s="38">
        <v>0</v>
      </c>
      <c r="S486" s="53">
        <v>0</v>
      </c>
    </row>
    <row r="487" spans="1:19" ht="15" customHeight="1" x14ac:dyDescent="0.25">
      <c r="A487" s="27">
        <v>492</v>
      </c>
      <c r="B487" s="28" t="s">
        <v>522</v>
      </c>
      <c r="C487" s="29" t="s">
        <v>523</v>
      </c>
      <c r="D487" s="29" t="s">
        <v>15</v>
      </c>
      <c r="E487" s="30" t="s">
        <v>29</v>
      </c>
      <c r="F487" s="31" t="s">
        <v>17</v>
      </c>
      <c r="G487" s="32" t="s">
        <v>200</v>
      </c>
      <c r="H487" s="28" t="s">
        <v>18</v>
      </c>
      <c r="I487" s="32" t="s">
        <v>19</v>
      </c>
      <c r="J487" s="33">
        <v>556</v>
      </c>
      <c r="K487" s="33">
        <v>556</v>
      </c>
      <c r="L487" s="34">
        <v>1</v>
      </c>
      <c r="M487" s="29" t="s">
        <v>201</v>
      </c>
      <c r="N487" s="35">
        <v>2641</v>
      </c>
      <c r="O487" s="36">
        <v>0</v>
      </c>
      <c r="P487" s="175">
        <v>0</v>
      </c>
      <c r="Q487" s="37">
        <v>0</v>
      </c>
      <c r="R487" s="38">
        <v>0</v>
      </c>
      <c r="S487" s="53">
        <v>0</v>
      </c>
    </row>
    <row r="488" spans="1:19" ht="15" customHeight="1" x14ac:dyDescent="0.25">
      <c r="A488" s="27">
        <v>493</v>
      </c>
      <c r="B488" s="28" t="s">
        <v>524</v>
      </c>
      <c r="C488" s="29" t="s">
        <v>525</v>
      </c>
      <c r="D488" s="29" t="s">
        <v>15</v>
      </c>
      <c r="E488" s="30" t="s">
        <v>16</v>
      </c>
      <c r="F488" s="31" t="s">
        <v>24</v>
      </c>
      <c r="G488" s="52" t="s">
        <v>25</v>
      </c>
      <c r="H488" s="28" t="s">
        <v>18</v>
      </c>
      <c r="I488" s="32" t="s">
        <v>42</v>
      </c>
      <c r="J488" s="33">
        <v>433</v>
      </c>
      <c r="K488" s="33">
        <v>433</v>
      </c>
      <c r="L488" s="34">
        <v>1</v>
      </c>
      <c r="M488" s="29" t="s">
        <v>229</v>
      </c>
      <c r="N488" s="35">
        <v>2056.75</v>
      </c>
      <c r="O488" s="36">
        <v>0</v>
      </c>
      <c r="P488" s="175">
        <v>0</v>
      </c>
      <c r="Q488" s="37">
        <v>0</v>
      </c>
      <c r="R488" s="38">
        <v>0</v>
      </c>
      <c r="S488" s="38">
        <v>0</v>
      </c>
    </row>
    <row r="489" spans="1:19" ht="15" customHeight="1" x14ac:dyDescent="0.25">
      <c r="A489" s="27">
        <v>494</v>
      </c>
      <c r="B489" s="28" t="s">
        <v>526</v>
      </c>
      <c r="C489" s="29" t="s">
        <v>527</v>
      </c>
      <c r="D489" s="29" t="s">
        <v>15</v>
      </c>
      <c r="E489" s="30" t="s">
        <v>16</v>
      </c>
      <c r="F489" s="31" t="s">
        <v>24</v>
      </c>
      <c r="G489" s="52" t="s">
        <v>25</v>
      </c>
      <c r="H489" s="28" t="s">
        <v>18</v>
      </c>
      <c r="I489" s="32" t="s">
        <v>42</v>
      </c>
      <c r="J489" s="33">
        <v>480</v>
      </c>
      <c r="K489" s="33">
        <v>480</v>
      </c>
      <c r="L489" s="34">
        <v>1</v>
      </c>
      <c r="M489" s="29" t="s">
        <v>229</v>
      </c>
      <c r="N489" s="35">
        <v>2280</v>
      </c>
      <c r="O489" s="36">
        <v>0</v>
      </c>
      <c r="P489" s="175">
        <v>0</v>
      </c>
      <c r="Q489" s="37">
        <v>0</v>
      </c>
      <c r="R489" s="38">
        <v>0</v>
      </c>
      <c r="S489" s="38">
        <v>0</v>
      </c>
    </row>
    <row r="490" spans="1:19" ht="15" customHeight="1" x14ac:dyDescent="0.25">
      <c r="A490" s="27">
        <v>495</v>
      </c>
      <c r="B490" s="28" t="s">
        <v>528</v>
      </c>
      <c r="C490" s="29" t="s">
        <v>529</v>
      </c>
      <c r="D490" s="29" t="s">
        <v>15</v>
      </c>
      <c r="E490" s="30" t="s">
        <v>23</v>
      </c>
      <c r="F490" s="31" t="s">
        <v>24</v>
      </c>
      <c r="G490" s="52" t="s">
        <v>25</v>
      </c>
      <c r="H490" s="28" t="s">
        <v>18</v>
      </c>
      <c r="I490" s="32" t="s">
        <v>42</v>
      </c>
      <c r="J490" s="33">
        <v>650</v>
      </c>
      <c r="K490" s="33">
        <v>919</v>
      </c>
      <c r="L490" s="34">
        <v>0.70729053318824808</v>
      </c>
      <c r="M490" s="29" t="s">
        <v>229</v>
      </c>
      <c r="N490" s="35">
        <v>3087.5</v>
      </c>
      <c r="O490" s="36">
        <v>0</v>
      </c>
      <c r="P490" s="175">
        <v>0</v>
      </c>
      <c r="Q490" s="37">
        <v>0</v>
      </c>
      <c r="R490" s="38">
        <v>0</v>
      </c>
      <c r="S490" s="38">
        <v>0</v>
      </c>
    </row>
    <row r="491" spans="1:19" ht="15" customHeight="1" x14ac:dyDescent="0.25">
      <c r="A491" s="27">
        <v>495</v>
      </c>
      <c r="B491" s="28" t="s">
        <v>528</v>
      </c>
      <c r="C491" s="29" t="s">
        <v>529</v>
      </c>
      <c r="D491" s="29" t="s">
        <v>15</v>
      </c>
      <c r="E491" s="30" t="s">
        <v>23</v>
      </c>
      <c r="F491" s="31" t="s">
        <v>24</v>
      </c>
      <c r="G491" s="52" t="s">
        <v>25</v>
      </c>
      <c r="H491" s="28" t="s">
        <v>134</v>
      </c>
      <c r="I491" s="32" t="s">
        <v>42</v>
      </c>
      <c r="J491" s="33">
        <v>269</v>
      </c>
      <c r="K491" s="33">
        <v>919</v>
      </c>
      <c r="L491" s="34">
        <v>0.29270946681175192</v>
      </c>
      <c r="M491" s="29" t="s">
        <v>229</v>
      </c>
      <c r="N491" s="35">
        <v>1277.75</v>
      </c>
      <c r="O491" s="36">
        <v>0</v>
      </c>
      <c r="P491" s="175">
        <v>0</v>
      </c>
      <c r="Q491" s="37">
        <v>0</v>
      </c>
      <c r="R491" s="38">
        <v>0</v>
      </c>
      <c r="S491" s="38">
        <v>0</v>
      </c>
    </row>
    <row r="492" spans="1:19" ht="15" customHeight="1" x14ac:dyDescent="0.25">
      <c r="A492" s="27">
        <v>496</v>
      </c>
      <c r="B492" s="28" t="s">
        <v>530</v>
      </c>
      <c r="C492" s="29" t="s">
        <v>531</v>
      </c>
      <c r="D492" s="29" t="s">
        <v>15</v>
      </c>
      <c r="E492" s="30" t="s">
        <v>23</v>
      </c>
      <c r="F492" s="31" t="s">
        <v>24</v>
      </c>
      <c r="G492" s="52" t="s">
        <v>25</v>
      </c>
      <c r="H492" s="28" t="s">
        <v>18</v>
      </c>
      <c r="I492" s="32" t="s">
        <v>42</v>
      </c>
      <c r="J492" s="33">
        <v>799</v>
      </c>
      <c r="K492" s="33">
        <v>799</v>
      </c>
      <c r="L492" s="34">
        <v>1</v>
      </c>
      <c r="M492" s="29" t="s">
        <v>229</v>
      </c>
      <c r="N492" s="35">
        <v>3795.25</v>
      </c>
      <c r="O492" s="36">
        <v>0</v>
      </c>
      <c r="P492" s="175">
        <v>0</v>
      </c>
      <c r="Q492" s="37">
        <v>0</v>
      </c>
      <c r="R492" s="38">
        <v>0</v>
      </c>
      <c r="S492" s="38">
        <v>0</v>
      </c>
    </row>
    <row r="493" spans="1:19" ht="15" customHeight="1" x14ac:dyDescent="0.25">
      <c r="A493" s="27">
        <v>497</v>
      </c>
      <c r="B493" s="28" t="s">
        <v>532</v>
      </c>
      <c r="C493" s="29" t="s">
        <v>533</v>
      </c>
      <c r="D493" s="29" t="s">
        <v>15</v>
      </c>
      <c r="E493" s="30" t="s">
        <v>29</v>
      </c>
      <c r="F493" s="31" t="s">
        <v>24</v>
      </c>
      <c r="G493" s="52" t="s">
        <v>25</v>
      </c>
      <c r="H493" s="28" t="s">
        <v>18</v>
      </c>
      <c r="I493" s="32" t="s">
        <v>42</v>
      </c>
      <c r="J493" s="33">
        <v>328</v>
      </c>
      <c r="K493" s="33">
        <v>328</v>
      </c>
      <c r="L493" s="34">
        <v>1</v>
      </c>
      <c r="M493" s="29" t="s">
        <v>229</v>
      </c>
      <c r="N493" s="35">
        <v>1558</v>
      </c>
      <c r="O493" s="36">
        <v>0</v>
      </c>
      <c r="P493" s="175">
        <v>0</v>
      </c>
      <c r="Q493" s="37">
        <v>0</v>
      </c>
      <c r="R493" s="38">
        <v>0</v>
      </c>
      <c r="S493" s="38">
        <v>0</v>
      </c>
    </row>
    <row r="494" spans="1:19" ht="15" customHeight="1" x14ac:dyDescent="0.25">
      <c r="A494" s="27">
        <v>498</v>
      </c>
      <c r="B494" s="28" t="s">
        <v>534</v>
      </c>
      <c r="C494" s="29" t="s">
        <v>535</v>
      </c>
      <c r="D494" s="29" t="s">
        <v>22</v>
      </c>
      <c r="E494" s="30" t="s">
        <v>23</v>
      </c>
      <c r="F494" s="31" t="s">
        <v>24</v>
      </c>
      <c r="G494" s="52" t="s">
        <v>25</v>
      </c>
      <c r="H494" s="28" t="s">
        <v>18</v>
      </c>
      <c r="I494" s="32" t="s">
        <v>42</v>
      </c>
      <c r="J494" s="33">
        <v>818</v>
      </c>
      <c r="K494" s="33">
        <v>818</v>
      </c>
      <c r="L494" s="34">
        <v>1</v>
      </c>
      <c r="M494" s="29" t="s">
        <v>229</v>
      </c>
      <c r="N494" s="35">
        <v>3885.5</v>
      </c>
      <c r="O494" s="36">
        <v>0</v>
      </c>
      <c r="P494" s="175">
        <v>0</v>
      </c>
      <c r="Q494" s="37">
        <v>0</v>
      </c>
      <c r="R494" s="38">
        <v>0</v>
      </c>
      <c r="S494" s="38">
        <v>0</v>
      </c>
    </row>
    <row r="495" spans="1:19" ht="15" customHeight="1" x14ac:dyDescent="0.25">
      <c r="A495" s="27">
        <v>499</v>
      </c>
      <c r="B495" s="28" t="s">
        <v>536</v>
      </c>
      <c r="C495" s="29" t="s">
        <v>537</v>
      </c>
      <c r="D495" s="29" t="s">
        <v>22</v>
      </c>
      <c r="E495" s="30" t="s">
        <v>23</v>
      </c>
      <c r="F495" s="31" t="s">
        <v>24</v>
      </c>
      <c r="G495" s="52" t="s">
        <v>25</v>
      </c>
      <c r="H495" s="28" t="s">
        <v>18</v>
      </c>
      <c r="I495" s="32" t="s">
        <v>41</v>
      </c>
      <c r="J495" s="33">
        <v>507</v>
      </c>
      <c r="K495" s="33">
        <v>507</v>
      </c>
      <c r="L495" s="34">
        <v>1</v>
      </c>
      <c r="M495" s="29" t="s">
        <v>229</v>
      </c>
      <c r="N495" s="35"/>
      <c r="O495" s="36">
        <v>0</v>
      </c>
      <c r="P495" s="175">
        <v>0</v>
      </c>
      <c r="Q495" s="37">
        <v>0</v>
      </c>
      <c r="R495" s="38">
        <v>0</v>
      </c>
      <c r="S495" s="38">
        <v>0</v>
      </c>
    </row>
    <row r="496" spans="1:19" ht="15" customHeight="1" x14ac:dyDescent="0.25">
      <c r="A496" s="27">
        <v>503</v>
      </c>
      <c r="B496" s="28" t="s">
        <v>538</v>
      </c>
      <c r="C496" s="29" t="s">
        <v>539</v>
      </c>
      <c r="D496" s="29" t="s">
        <v>15</v>
      </c>
      <c r="E496" s="30" t="s">
        <v>23</v>
      </c>
      <c r="F496" s="31" t="s">
        <v>43</v>
      </c>
      <c r="G496" s="52" t="s">
        <v>548</v>
      </c>
      <c r="H496" s="28"/>
      <c r="I496" s="32" t="s">
        <v>41</v>
      </c>
      <c r="J496" s="33"/>
      <c r="K496" s="33"/>
      <c r="L496" s="34"/>
      <c r="M496" s="29">
        <v>150000</v>
      </c>
      <c r="N496" s="35">
        <v>0</v>
      </c>
      <c r="O496" s="36">
        <v>567.23306739378597</v>
      </c>
      <c r="P496" s="175">
        <v>0</v>
      </c>
      <c r="Q496" s="37">
        <v>0</v>
      </c>
      <c r="R496" s="39">
        <v>0</v>
      </c>
      <c r="S496" s="39">
        <v>0</v>
      </c>
    </row>
    <row r="497" spans="1:19" ht="15" customHeight="1" x14ac:dyDescent="0.25">
      <c r="A497" s="27">
        <v>503</v>
      </c>
      <c r="B497" s="28" t="s">
        <v>538</v>
      </c>
      <c r="C497" s="29" t="s">
        <v>539</v>
      </c>
      <c r="D497" s="29" t="s">
        <v>15</v>
      </c>
      <c r="E497" s="30" t="s">
        <v>23</v>
      </c>
      <c r="F497" s="31" t="s">
        <v>17</v>
      </c>
      <c r="G497" s="52" t="s">
        <v>566</v>
      </c>
      <c r="H497" s="28" t="s">
        <v>36</v>
      </c>
      <c r="I497" s="32" t="s">
        <v>41</v>
      </c>
      <c r="J497" s="33">
        <v>5604.5066781029709</v>
      </c>
      <c r="K497" s="33">
        <v>201111</v>
      </c>
      <c r="L497" s="34">
        <v>2.7867728160582816E-2</v>
      </c>
      <c r="M497" s="29" t="s">
        <v>567</v>
      </c>
      <c r="N497" s="35">
        <v>39791.997414531099</v>
      </c>
      <c r="O497" s="36">
        <v>1384.1042977454381</v>
      </c>
      <c r="P497" s="175">
        <v>21006.29</v>
      </c>
      <c r="Q497" s="37">
        <v>86535.839221960341</v>
      </c>
      <c r="R497" s="39">
        <v>8903.503992880911</v>
      </c>
      <c r="S497" s="53">
        <v>94.651902008353602</v>
      </c>
    </row>
    <row r="498" spans="1:19" ht="15" customHeight="1" x14ac:dyDescent="0.25">
      <c r="A498" s="27">
        <v>503</v>
      </c>
      <c r="B498" s="28" t="s">
        <v>538</v>
      </c>
      <c r="C498" s="29" t="s">
        <v>539</v>
      </c>
      <c r="D498" s="29" t="s">
        <v>15</v>
      </c>
      <c r="E498" s="30" t="s">
        <v>23</v>
      </c>
      <c r="F498" s="31" t="s">
        <v>17</v>
      </c>
      <c r="G498" s="52" t="s">
        <v>566</v>
      </c>
      <c r="H498" s="28" t="s">
        <v>36</v>
      </c>
      <c r="I498" s="32" t="s">
        <v>41</v>
      </c>
      <c r="J498" s="33">
        <v>2261.9152554636253</v>
      </c>
      <c r="K498" s="33">
        <v>201111</v>
      </c>
      <c r="L498" s="34">
        <v>1.1247098644348769E-2</v>
      </c>
      <c r="M498" s="211">
        <v>704050</v>
      </c>
      <c r="N498" s="49">
        <v>16059.598313791741</v>
      </c>
      <c r="O498" s="36">
        <v>1285.830137255218</v>
      </c>
      <c r="P498" s="175">
        <v>8477.9</v>
      </c>
      <c r="Q498" s="37">
        <v>34924.882085563535</v>
      </c>
      <c r="R498" s="39">
        <v>3593.3531112135861</v>
      </c>
      <c r="S498" s="53">
        <v>38.200432867324288</v>
      </c>
    </row>
    <row r="499" spans="1:19" ht="15" customHeight="1" x14ac:dyDescent="0.25">
      <c r="A499" s="27">
        <v>503</v>
      </c>
      <c r="B499" s="28" t="s">
        <v>538</v>
      </c>
      <c r="C499" s="29" t="s">
        <v>539</v>
      </c>
      <c r="D499" s="29" t="s">
        <v>15</v>
      </c>
      <c r="E499" s="30" t="s">
        <v>23</v>
      </c>
      <c r="F499" s="31" t="s">
        <v>17</v>
      </c>
      <c r="G499" s="52" t="s">
        <v>566</v>
      </c>
      <c r="H499" s="28" t="s">
        <v>36</v>
      </c>
      <c r="I499" s="32" t="s">
        <v>41</v>
      </c>
      <c r="J499" s="33">
        <v>2101.3147695083449</v>
      </c>
      <c r="K499" s="33">
        <v>201111</v>
      </c>
      <c r="L499" s="34">
        <v>1.0448532250888041E-2</v>
      </c>
      <c r="M499" s="211">
        <v>704050</v>
      </c>
      <c r="N499" s="49">
        <v>14919.33486350925</v>
      </c>
      <c r="O499" s="36">
        <v>5065.995708259893</v>
      </c>
      <c r="P499" s="175">
        <v>7875.95</v>
      </c>
      <c r="Q499" s="37">
        <v>32445.145932175816</v>
      </c>
      <c r="R499" s="39">
        <v>3338.2178869933787</v>
      </c>
      <c r="S499" s="53">
        <v>35.488126087759795</v>
      </c>
    </row>
    <row r="500" spans="1:19" ht="15" customHeight="1" x14ac:dyDescent="0.25">
      <c r="A500" s="27">
        <v>503</v>
      </c>
      <c r="B500" s="28" t="s">
        <v>538</v>
      </c>
      <c r="C500" s="29" t="s">
        <v>539</v>
      </c>
      <c r="D500" s="29" t="s">
        <v>15</v>
      </c>
      <c r="E500" s="30" t="s">
        <v>23</v>
      </c>
      <c r="F500" s="31" t="s">
        <v>17</v>
      </c>
      <c r="G500" s="32" t="s">
        <v>566</v>
      </c>
      <c r="H500" s="28" t="s">
        <v>36</v>
      </c>
      <c r="I500" s="32" t="s">
        <v>41</v>
      </c>
      <c r="J500" s="33">
        <v>15596.25840711515</v>
      </c>
      <c r="K500" s="33">
        <v>201111</v>
      </c>
      <c r="L500" s="34">
        <v>7.7550499013555457E-2</v>
      </c>
      <c r="M500" s="29">
        <v>709000</v>
      </c>
      <c r="N500" s="35">
        <v>110733.43469051758</v>
      </c>
      <c r="O500" s="36">
        <v>2391.9888784021537</v>
      </c>
      <c r="P500" s="175">
        <v>58456.44</v>
      </c>
      <c r="Q500" s="37">
        <v>240812.50812945637</v>
      </c>
      <c r="R500" s="39">
        <v>24776.730045534423</v>
      </c>
      <c r="S500" s="53">
        <v>263.39794155565147</v>
      </c>
    </row>
    <row r="501" spans="1:19" ht="15" customHeight="1" x14ac:dyDescent="0.25">
      <c r="A501" s="27">
        <v>503</v>
      </c>
      <c r="B501" s="28" t="s">
        <v>538</v>
      </c>
      <c r="C501" s="29" t="s">
        <v>539</v>
      </c>
      <c r="D501" s="29" t="s">
        <v>15</v>
      </c>
      <c r="E501" s="30" t="s">
        <v>23</v>
      </c>
      <c r="F501" s="31" t="s">
        <v>17</v>
      </c>
      <c r="G501" s="32" t="s">
        <v>575</v>
      </c>
      <c r="H501" s="28" t="s">
        <v>36</v>
      </c>
      <c r="I501" s="32" t="s">
        <v>41</v>
      </c>
      <c r="J501" s="33">
        <v>238.64932025130489</v>
      </c>
      <c r="K501" s="33">
        <v>201111</v>
      </c>
      <c r="L501" s="34">
        <v>1.186654734207999E-3</v>
      </c>
      <c r="M501" s="29" t="s">
        <v>483</v>
      </c>
      <c r="N501" s="35">
        <v>1694.4101737842648</v>
      </c>
      <c r="O501" s="36">
        <v>106.54021137257521</v>
      </c>
      <c r="P501" s="175">
        <v>894.48</v>
      </c>
      <c r="Q501" s="37">
        <v>3684.8415737256819</v>
      </c>
      <c r="R501" s="39">
        <v>379.12617430853368</v>
      </c>
      <c r="S501" s="53">
        <v>4.0304371771098628</v>
      </c>
    </row>
    <row r="502" spans="1:19" ht="15" customHeight="1" x14ac:dyDescent="0.25">
      <c r="A502" s="27">
        <v>503</v>
      </c>
      <c r="B502" s="28" t="s">
        <v>538</v>
      </c>
      <c r="C502" s="29" t="s">
        <v>539</v>
      </c>
      <c r="D502" s="29" t="s">
        <v>15</v>
      </c>
      <c r="E502" s="30" t="s">
        <v>23</v>
      </c>
      <c r="F502" s="31" t="s">
        <v>17</v>
      </c>
      <c r="G502" s="32" t="s">
        <v>51</v>
      </c>
      <c r="H502" s="28" t="s">
        <v>35</v>
      </c>
      <c r="I502" s="32" t="s">
        <v>41</v>
      </c>
      <c r="J502" s="33">
        <v>3909.0089842002953</v>
      </c>
      <c r="K502" s="33">
        <v>201111</v>
      </c>
      <c r="L502" s="34">
        <v>1.9437071986118586E-2</v>
      </c>
      <c r="M502" s="29">
        <v>709000</v>
      </c>
      <c r="N502" s="35">
        <v>27753.9637878221</v>
      </c>
      <c r="O502" s="36">
        <v>3666.3761006597069</v>
      </c>
      <c r="P502" s="175">
        <v>14651.38</v>
      </c>
      <c r="Q502" s="37">
        <v>60356.672300095044</v>
      </c>
      <c r="R502" s="39">
        <v>6209.980484993408</v>
      </c>
      <c r="S502" s="53">
        <v>66.017431430296227</v>
      </c>
    </row>
    <row r="503" spans="1:19" ht="15" customHeight="1" x14ac:dyDescent="0.25">
      <c r="A503" s="27">
        <v>503</v>
      </c>
      <c r="B503" s="28" t="s">
        <v>538</v>
      </c>
      <c r="C503" s="29" t="s">
        <v>539</v>
      </c>
      <c r="D503" s="29" t="s">
        <v>15</v>
      </c>
      <c r="E503" s="30" t="s">
        <v>23</v>
      </c>
      <c r="F503" s="31" t="s">
        <v>17</v>
      </c>
      <c r="G503" s="32" t="s">
        <v>51</v>
      </c>
      <c r="H503" s="28" t="s">
        <v>40</v>
      </c>
      <c r="I503" s="32" t="s">
        <v>42</v>
      </c>
      <c r="J503" s="33">
        <v>5991.6236427109698</v>
      </c>
      <c r="K503" s="33">
        <v>201111</v>
      </c>
      <c r="L503" s="34">
        <v>2.9792620208297756E-2</v>
      </c>
      <c r="M503" s="29">
        <v>709000</v>
      </c>
      <c r="N503" s="35">
        <v>28460.212302877106</v>
      </c>
      <c r="O503" s="36">
        <v>4531.6927925863147</v>
      </c>
      <c r="P503" s="175">
        <v>22457.25</v>
      </c>
      <c r="Q503" s="37">
        <v>92513.080990677467</v>
      </c>
      <c r="R503" s="39">
        <v>9518.490759435339</v>
      </c>
      <c r="S503" s="53">
        <v>101.18974005626012</v>
      </c>
    </row>
    <row r="504" spans="1:19" ht="15" customHeight="1" x14ac:dyDescent="0.25">
      <c r="A504" s="27">
        <v>503</v>
      </c>
      <c r="B504" s="28" t="s">
        <v>538</v>
      </c>
      <c r="C504" s="29" t="s">
        <v>539</v>
      </c>
      <c r="D504" s="29" t="s">
        <v>15</v>
      </c>
      <c r="E504" s="30" t="s">
        <v>23</v>
      </c>
      <c r="F504" s="31" t="s">
        <v>47</v>
      </c>
      <c r="G504" s="32" t="s">
        <v>549</v>
      </c>
      <c r="H504" s="28" t="s">
        <v>34</v>
      </c>
      <c r="I504" s="32" t="s">
        <v>41</v>
      </c>
      <c r="J504" s="33">
        <v>704.93728575723401</v>
      </c>
      <c r="K504" s="33">
        <v>201111</v>
      </c>
      <c r="L504" s="34">
        <v>3.5052149596851191E-3</v>
      </c>
      <c r="M504" s="29" t="s">
        <v>550</v>
      </c>
      <c r="N504" s="35">
        <v>5005.0547288763619</v>
      </c>
      <c r="O504" s="36">
        <v>2036.2465161682476</v>
      </c>
      <c r="P504" s="175">
        <v>2642.8797988901792</v>
      </c>
      <c r="Q504" s="37">
        <v>10884.515466845934</v>
      </c>
      <c r="R504" s="39">
        <v>1086.3203171196458</v>
      </c>
      <c r="S504" s="39">
        <v>11.861970335998903</v>
      </c>
    </row>
    <row r="505" spans="1:19" ht="15" customHeight="1" x14ac:dyDescent="0.25">
      <c r="A505" s="27">
        <v>503</v>
      </c>
      <c r="B505" s="28" t="s">
        <v>538</v>
      </c>
      <c r="C505" s="29" t="s">
        <v>539</v>
      </c>
      <c r="D505" s="29" t="s">
        <v>15</v>
      </c>
      <c r="E505" s="30" t="s">
        <v>23</v>
      </c>
      <c r="F505" s="31" t="s">
        <v>47</v>
      </c>
      <c r="G505" s="32" t="s">
        <v>551</v>
      </c>
      <c r="H505" s="28" t="s">
        <v>34</v>
      </c>
      <c r="I505" s="32" t="s">
        <v>41</v>
      </c>
      <c r="J505" s="33">
        <v>21541.481367531833</v>
      </c>
      <c r="K505" s="33">
        <v>201111</v>
      </c>
      <c r="L505" s="34">
        <v>0.1071123974697149</v>
      </c>
      <c r="M505" s="29" t="s">
        <v>552</v>
      </c>
      <c r="N505" s="35">
        <v>152944.51770947603</v>
      </c>
      <c r="O505" s="36">
        <v>7953.6224359728803</v>
      </c>
      <c r="P505" s="175">
        <v>80761.30227123636</v>
      </c>
      <c r="Q505" s="37">
        <v>332609.14390676731</v>
      </c>
      <c r="R505" s="39">
        <v>33195.788254081563</v>
      </c>
      <c r="S505" s="39">
        <v>362.47822059895003</v>
      </c>
    </row>
    <row r="506" spans="1:19" ht="15" customHeight="1" x14ac:dyDescent="0.25">
      <c r="A506" s="27">
        <v>503</v>
      </c>
      <c r="B506" s="28" t="s">
        <v>538</v>
      </c>
      <c r="C506" s="29" t="s">
        <v>539</v>
      </c>
      <c r="D506" s="29" t="s">
        <v>15</v>
      </c>
      <c r="E506" s="30" t="s">
        <v>23</v>
      </c>
      <c r="F506" s="31" t="s">
        <v>47</v>
      </c>
      <c r="G506" s="32" t="s">
        <v>551</v>
      </c>
      <c r="H506" s="28" t="s">
        <v>35</v>
      </c>
      <c r="I506" s="32" t="s">
        <v>41</v>
      </c>
      <c r="J506" s="33">
        <v>2306.9774044915061</v>
      </c>
      <c r="K506" s="33">
        <v>201111</v>
      </c>
      <c r="L506" s="34">
        <v>1.1471164702534949E-2</v>
      </c>
      <c r="M506" s="29" t="s">
        <v>552</v>
      </c>
      <c r="N506" s="35">
        <v>16379.539571889694</v>
      </c>
      <c r="O506" s="36">
        <v>2141.6683954521413</v>
      </c>
      <c r="P506" s="175">
        <v>8649.107599277002</v>
      </c>
      <c r="Q506" s="37">
        <v>35620.659806465927</v>
      </c>
      <c r="R506" s="39">
        <v>3555.0913198512899</v>
      </c>
      <c r="S506" s="39">
        <v>38.819478116415077</v>
      </c>
    </row>
    <row r="507" spans="1:19" ht="15" customHeight="1" x14ac:dyDescent="0.25">
      <c r="A507" s="27">
        <v>503</v>
      </c>
      <c r="B507" s="28" t="s">
        <v>538</v>
      </c>
      <c r="C507" s="29" t="s">
        <v>539</v>
      </c>
      <c r="D507" s="29" t="s">
        <v>15</v>
      </c>
      <c r="E507" s="30" t="s">
        <v>23</v>
      </c>
      <c r="F507" s="31" t="s">
        <v>135</v>
      </c>
      <c r="G507" s="52" t="s">
        <v>562</v>
      </c>
      <c r="H507" s="28" t="s">
        <v>36</v>
      </c>
      <c r="I507" s="32" t="s">
        <v>41</v>
      </c>
      <c r="J507" s="33">
        <v>298.68688509440045</v>
      </c>
      <c r="K507" s="33">
        <v>201111</v>
      </c>
      <c r="L507" s="34">
        <v>1.4851842270905144E-3</v>
      </c>
      <c r="M507" s="29" t="s">
        <v>563</v>
      </c>
      <c r="N507" s="35">
        <v>2120.6768841702433</v>
      </c>
      <c r="O507" s="36">
        <v>213.44355423930017</v>
      </c>
      <c r="P507" s="175">
        <v>1120.05</v>
      </c>
      <c r="Q507" s="37">
        <v>4611.8457432164187</v>
      </c>
      <c r="R507" s="39">
        <v>474.66472262551662</v>
      </c>
      <c r="S507" s="39">
        <v>5.0250927198353565</v>
      </c>
    </row>
    <row r="508" spans="1:19" ht="15" customHeight="1" x14ac:dyDescent="0.25">
      <c r="A508" s="27">
        <v>503</v>
      </c>
      <c r="B508" s="28" t="s">
        <v>538</v>
      </c>
      <c r="C508" s="29" t="s">
        <v>539</v>
      </c>
      <c r="D508" s="29" t="s">
        <v>15</v>
      </c>
      <c r="E508" s="30" t="s">
        <v>23</v>
      </c>
      <c r="F508" s="31" t="s">
        <v>135</v>
      </c>
      <c r="G508" s="52" t="s">
        <v>136</v>
      </c>
      <c r="H508" s="28" t="s">
        <v>37</v>
      </c>
      <c r="I508" s="32" t="s">
        <v>41</v>
      </c>
      <c r="J508" s="33">
        <v>2289.6771047576049</v>
      </c>
      <c r="K508" s="33">
        <v>201111</v>
      </c>
      <c r="L508" s="34">
        <v>1.1385141065171E-2</v>
      </c>
      <c r="M508" s="29" t="s">
        <v>563</v>
      </c>
      <c r="N508" s="35">
        <v>16256.707443778996</v>
      </c>
      <c r="O508" s="36">
        <v>4981.2389470596672</v>
      </c>
      <c r="P508" s="175">
        <v>8586.06</v>
      </c>
      <c r="Q508" s="37">
        <v>35353.536214283617</v>
      </c>
      <c r="R508" s="39">
        <v>3638.6898858591358</v>
      </c>
      <c r="S508" s="39">
        <v>38.521409288709485</v>
      </c>
    </row>
    <row r="509" spans="1:19" ht="15" customHeight="1" x14ac:dyDescent="0.25">
      <c r="A509" s="27">
        <v>503</v>
      </c>
      <c r="B509" s="28" t="s">
        <v>538</v>
      </c>
      <c r="C509" s="29" t="s">
        <v>539</v>
      </c>
      <c r="D509" s="29" t="s">
        <v>15</v>
      </c>
      <c r="E509" s="30" t="s">
        <v>23</v>
      </c>
      <c r="F509" s="31" t="s">
        <v>135</v>
      </c>
      <c r="G509" s="52" t="s">
        <v>564</v>
      </c>
      <c r="H509" s="28" t="s">
        <v>36</v>
      </c>
      <c r="I509" s="32" t="s">
        <v>41</v>
      </c>
      <c r="J509" s="33">
        <v>240.15025937238227</v>
      </c>
      <c r="K509" s="33">
        <v>201111</v>
      </c>
      <c r="L509" s="34">
        <v>1.1941179715300619E-3</v>
      </c>
      <c r="M509" s="29" t="s">
        <v>565</v>
      </c>
      <c r="N509" s="35">
        <v>1705.0668415439143</v>
      </c>
      <c r="O509" s="36">
        <v>162.20817099506925</v>
      </c>
      <c r="P509" s="175">
        <v>900.54</v>
      </c>
      <c r="Q509" s="37">
        <v>3708.0166779629503</v>
      </c>
      <c r="R509" s="39">
        <v>381.6399779903652</v>
      </c>
      <c r="S509" s="39">
        <v>4.0402755536364676</v>
      </c>
    </row>
    <row r="510" spans="1:19" ht="15" customHeight="1" x14ac:dyDescent="0.25">
      <c r="A510" s="27">
        <v>503</v>
      </c>
      <c r="B510" s="28" t="s">
        <v>538</v>
      </c>
      <c r="C510" s="29" t="s">
        <v>539</v>
      </c>
      <c r="D510" s="29" t="s">
        <v>15</v>
      </c>
      <c r="E510" s="30" t="s">
        <v>23</v>
      </c>
      <c r="F510" s="31" t="s">
        <v>135</v>
      </c>
      <c r="G510" s="52" t="s">
        <v>136</v>
      </c>
      <c r="H510" s="28" t="s">
        <v>37</v>
      </c>
      <c r="I510" s="32" t="s">
        <v>41</v>
      </c>
      <c r="J510" s="33">
        <v>182.50414951913862</v>
      </c>
      <c r="K510" s="33">
        <v>201111</v>
      </c>
      <c r="L510" s="34">
        <v>9.0747969787400304E-4</v>
      </c>
      <c r="M510" s="29" t="s">
        <v>568</v>
      </c>
      <c r="N510" s="35">
        <v>1295.7794615858843</v>
      </c>
      <c r="O510" s="36">
        <v>2595.7220466777317</v>
      </c>
      <c r="P510" s="175">
        <v>684.37</v>
      </c>
      <c r="Q510" s="37">
        <v>2817.9375362033652</v>
      </c>
      <c r="R510" s="39">
        <v>290.03041590570257</v>
      </c>
      <c r="S510" s="39">
        <v>3.0704403803953961</v>
      </c>
    </row>
    <row r="511" spans="1:19" ht="15" customHeight="1" x14ac:dyDescent="0.25">
      <c r="A511" s="27">
        <v>503</v>
      </c>
      <c r="B511" s="28" t="s">
        <v>538</v>
      </c>
      <c r="C511" s="29" t="s">
        <v>539</v>
      </c>
      <c r="D511" s="29" t="s">
        <v>15</v>
      </c>
      <c r="E511" s="30" t="s">
        <v>23</v>
      </c>
      <c r="F511" s="31" t="s">
        <v>135</v>
      </c>
      <c r="G511" s="52" t="s">
        <v>136</v>
      </c>
      <c r="H511" s="28" t="s">
        <v>37</v>
      </c>
      <c r="I511" s="32" t="s">
        <v>41</v>
      </c>
      <c r="J511" s="33">
        <v>2920.5066650520189</v>
      </c>
      <c r="K511" s="33">
        <v>201111</v>
      </c>
      <c r="L511" s="34">
        <v>1.452186436869201E-2</v>
      </c>
      <c r="M511" s="211" t="s">
        <v>567</v>
      </c>
      <c r="N511" s="49">
        <v>20735.597321869336</v>
      </c>
      <c r="O511" s="36">
        <v>184.09506553139641</v>
      </c>
      <c r="P511" s="175">
        <v>10951.61</v>
      </c>
      <c r="Q511" s="37">
        <v>45093.798567682206</v>
      </c>
      <c r="R511" s="39">
        <v>4641.186323446238</v>
      </c>
      <c r="S511" s="39">
        <v>49.134453212250087</v>
      </c>
    </row>
    <row r="512" spans="1:19" ht="15" customHeight="1" x14ac:dyDescent="0.25">
      <c r="A512" s="27">
        <v>503</v>
      </c>
      <c r="B512" s="28" t="s">
        <v>538</v>
      </c>
      <c r="C512" s="29" t="s">
        <v>539</v>
      </c>
      <c r="D512" s="29" t="s">
        <v>15</v>
      </c>
      <c r="E512" s="30" t="s">
        <v>23</v>
      </c>
      <c r="F512" s="31" t="s">
        <v>135</v>
      </c>
      <c r="G512" s="52" t="s">
        <v>569</v>
      </c>
      <c r="H512" s="28" t="s">
        <v>36</v>
      </c>
      <c r="I512" s="32" t="s">
        <v>41</v>
      </c>
      <c r="J512" s="33">
        <v>207.12959870867971</v>
      </c>
      <c r="K512" s="33">
        <v>201111</v>
      </c>
      <c r="L512" s="34">
        <v>1.0299267504446784E-3</v>
      </c>
      <c r="M512" s="29" t="s">
        <v>570</v>
      </c>
      <c r="N512" s="35">
        <v>1470.620150831626</v>
      </c>
      <c r="O512" s="36">
        <v>246.79410958919084</v>
      </c>
      <c r="P512" s="175">
        <v>776.72</v>
      </c>
      <c r="Q512" s="37">
        <v>3198.164384743045</v>
      </c>
      <c r="R512" s="39">
        <v>329.16448101668993</v>
      </c>
      <c r="S512" s="39">
        <v>3.4847376650114539</v>
      </c>
    </row>
    <row r="513" spans="1:19" ht="15" customHeight="1" x14ac:dyDescent="0.25">
      <c r="A513" s="27">
        <v>503</v>
      </c>
      <c r="B513" s="28" t="s">
        <v>538</v>
      </c>
      <c r="C513" s="29" t="s">
        <v>539</v>
      </c>
      <c r="D513" s="29" t="s">
        <v>15</v>
      </c>
      <c r="E513" s="30" t="s">
        <v>23</v>
      </c>
      <c r="F513" s="31" t="s">
        <v>135</v>
      </c>
      <c r="G513" s="52" t="s">
        <v>136</v>
      </c>
      <c r="H513" s="28" t="s">
        <v>35</v>
      </c>
      <c r="I513" s="32" t="s">
        <v>41</v>
      </c>
      <c r="J513" s="33">
        <v>8278.894152190398</v>
      </c>
      <c r="K513" s="33">
        <v>201111</v>
      </c>
      <c r="L513" s="34">
        <v>4.116579477099909E-2</v>
      </c>
      <c r="M513" s="29" t="s">
        <v>571</v>
      </c>
      <c r="N513" s="35">
        <v>58780.148480551834</v>
      </c>
      <c r="O513" s="36">
        <v>3499.6797732695359</v>
      </c>
      <c r="P513" s="175">
        <v>31045.02</v>
      </c>
      <c r="Q513" s="37">
        <v>127829.45840508344</v>
      </c>
      <c r="R513" s="39">
        <v>13156.58367508664</v>
      </c>
      <c r="S513" s="39">
        <v>139.28368739494883</v>
      </c>
    </row>
    <row r="514" spans="1:19" ht="15" customHeight="1" x14ac:dyDescent="0.25">
      <c r="A514" s="27">
        <v>503</v>
      </c>
      <c r="B514" s="28" t="s">
        <v>538</v>
      </c>
      <c r="C514" s="29" t="s">
        <v>539</v>
      </c>
      <c r="D514" s="29" t="s">
        <v>15</v>
      </c>
      <c r="E514" s="30" t="s">
        <v>23</v>
      </c>
      <c r="F514" s="31" t="s">
        <v>135</v>
      </c>
      <c r="G514" s="52" t="s">
        <v>569</v>
      </c>
      <c r="H514" s="28" t="s">
        <v>36</v>
      </c>
      <c r="I514" s="32" t="s">
        <v>41</v>
      </c>
      <c r="J514" s="33">
        <v>277.67373739931702</v>
      </c>
      <c r="K514" s="33">
        <v>201111</v>
      </c>
      <c r="L514" s="34">
        <v>1.3806989045816341E-3</v>
      </c>
      <c r="M514" s="29" t="s">
        <v>484</v>
      </c>
      <c r="N514" s="35">
        <v>1971.4835355351511</v>
      </c>
      <c r="O514" s="36">
        <v>851.10617252920952</v>
      </c>
      <c r="P514" s="175">
        <v>1041.25</v>
      </c>
      <c r="Q514" s="37">
        <v>4287.3942838946614</v>
      </c>
      <c r="R514" s="39">
        <v>441.27122455135969</v>
      </c>
      <c r="S514" s="39">
        <v>4.6715686088921666</v>
      </c>
    </row>
    <row r="515" spans="1:19" ht="15" customHeight="1" x14ac:dyDescent="0.25">
      <c r="A515" s="27">
        <v>503</v>
      </c>
      <c r="B515" s="28" t="s">
        <v>538</v>
      </c>
      <c r="C515" s="29" t="s">
        <v>539</v>
      </c>
      <c r="D515" s="29" t="s">
        <v>15</v>
      </c>
      <c r="E515" s="30" t="s">
        <v>23</v>
      </c>
      <c r="F515" s="31" t="s">
        <v>135</v>
      </c>
      <c r="G515" s="52" t="s">
        <v>136</v>
      </c>
      <c r="H515" s="28" t="s">
        <v>35</v>
      </c>
      <c r="I515" s="32" t="s">
        <v>41</v>
      </c>
      <c r="J515" s="33">
        <v>3937.5703251675509</v>
      </c>
      <c r="K515" s="33">
        <v>201111</v>
      </c>
      <c r="L515" s="34">
        <v>1.95790897820982E-2</v>
      </c>
      <c r="M515" s="29" t="s">
        <v>572</v>
      </c>
      <c r="N515" s="35">
        <v>27956.749308689614</v>
      </c>
      <c r="O515" s="36">
        <v>2599.3956076450909</v>
      </c>
      <c r="P515" s="175">
        <v>14765.5</v>
      </c>
      <c r="Q515" s="37">
        <v>60797.670902088437</v>
      </c>
      <c r="R515" s="39">
        <v>6257.4750331719879</v>
      </c>
      <c r="S515" s="39">
        <v>66.245479672084016</v>
      </c>
    </row>
    <row r="516" spans="1:19" ht="15" customHeight="1" x14ac:dyDescent="0.25">
      <c r="A516" s="27">
        <v>503</v>
      </c>
      <c r="B516" s="28" t="s">
        <v>538</v>
      </c>
      <c r="C516" s="29" t="s">
        <v>539</v>
      </c>
      <c r="D516" s="29" t="s">
        <v>15</v>
      </c>
      <c r="E516" s="30" t="s">
        <v>23</v>
      </c>
      <c r="F516" s="31" t="s">
        <v>135</v>
      </c>
      <c r="G516" s="52" t="s">
        <v>136</v>
      </c>
      <c r="H516" s="28" t="s">
        <v>40</v>
      </c>
      <c r="I516" s="32" t="s">
        <v>42</v>
      </c>
      <c r="J516" s="33">
        <v>2924.6398731138675</v>
      </c>
      <c r="K516" s="33">
        <v>201111</v>
      </c>
      <c r="L516" s="34">
        <v>1.4542416243337597E-2</v>
      </c>
      <c r="M516" s="29" t="s">
        <v>137</v>
      </c>
      <c r="N516" s="35">
        <v>13892.03939729087</v>
      </c>
      <c r="O516" s="36">
        <v>2873.5094301727831</v>
      </c>
      <c r="P516" s="175">
        <v>10967.11</v>
      </c>
      <c r="Q516" s="37">
        <v>45157.616963993249</v>
      </c>
      <c r="R516" s="39">
        <v>4647.7547004193702</v>
      </c>
      <c r="S516" s="39">
        <v>49.20399009109429</v>
      </c>
    </row>
    <row r="517" spans="1:19" ht="15" customHeight="1" x14ac:dyDescent="0.25">
      <c r="A517" s="27">
        <v>503</v>
      </c>
      <c r="B517" s="28" t="s">
        <v>538</v>
      </c>
      <c r="C517" s="29" t="s">
        <v>539</v>
      </c>
      <c r="D517" s="29" t="s">
        <v>15</v>
      </c>
      <c r="E517" s="30" t="s">
        <v>23</v>
      </c>
      <c r="F517" s="31" t="s">
        <v>135</v>
      </c>
      <c r="G517" s="52" t="s">
        <v>136</v>
      </c>
      <c r="H517" s="28" t="s">
        <v>40</v>
      </c>
      <c r="I517" s="32" t="s">
        <v>42</v>
      </c>
      <c r="J517" s="33">
        <v>3233.0516488275425</v>
      </c>
      <c r="K517" s="33">
        <v>201111</v>
      </c>
      <c r="L517" s="34">
        <v>1.6075956306853142E-2</v>
      </c>
      <c r="M517" s="29" t="s">
        <v>570</v>
      </c>
      <c r="N517" s="35">
        <v>15356.995331930826</v>
      </c>
      <c r="O517" s="36">
        <v>15864.330484386435</v>
      </c>
      <c r="P517" s="175">
        <v>12123.62</v>
      </c>
      <c r="Q517" s="37">
        <v>49919.61893315702</v>
      </c>
      <c r="R517" s="39">
        <v>5137.873943275672</v>
      </c>
      <c r="S517" s="39">
        <v>54.392693868163263</v>
      </c>
    </row>
    <row r="518" spans="1:19" ht="15" customHeight="1" x14ac:dyDescent="0.25">
      <c r="A518" s="27">
        <v>503</v>
      </c>
      <c r="B518" s="28" t="s">
        <v>538</v>
      </c>
      <c r="C518" s="29" t="s">
        <v>539</v>
      </c>
      <c r="D518" s="29" t="s">
        <v>15</v>
      </c>
      <c r="E518" s="30" t="s">
        <v>23</v>
      </c>
      <c r="F518" s="31" t="s">
        <v>135</v>
      </c>
      <c r="G518" s="52" t="s">
        <v>136</v>
      </c>
      <c r="H518" s="28" t="s">
        <v>18</v>
      </c>
      <c r="I518" s="32" t="s">
        <v>41</v>
      </c>
      <c r="J518" s="33">
        <v>15131.66096553832</v>
      </c>
      <c r="K518" s="33">
        <v>201111</v>
      </c>
      <c r="L518" s="34">
        <v>7.5240344712811935E-2</v>
      </c>
      <c r="M518" s="29" t="s">
        <v>573</v>
      </c>
      <c r="N518" s="35">
        <v>107434.79285532208</v>
      </c>
      <c r="O518" s="36">
        <v>1292.6675253617616</v>
      </c>
      <c r="P518" s="175">
        <v>56742.21</v>
      </c>
      <c r="Q518" s="37">
        <v>233638.93660632722</v>
      </c>
      <c r="R518" s="39">
        <v>24046.806249295398</v>
      </c>
      <c r="S518" s="39">
        <v>254.57428213800392</v>
      </c>
    </row>
    <row r="519" spans="1:19" ht="15" customHeight="1" x14ac:dyDescent="0.25">
      <c r="A519" s="27">
        <v>503</v>
      </c>
      <c r="B519" s="28" t="s">
        <v>538</v>
      </c>
      <c r="C519" s="29" t="s">
        <v>539</v>
      </c>
      <c r="D519" s="29" t="s">
        <v>15</v>
      </c>
      <c r="E519" s="30" t="s">
        <v>23</v>
      </c>
      <c r="F519" s="31" t="s">
        <v>135</v>
      </c>
      <c r="G519" s="52" t="s">
        <v>136</v>
      </c>
      <c r="H519" s="28" t="s">
        <v>34</v>
      </c>
      <c r="I519" s="32" t="s">
        <v>41</v>
      </c>
      <c r="J519" s="33">
        <v>17849.323649864109</v>
      </c>
      <c r="K519" s="33">
        <v>201111</v>
      </c>
      <c r="L519" s="34">
        <v>8.8753592045507756E-2</v>
      </c>
      <c r="M519" s="29" t="s">
        <v>573</v>
      </c>
      <c r="N519" s="35">
        <v>126730.19791403519</v>
      </c>
      <c r="O519" s="36">
        <v>416.42883565409477</v>
      </c>
      <c r="P519" s="175">
        <v>66933.17</v>
      </c>
      <c r="Q519" s="37">
        <v>275600.74245610461</v>
      </c>
      <c r="R519" s="39">
        <v>28365.638674219303</v>
      </c>
      <c r="S519" s="39">
        <v>300.29609870071499</v>
      </c>
    </row>
    <row r="520" spans="1:19" ht="15" customHeight="1" x14ac:dyDescent="0.25">
      <c r="A520" s="27">
        <v>503</v>
      </c>
      <c r="B520" s="28" t="s">
        <v>538</v>
      </c>
      <c r="C520" s="29" t="s">
        <v>539</v>
      </c>
      <c r="D520" s="29" t="s">
        <v>15</v>
      </c>
      <c r="E520" s="30" t="s">
        <v>23</v>
      </c>
      <c r="F520" s="31" t="s">
        <v>135</v>
      </c>
      <c r="G520" s="52" t="s">
        <v>136</v>
      </c>
      <c r="H520" s="28" t="s">
        <v>37</v>
      </c>
      <c r="I520" s="32" t="s">
        <v>41</v>
      </c>
      <c r="J520" s="33">
        <v>1572.8854450520025</v>
      </c>
      <c r="K520" s="33">
        <v>201111</v>
      </c>
      <c r="L520" s="34">
        <v>7.8209816720716547E-3</v>
      </c>
      <c r="M520" s="29" t="s">
        <v>484</v>
      </c>
      <c r="N520" s="35">
        <v>11167.486659869219</v>
      </c>
      <c r="O520" s="36">
        <v>13861.824825628551</v>
      </c>
      <c r="P520" s="175">
        <v>5898.16</v>
      </c>
      <c r="Q520" s="37">
        <v>24285.984441658809</v>
      </c>
      <c r="R520" s="39">
        <v>2499.5849190410863</v>
      </c>
      <c r="S520" s="39">
        <v>26.462143446866694</v>
      </c>
    </row>
    <row r="521" spans="1:19" ht="15" customHeight="1" x14ac:dyDescent="0.25">
      <c r="A521" s="27">
        <v>503</v>
      </c>
      <c r="B521" s="28" t="s">
        <v>538</v>
      </c>
      <c r="C521" s="29" t="s">
        <v>539</v>
      </c>
      <c r="D521" s="29" t="s">
        <v>15</v>
      </c>
      <c r="E521" s="30" t="s">
        <v>23</v>
      </c>
      <c r="F521" s="31" t="s">
        <v>135</v>
      </c>
      <c r="G521" s="32" t="s">
        <v>136</v>
      </c>
      <c r="H521" s="28" t="s">
        <v>18</v>
      </c>
      <c r="I521" s="32" t="s">
        <v>41</v>
      </c>
      <c r="J521" s="33">
        <v>7405.7316903951705</v>
      </c>
      <c r="K521" s="33">
        <v>201111</v>
      </c>
      <c r="L521" s="34">
        <v>3.6824100573291219E-2</v>
      </c>
      <c r="M521" s="29" t="s">
        <v>77</v>
      </c>
      <c r="N521" s="35">
        <v>52580.695001805718</v>
      </c>
      <c r="O521" s="36">
        <v>0</v>
      </c>
      <c r="P521" s="175">
        <v>27770.75</v>
      </c>
      <c r="Q521" s="37">
        <v>114347.47850062934</v>
      </c>
      <c r="R521" s="39">
        <v>11768.978666570598</v>
      </c>
      <c r="S521" s="39">
        <v>124.59364725939361</v>
      </c>
    </row>
    <row r="522" spans="1:19" ht="15" customHeight="1" x14ac:dyDescent="0.25">
      <c r="A522" s="27">
        <v>503</v>
      </c>
      <c r="B522" s="28" t="s">
        <v>538</v>
      </c>
      <c r="C522" s="29" t="s">
        <v>539</v>
      </c>
      <c r="D522" s="29" t="s">
        <v>15</v>
      </c>
      <c r="E522" s="30" t="s">
        <v>23</v>
      </c>
      <c r="F522" s="31" t="s">
        <v>24</v>
      </c>
      <c r="G522" s="52" t="s">
        <v>25</v>
      </c>
      <c r="H522" s="28" t="s">
        <v>35</v>
      </c>
      <c r="I522" s="32" t="s">
        <v>41</v>
      </c>
      <c r="J522" s="33">
        <v>9011.1030751691305</v>
      </c>
      <c r="K522" s="33">
        <v>201111</v>
      </c>
      <c r="L522" s="34">
        <v>4.4806614631567293E-2</v>
      </c>
      <c r="M522" s="29" t="s">
        <v>256</v>
      </c>
      <c r="N522" s="35">
        <v>63978.831833700831</v>
      </c>
      <c r="O522" s="36">
        <v>6677.4074084192316</v>
      </c>
      <c r="P522" s="175">
        <v>33778.107122482616</v>
      </c>
      <c r="Q522" s="37">
        <v>139135.0589289139</v>
      </c>
      <c r="R522" s="39">
        <v>14320.177727141545</v>
      </c>
      <c r="S522" s="39">
        <v>125.52225298471177</v>
      </c>
    </row>
    <row r="523" spans="1:19" ht="15" customHeight="1" x14ac:dyDescent="0.25">
      <c r="A523" s="27">
        <v>503</v>
      </c>
      <c r="B523" s="28" t="s">
        <v>538</v>
      </c>
      <c r="C523" s="29" t="s">
        <v>539</v>
      </c>
      <c r="D523" s="29" t="s">
        <v>15</v>
      </c>
      <c r="E523" s="30" t="s">
        <v>23</v>
      </c>
      <c r="F523" s="31" t="s">
        <v>24</v>
      </c>
      <c r="G523" s="52" t="s">
        <v>25</v>
      </c>
      <c r="H523" s="28" t="s">
        <v>35</v>
      </c>
      <c r="I523" s="32" t="s">
        <v>41</v>
      </c>
      <c r="J523" s="33">
        <v>2426.4157394454842</v>
      </c>
      <c r="K523" s="33">
        <v>201111</v>
      </c>
      <c r="L523" s="34">
        <v>1.2065057303904232E-2</v>
      </c>
      <c r="M523" s="29" t="s">
        <v>553</v>
      </c>
      <c r="N523" s="35">
        <v>17227.551750062939</v>
      </c>
      <c r="O523" s="36">
        <v>1798.0225394518866</v>
      </c>
      <c r="P523" s="175">
        <v>9095.4160080391666</v>
      </c>
      <c r="Q523" s="37">
        <v>37464.835778438275</v>
      </c>
      <c r="R523" s="39">
        <v>3855.9879227816673</v>
      </c>
      <c r="S523" s="39">
        <v>33.7993215427786</v>
      </c>
    </row>
    <row r="524" spans="1:19" ht="15" customHeight="1" x14ac:dyDescent="0.25">
      <c r="A524" s="27">
        <v>503</v>
      </c>
      <c r="B524" s="28" t="s">
        <v>538</v>
      </c>
      <c r="C524" s="29" t="s">
        <v>539</v>
      </c>
      <c r="D524" s="29" t="s">
        <v>15</v>
      </c>
      <c r="E524" s="30" t="s">
        <v>23</v>
      </c>
      <c r="F524" s="31" t="s">
        <v>24</v>
      </c>
      <c r="G524" s="52" t="s">
        <v>25</v>
      </c>
      <c r="H524" s="28" t="s">
        <v>35</v>
      </c>
      <c r="I524" s="32" t="s">
        <v>41</v>
      </c>
      <c r="J524" s="33">
        <v>1914.9080875773616</v>
      </c>
      <c r="K524" s="33">
        <v>201111</v>
      </c>
      <c r="L524" s="34">
        <v>9.5216476849966508E-3</v>
      </c>
      <c r="M524" s="29" t="s">
        <v>554</v>
      </c>
      <c r="N524" s="35">
        <v>13595.847421799268</v>
      </c>
      <c r="O524" s="36">
        <v>1418.9851501827352</v>
      </c>
      <c r="P524" s="175">
        <v>7178.0341888380262</v>
      </c>
      <c r="Q524" s="37">
        <v>29566.951724556689</v>
      </c>
      <c r="R524" s="39">
        <v>3043.1151343515025</v>
      </c>
      <c r="S524" s="39">
        <v>26.674156915783005</v>
      </c>
    </row>
    <row r="525" spans="1:19" ht="15" customHeight="1" x14ac:dyDescent="0.25">
      <c r="A525" s="27">
        <v>503</v>
      </c>
      <c r="B525" s="28" t="s">
        <v>538</v>
      </c>
      <c r="C525" s="29" t="s">
        <v>539</v>
      </c>
      <c r="D525" s="29" t="s">
        <v>15</v>
      </c>
      <c r="E525" s="30" t="s">
        <v>23</v>
      </c>
      <c r="F525" s="31" t="s">
        <v>24</v>
      </c>
      <c r="G525" s="52" t="s">
        <v>25</v>
      </c>
      <c r="H525" s="28" t="s">
        <v>35</v>
      </c>
      <c r="I525" s="32" t="s">
        <v>41</v>
      </c>
      <c r="J525" s="33">
        <v>2175.8548845963783</v>
      </c>
      <c r="K525" s="33">
        <v>201111</v>
      </c>
      <c r="L525" s="34">
        <v>1.081917391190128E-2</v>
      </c>
      <c r="M525" s="29" t="s">
        <v>555</v>
      </c>
      <c r="N525" s="35">
        <v>15448.569680634288</v>
      </c>
      <c r="O525" s="36">
        <v>1612.3519401398403</v>
      </c>
      <c r="P525" s="175">
        <v>8156.1922990897147</v>
      </c>
      <c r="Q525" s="37">
        <v>33596.07531549628</v>
      </c>
      <c r="R525" s="39">
        <v>3457.8040441851649</v>
      </c>
      <c r="S525" s="39">
        <v>30.309075926001572</v>
      </c>
    </row>
    <row r="526" spans="1:19" ht="15" customHeight="1" x14ac:dyDescent="0.25">
      <c r="A526" s="27">
        <v>503</v>
      </c>
      <c r="B526" s="28" t="s">
        <v>538</v>
      </c>
      <c r="C526" s="29" t="s">
        <v>539</v>
      </c>
      <c r="D526" s="29" t="s">
        <v>15</v>
      </c>
      <c r="E526" s="30" t="s">
        <v>23</v>
      </c>
      <c r="F526" s="31" t="s">
        <v>24</v>
      </c>
      <c r="G526" s="52" t="s">
        <v>25</v>
      </c>
      <c r="H526" s="28" t="s">
        <v>35</v>
      </c>
      <c r="I526" s="32" t="s">
        <v>41</v>
      </c>
      <c r="J526" s="33">
        <v>210.31532894070006</v>
      </c>
      <c r="K526" s="33">
        <v>201111</v>
      </c>
      <c r="L526" s="34">
        <v>1.0457674067589544E-3</v>
      </c>
      <c r="M526" s="29" t="s">
        <v>556</v>
      </c>
      <c r="N526" s="35">
        <v>1493.2388354789705</v>
      </c>
      <c r="O526" s="36">
        <v>155.84786056244283</v>
      </c>
      <c r="P526" s="175">
        <v>788.36414939788608</v>
      </c>
      <c r="Q526" s="37">
        <v>3247.3533419513119</v>
      </c>
      <c r="R526" s="39">
        <v>334.22688255250404</v>
      </c>
      <c r="S526" s="39">
        <v>2.9296362171910828</v>
      </c>
    </row>
    <row r="527" spans="1:19" ht="15" customHeight="1" x14ac:dyDescent="0.25">
      <c r="A527" s="27">
        <v>503</v>
      </c>
      <c r="B527" s="28" t="s">
        <v>538</v>
      </c>
      <c r="C527" s="29" t="s">
        <v>539</v>
      </c>
      <c r="D527" s="29" t="s">
        <v>15</v>
      </c>
      <c r="E527" s="30" t="s">
        <v>23</v>
      </c>
      <c r="F527" s="31" t="s">
        <v>24</v>
      </c>
      <c r="G527" s="52" t="s">
        <v>25</v>
      </c>
      <c r="H527" s="28" t="s">
        <v>35</v>
      </c>
      <c r="I527" s="32" t="s">
        <v>41</v>
      </c>
      <c r="J527" s="33">
        <v>299.89408015618341</v>
      </c>
      <c r="K527" s="33">
        <v>201111</v>
      </c>
      <c r="L527" s="34">
        <v>1.4911868577859163E-3</v>
      </c>
      <c r="M527" s="29" t="s">
        <v>557</v>
      </c>
      <c r="N527" s="35">
        <v>2129.2479691089025</v>
      </c>
      <c r="O527" s="36">
        <v>222.22750487607584</v>
      </c>
      <c r="P527" s="175">
        <v>1124.1496201410746</v>
      </c>
      <c r="Q527" s="37">
        <v>4630.4853209305738</v>
      </c>
      <c r="R527" s="39">
        <v>476.58277697301503</v>
      </c>
      <c r="S527" s="39">
        <v>4.1774442356243222</v>
      </c>
    </row>
    <row r="528" spans="1:19" ht="15" customHeight="1" x14ac:dyDescent="0.25">
      <c r="A528" s="27">
        <v>503</v>
      </c>
      <c r="B528" s="28" t="s">
        <v>538</v>
      </c>
      <c r="C528" s="29" t="s">
        <v>539</v>
      </c>
      <c r="D528" s="29" t="s">
        <v>15</v>
      </c>
      <c r="E528" s="30" t="s">
        <v>23</v>
      </c>
      <c r="F528" s="31" t="s">
        <v>24</v>
      </c>
      <c r="G528" s="52" t="s">
        <v>25</v>
      </c>
      <c r="H528" s="28" t="s">
        <v>35</v>
      </c>
      <c r="I528" s="32" t="s">
        <v>41</v>
      </c>
      <c r="J528" s="33">
        <v>114.24536386902226</v>
      </c>
      <c r="K528" s="33">
        <v>201111</v>
      </c>
      <c r="L528" s="34">
        <v>5.6807118391844435E-4</v>
      </c>
      <c r="M528" s="29" t="s">
        <v>558</v>
      </c>
      <c r="N528" s="35">
        <v>811.14208347005808</v>
      </c>
      <c r="O528" s="36">
        <v>84.658097095647946</v>
      </c>
      <c r="P528" s="175">
        <v>428.24842633899988</v>
      </c>
      <c r="Q528" s="37">
        <v>1763.9944079735519</v>
      </c>
      <c r="R528" s="39">
        <v>181.55534360876766</v>
      </c>
      <c r="S528" s="39">
        <v>1.5914073278568845</v>
      </c>
    </row>
    <row r="529" spans="1:19" ht="15" customHeight="1" x14ac:dyDescent="0.25">
      <c r="A529" s="27">
        <v>503</v>
      </c>
      <c r="B529" s="28" t="s">
        <v>538</v>
      </c>
      <c r="C529" s="29" t="s">
        <v>539</v>
      </c>
      <c r="D529" s="29" t="s">
        <v>15</v>
      </c>
      <c r="E529" s="30" t="s">
        <v>23</v>
      </c>
      <c r="F529" s="31" t="s">
        <v>24</v>
      </c>
      <c r="G529" s="52" t="s">
        <v>25</v>
      </c>
      <c r="H529" s="28" t="s">
        <v>35</v>
      </c>
      <c r="I529" s="32" t="s">
        <v>41</v>
      </c>
      <c r="J529" s="33">
        <v>1106.1028410955337</v>
      </c>
      <c r="K529" s="33">
        <v>201111</v>
      </c>
      <c r="L529" s="34">
        <v>5.4999619170285749E-3</v>
      </c>
      <c r="M529" s="29" t="s">
        <v>559</v>
      </c>
      <c r="N529" s="35">
        <v>7853.3301717782897</v>
      </c>
      <c r="O529" s="36">
        <v>819.64430369877323</v>
      </c>
      <c r="P529" s="175">
        <v>4146.2288528249719</v>
      </c>
      <c r="Q529" s="37">
        <v>17078.673131743933</v>
      </c>
      <c r="R529" s="39">
        <v>1757.7858267576139</v>
      </c>
      <c r="S529" s="39">
        <v>15.407716401523473</v>
      </c>
    </row>
    <row r="530" spans="1:19" ht="15" customHeight="1" x14ac:dyDescent="0.25">
      <c r="A530" s="27">
        <v>503</v>
      </c>
      <c r="B530" s="28" t="s">
        <v>538</v>
      </c>
      <c r="C530" s="29" t="s">
        <v>539</v>
      </c>
      <c r="D530" s="29" t="s">
        <v>15</v>
      </c>
      <c r="E530" s="30" t="s">
        <v>23</v>
      </c>
      <c r="F530" s="31" t="s">
        <v>24</v>
      </c>
      <c r="G530" s="52" t="s">
        <v>25</v>
      </c>
      <c r="H530" s="28" t="s">
        <v>35</v>
      </c>
      <c r="I530" s="32" t="s">
        <v>41</v>
      </c>
      <c r="J530" s="33">
        <v>111.64887832654449</v>
      </c>
      <c r="K530" s="33">
        <v>201111</v>
      </c>
      <c r="L530" s="34">
        <v>5.5516047519302519E-4</v>
      </c>
      <c r="M530" s="29" t="s">
        <v>67</v>
      </c>
      <c r="N530" s="35">
        <v>792.70703611846591</v>
      </c>
      <c r="O530" s="36">
        <v>82.734049434383223</v>
      </c>
      <c r="P530" s="175">
        <v>418.5123270146409</v>
      </c>
      <c r="Q530" s="37">
        <v>1723.9036259741531</v>
      </c>
      <c r="R530" s="39">
        <v>177.42908579947746</v>
      </c>
      <c r="S530" s="39">
        <v>1.5552389794965009</v>
      </c>
    </row>
    <row r="531" spans="1:19" ht="15" customHeight="1" x14ac:dyDescent="0.25">
      <c r="A531" s="27">
        <v>503</v>
      </c>
      <c r="B531" s="28" t="s">
        <v>538</v>
      </c>
      <c r="C531" s="29" t="s">
        <v>539</v>
      </c>
      <c r="D531" s="29" t="s">
        <v>15</v>
      </c>
      <c r="E531" s="30" t="s">
        <v>23</v>
      </c>
      <c r="F531" s="31" t="s">
        <v>24</v>
      </c>
      <c r="G531" s="52" t="s">
        <v>25</v>
      </c>
      <c r="H531" s="28" t="s">
        <v>35</v>
      </c>
      <c r="I531" s="32" t="s">
        <v>41</v>
      </c>
      <c r="J531" s="33">
        <v>602.38464585484462</v>
      </c>
      <c r="K531" s="33">
        <v>201111</v>
      </c>
      <c r="L531" s="34">
        <v>2.9952844242972518E-3</v>
      </c>
      <c r="M531" s="29" t="s">
        <v>26</v>
      </c>
      <c r="N531" s="35">
        <v>4276.9309855693973</v>
      </c>
      <c r="O531" s="36">
        <v>446.37905741341638</v>
      </c>
      <c r="P531" s="175">
        <v>2258.0353396065084</v>
      </c>
      <c r="Q531" s="37">
        <v>9301.0614238605467</v>
      </c>
      <c r="R531" s="39">
        <v>957.29181175532028</v>
      </c>
      <c r="S531" s="39">
        <v>8.3910568196090267</v>
      </c>
    </row>
    <row r="532" spans="1:19" ht="15" customHeight="1" x14ac:dyDescent="0.25">
      <c r="A532" s="27">
        <v>503</v>
      </c>
      <c r="B532" s="28" t="s">
        <v>538</v>
      </c>
      <c r="C532" s="29" t="s">
        <v>539</v>
      </c>
      <c r="D532" s="29" t="s">
        <v>15</v>
      </c>
      <c r="E532" s="30" t="s">
        <v>23</v>
      </c>
      <c r="F532" s="31" t="s">
        <v>24</v>
      </c>
      <c r="G532" s="52" t="s">
        <v>25</v>
      </c>
      <c r="H532" s="28" t="s">
        <v>35</v>
      </c>
      <c r="I532" s="32" t="s">
        <v>41</v>
      </c>
      <c r="J532" s="33">
        <v>99.964693385394483</v>
      </c>
      <c r="K532" s="33">
        <v>201111</v>
      </c>
      <c r="L532" s="34">
        <v>4.9706228592863878E-4</v>
      </c>
      <c r="M532" s="29" t="s">
        <v>262</v>
      </c>
      <c r="N532" s="35">
        <v>709.74932303630089</v>
      </c>
      <c r="O532" s="36">
        <v>74.075834958691942</v>
      </c>
      <c r="P532" s="175">
        <v>374.71987204542478</v>
      </c>
      <c r="Q532" s="37">
        <v>1543.4951069768579</v>
      </c>
      <c r="R532" s="39">
        <v>158.86092565767169</v>
      </c>
      <c r="S532" s="39">
        <v>1.3924814118747737</v>
      </c>
    </row>
    <row r="533" spans="1:19" ht="15" customHeight="1" x14ac:dyDescent="0.25">
      <c r="A533" s="27">
        <v>503</v>
      </c>
      <c r="B533" s="28" t="s">
        <v>538</v>
      </c>
      <c r="C533" s="29" t="s">
        <v>539</v>
      </c>
      <c r="D533" s="29" t="s">
        <v>15</v>
      </c>
      <c r="E533" s="30" t="s">
        <v>23</v>
      </c>
      <c r="F533" s="31" t="s">
        <v>24</v>
      </c>
      <c r="G533" s="52" t="s">
        <v>25</v>
      </c>
      <c r="H533" s="28" t="s">
        <v>35</v>
      </c>
      <c r="I533" s="32" t="s">
        <v>41</v>
      </c>
      <c r="J533" s="33">
        <v>275.22746750264457</v>
      </c>
      <c r="K533" s="33">
        <v>201111</v>
      </c>
      <c r="L533" s="34">
        <v>1.3685351248944344E-3</v>
      </c>
      <c r="M533" s="29" t="s">
        <v>265</v>
      </c>
      <c r="N533" s="35">
        <v>1954.1150192687767</v>
      </c>
      <c r="O533" s="36">
        <v>203.94905209406099</v>
      </c>
      <c r="P533" s="175">
        <v>1031.6866645452633</v>
      </c>
      <c r="Q533" s="37">
        <v>4249.6228919362848</v>
      </c>
      <c r="R533" s="39">
        <v>437.38332778475842</v>
      </c>
      <c r="S533" s="39">
        <v>3.8338449262006766</v>
      </c>
    </row>
    <row r="534" spans="1:19" ht="15" customHeight="1" x14ac:dyDescent="0.25">
      <c r="A534" s="27">
        <v>503</v>
      </c>
      <c r="B534" s="28" t="s">
        <v>538</v>
      </c>
      <c r="C534" s="29" t="s">
        <v>539</v>
      </c>
      <c r="D534" s="29" t="s">
        <v>15</v>
      </c>
      <c r="E534" s="30" t="s">
        <v>23</v>
      </c>
      <c r="F534" s="31" t="s">
        <v>24</v>
      </c>
      <c r="G534" s="52" t="s">
        <v>25</v>
      </c>
      <c r="H534" s="28" t="s">
        <v>35</v>
      </c>
      <c r="I534" s="32" t="s">
        <v>41</v>
      </c>
      <c r="J534" s="33">
        <v>1381.3303085981784</v>
      </c>
      <c r="K534" s="33">
        <v>201111</v>
      </c>
      <c r="L534" s="34">
        <v>6.8684970419230097E-3</v>
      </c>
      <c r="M534" s="29" t="s">
        <v>560</v>
      </c>
      <c r="N534" s="35">
        <v>9807.4451910470671</v>
      </c>
      <c r="O534" s="36">
        <v>1023.5933557928344</v>
      </c>
      <c r="P534" s="175">
        <v>5177.9155173702338</v>
      </c>
      <c r="Q534" s="37">
        <v>21328.296023680217</v>
      </c>
      <c r="R534" s="39">
        <v>2195.1691545423719</v>
      </c>
      <c r="S534" s="39">
        <v>19.241561327724149</v>
      </c>
    </row>
    <row r="535" spans="1:19" ht="15" customHeight="1" x14ac:dyDescent="0.25">
      <c r="A535" s="27">
        <v>503</v>
      </c>
      <c r="B535" s="28" t="s">
        <v>538</v>
      </c>
      <c r="C535" s="29" t="s">
        <v>539</v>
      </c>
      <c r="D535" s="29" t="s">
        <v>15</v>
      </c>
      <c r="E535" s="30" t="s">
        <v>23</v>
      </c>
      <c r="F535" s="31" t="s">
        <v>24</v>
      </c>
      <c r="G535" s="52" t="s">
        <v>25</v>
      </c>
      <c r="H535" s="28" t="s">
        <v>35</v>
      </c>
      <c r="I535" s="32" t="s">
        <v>41</v>
      </c>
      <c r="J535" s="33">
        <v>1973.3290122831118</v>
      </c>
      <c r="K535" s="33">
        <v>201111</v>
      </c>
      <c r="L535" s="34">
        <v>9.812138631318584E-3</v>
      </c>
      <c r="M535" s="29" t="s">
        <v>561</v>
      </c>
      <c r="N535" s="35">
        <v>14010.635987210095</v>
      </c>
      <c r="O535" s="36">
        <v>1462.2762225611918</v>
      </c>
      <c r="P535" s="175">
        <v>7397.0164556745058</v>
      </c>
      <c r="Q535" s="37">
        <v>30468.99431954317</v>
      </c>
      <c r="R535" s="39">
        <v>3135.9559350605314</v>
      </c>
      <c r="S535" s="39">
        <v>27.487944753891636</v>
      </c>
    </row>
    <row r="536" spans="1:19" ht="15" customHeight="1" x14ac:dyDescent="0.25">
      <c r="A536" s="27">
        <v>503</v>
      </c>
      <c r="B536" s="28" t="s">
        <v>538</v>
      </c>
      <c r="C536" s="29" t="s">
        <v>539</v>
      </c>
      <c r="D536" s="29" t="s">
        <v>15</v>
      </c>
      <c r="E536" s="30" t="s">
        <v>23</v>
      </c>
      <c r="F536" s="31" t="s">
        <v>30</v>
      </c>
      <c r="G536" s="52" t="s">
        <v>31</v>
      </c>
      <c r="H536" s="28" t="s">
        <v>38</v>
      </c>
      <c r="I536" s="32" t="s">
        <v>41</v>
      </c>
      <c r="J536" s="33">
        <v>7073.8114912655637</v>
      </c>
      <c r="K536" s="33">
        <v>201110.99873300001</v>
      </c>
      <c r="L536" s="34">
        <v>3.5173667953670364E-2</v>
      </c>
      <c r="M536" s="29" t="s">
        <v>540</v>
      </c>
      <c r="N536" s="35">
        <v>50224.061587985503</v>
      </c>
      <c r="O536" s="36">
        <v>2334.1136405197813</v>
      </c>
      <c r="P536" s="175">
        <v>26513.129247139535</v>
      </c>
      <c r="Q536" s="37">
        <v>109222.49769863483</v>
      </c>
      <c r="R536" s="39">
        <v>11241.496970943714</v>
      </c>
      <c r="S536" s="39">
        <v>119.46630716508139</v>
      </c>
    </row>
    <row r="537" spans="1:19" ht="15" customHeight="1" x14ac:dyDescent="0.25">
      <c r="A537" s="27">
        <v>503</v>
      </c>
      <c r="B537" s="28" t="s">
        <v>538</v>
      </c>
      <c r="C537" s="29" t="s">
        <v>539</v>
      </c>
      <c r="D537" s="29" t="s">
        <v>15</v>
      </c>
      <c r="E537" s="30" t="s">
        <v>23</v>
      </c>
      <c r="F537" s="31" t="s">
        <v>30</v>
      </c>
      <c r="G537" s="52" t="s">
        <v>31</v>
      </c>
      <c r="H537" s="28" t="s">
        <v>38</v>
      </c>
      <c r="I537" s="32" t="s">
        <v>41</v>
      </c>
      <c r="J537" s="33">
        <v>4208.9505561350697</v>
      </c>
      <c r="K537" s="33">
        <v>201110.99873300001</v>
      </c>
      <c r="L537" s="34">
        <v>2.0928495122849933E-2</v>
      </c>
      <c r="M537" s="29" t="s">
        <v>541</v>
      </c>
      <c r="N537" s="35">
        <v>29883.548948558997</v>
      </c>
      <c r="O537" s="36">
        <v>456.87931443969444</v>
      </c>
      <c r="P537" s="175">
        <v>15775.43179027623</v>
      </c>
      <c r="Q537" s="37">
        <v>64987.891322628981</v>
      </c>
      <c r="R537" s="39">
        <v>6688.7426935346866</v>
      </c>
      <c r="S537" s="39">
        <v>71.083005336337052</v>
      </c>
    </row>
    <row r="538" spans="1:19" ht="15" customHeight="1" x14ac:dyDescent="0.25">
      <c r="A538" s="27">
        <v>503</v>
      </c>
      <c r="B538" s="28" t="s">
        <v>538</v>
      </c>
      <c r="C538" s="29" t="s">
        <v>539</v>
      </c>
      <c r="D538" s="29" t="s">
        <v>15</v>
      </c>
      <c r="E538" s="30" t="s">
        <v>23</v>
      </c>
      <c r="F538" s="31" t="s">
        <v>30</v>
      </c>
      <c r="G538" s="52" t="s">
        <v>31</v>
      </c>
      <c r="H538" s="28" t="s">
        <v>38</v>
      </c>
      <c r="I538" s="32" t="s">
        <v>41</v>
      </c>
      <c r="J538" s="33">
        <v>3387.0534948002369</v>
      </c>
      <c r="K538" s="33">
        <v>201110.99873300001</v>
      </c>
      <c r="L538" s="34">
        <v>1.6841711871248641E-2</v>
      </c>
      <c r="M538" s="29" t="s">
        <v>542</v>
      </c>
      <c r="N538" s="35">
        <v>24048.079813081684</v>
      </c>
      <c r="O538" s="36">
        <v>6865.332331053125</v>
      </c>
      <c r="P538" s="175">
        <v>12694.909013720862</v>
      </c>
      <c r="Q538" s="37">
        <v>52297.469758384264</v>
      </c>
      <c r="R538" s="39">
        <v>5382.6076153195809</v>
      </c>
      <c r="S538" s="39">
        <v>57.202368722151824</v>
      </c>
    </row>
    <row r="539" spans="1:19" ht="15" customHeight="1" x14ac:dyDescent="0.25">
      <c r="A539" s="27">
        <v>503</v>
      </c>
      <c r="B539" s="28" t="s">
        <v>538</v>
      </c>
      <c r="C539" s="29" t="s">
        <v>539</v>
      </c>
      <c r="D539" s="29" t="s">
        <v>15</v>
      </c>
      <c r="E539" s="30" t="s">
        <v>23</v>
      </c>
      <c r="F539" s="31" t="s">
        <v>30</v>
      </c>
      <c r="G539" s="52" t="s">
        <v>31</v>
      </c>
      <c r="H539" s="28" t="s">
        <v>18</v>
      </c>
      <c r="I539" s="32" t="s">
        <v>41</v>
      </c>
      <c r="J539" s="33">
        <v>662.98172111718509</v>
      </c>
      <c r="K539" s="33">
        <v>201110.99873300001</v>
      </c>
      <c r="L539" s="34">
        <v>3.2965960354926992E-3</v>
      </c>
      <c r="M539" s="29" t="s">
        <v>543</v>
      </c>
      <c r="N539" s="35">
        <v>4707.1702199320143</v>
      </c>
      <c r="O539" s="36">
        <v>69.263939620342157</v>
      </c>
      <c r="P539" s="175">
        <v>2484.8996682845291</v>
      </c>
      <c r="Q539" s="37">
        <v>10236.704723948404</v>
      </c>
      <c r="R539" s="39">
        <v>1053.5914081019</v>
      </c>
      <c r="S539" s="39">
        <v>11.196789458924314</v>
      </c>
    </row>
    <row r="540" spans="1:19" ht="15" customHeight="1" x14ac:dyDescent="0.25">
      <c r="A540" s="27">
        <v>503</v>
      </c>
      <c r="B540" s="28" t="s">
        <v>538</v>
      </c>
      <c r="C540" s="29" t="s">
        <v>539</v>
      </c>
      <c r="D540" s="29" t="s">
        <v>15</v>
      </c>
      <c r="E540" s="30" t="s">
        <v>23</v>
      </c>
      <c r="F540" s="31" t="s">
        <v>30</v>
      </c>
      <c r="G540" s="52" t="s">
        <v>31</v>
      </c>
      <c r="H540" s="28" t="s">
        <v>37</v>
      </c>
      <c r="I540" s="32" t="s">
        <v>41</v>
      </c>
      <c r="J540" s="33">
        <v>9962.3460748381967</v>
      </c>
      <c r="K540" s="33">
        <v>201110.99873300001</v>
      </c>
      <c r="L540" s="34">
        <v>4.953655512428963E-2</v>
      </c>
      <c r="M540" s="29" t="s">
        <v>544</v>
      </c>
      <c r="N540" s="35">
        <v>70732.657131351196</v>
      </c>
      <c r="O540" s="36">
        <v>157.83225930871782</v>
      </c>
      <c r="P540" s="175">
        <v>37339.560984123469</v>
      </c>
      <c r="Q540" s="37">
        <v>153822.6347387929</v>
      </c>
      <c r="R540" s="39">
        <v>15831.872726898233</v>
      </c>
      <c r="S540" s="39">
        <v>168.24942221474615</v>
      </c>
    </row>
    <row r="541" spans="1:19" ht="15" customHeight="1" x14ac:dyDescent="0.25">
      <c r="A541" s="27">
        <v>503</v>
      </c>
      <c r="B541" s="28" t="s">
        <v>538</v>
      </c>
      <c r="C541" s="29" t="s">
        <v>539</v>
      </c>
      <c r="D541" s="29" t="s">
        <v>15</v>
      </c>
      <c r="E541" s="30" t="s">
        <v>23</v>
      </c>
      <c r="F541" s="31" t="s">
        <v>30</v>
      </c>
      <c r="G541" s="52" t="s">
        <v>31</v>
      </c>
      <c r="H541" s="28" t="s">
        <v>37</v>
      </c>
      <c r="I541" s="32" t="s">
        <v>41</v>
      </c>
      <c r="J541" s="33">
        <v>100.50953161923576</v>
      </c>
      <c r="K541" s="33">
        <v>201110.99873300001</v>
      </c>
      <c r="L541" s="34">
        <v>4.9977143096323004E-4</v>
      </c>
      <c r="M541" s="29" t="s">
        <v>545</v>
      </c>
      <c r="N541" s="35">
        <v>713.61767449657395</v>
      </c>
      <c r="O541" s="36">
        <v>955.11064347389834</v>
      </c>
      <c r="P541" s="175">
        <v>376.71589907935947</v>
      </c>
      <c r="Q541" s="37">
        <v>1551.9076384107607</v>
      </c>
      <c r="R541" s="39">
        <v>159.72684551231455</v>
      </c>
      <c r="S541" s="39">
        <v>1.697458660337277</v>
      </c>
    </row>
    <row r="542" spans="1:19" ht="15" customHeight="1" x14ac:dyDescent="0.25">
      <c r="A542" s="27">
        <v>503</v>
      </c>
      <c r="B542" s="28" t="s">
        <v>538</v>
      </c>
      <c r="C542" s="29" t="s">
        <v>539</v>
      </c>
      <c r="D542" s="29" t="s">
        <v>15</v>
      </c>
      <c r="E542" s="30" t="s">
        <v>23</v>
      </c>
      <c r="F542" s="31" t="s">
        <v>30</v>
      </c>
      <c r="G542" s="52" t="s">
        <v>31</v>
      </c>
      <c r="H542" s="28" t="s">
        <v>38</v>
      </c>
      <c r="I542" s="32" t="s">
        <v>41</v>
      </c>
      <c r="J542" s="33">
        <v>229.03182441655386</v>
      </c>
      <c r="K542" s="33">
        <v>201110.99873300001</v>
      </c>
      <c r="L542" s="34">
        <v>1.1388329124685131E-3</v>
      </c>
      <c r="M542" s="29" t="s">
        <v>545</v>
      </c>
      <c r="N542" s="35">
        <v>1626.1259533575326</v>
      </c>
      <c r="O542" s="36">
        <v>4165.0180126104133</v>
      </c>
      <c r="P542" s="175">
        <v>858.42769956299765</v>
      </c>
      <c r="Q542" s="37">
        <v>3536.3435887624591</v>
      </c>
      <c r="R542" s="39">
        <v>363.97076224147082</v>
      </c>
      <c r="S542" s="39">
        <v>3.8680117953541608</v>
      </c>
    </row>
    <row r="543" spans="1:19" ht="15" customHeight="1" x14ac:dyDescent="0.25">
      <c r="A543" s="27">
        <v>503</v>
      </c>
      <c r="B543" s="28" t="s">
        <v>538</v>
      </c>
      <c r="C543" s="29" t="s">
        <v>539</v>
      </c>
      <c r="D543" s="29" t="s">
        <v>15</v>
      </c>
      <c r="E543" s="30" t="s">
        <v>23</v>
      </c>
      <c r="F543" s="31" t="s">
        <v>30</v>
      </c>
      <c r="G543" s="52" t="s">
        <v>31</v>
      </c>
      <c r="H543" s="28" t="s">
        <v>38</v>
      </c>
      <c r="I543" s="32" t="s">
        <v>41</v>
      </c>
      <c r="J543" s="33">
        <v>1385.9697260407461</v>
      </c>
      <c r="K543" s="33">
        <v>201110.99873300001</v>
      </c>
      <c r="L543" s="34">
        <v>6.8915660245951749E-3</v>
      </c>
      <c r="M543" s="29" t="s">
        <v>546</v>
      </c>
      <c r="N543" s="35">
        <v>9840.3850548892988</v>
      </c>
      <c r="O543" s="36">
        <v>3672.5311763207496</v>
      </c>
      <c r="P543" s="175">
        <v>5194.7134507337878</v>
      </c>
      <c r="Q543" s="37">
        <v>21399.930631425403</v>
      </c>
      <c r="R543" s="39">
        <v>2202.5430697926722</v>
      </c>
      <c r="S543" s="39">
        <v>23.406997093028899</v>
      </c>
    </row>
    <row r="544" spans="1:19" ht="15" customHeight="1" x14ac:dyDescent="0.25">
      <c r="A544" s="27">
        <v>503</v>
      </c>
      <c r="B544" s="28" t="s">
        <v>538</v>
      </c>
      <c r="C544" s="29" t="s">
        <v>539</v>
      </c>
      <c r="D544" s="29" t="s">
        <v>15</v>
      </c>
      <c r="E544" s="30" t="s">
        <v>23</v>
      </c>
      <c r="F544" s="31" t="s">
        <v>30</v>
      </c>
      <c r="G544" s="52" t="s">
        <v>31</v>
      </c>
      <c r="H544" s="28" t="s">
        <v>18</v>
      </c>
      <c r="I544" s="32" t="s">
        <v>41</v>
      </c>
      <c r="J544" s="33">
        <v>6043.8954897035583</v>
      </c>
      <c r="K544" s="33">
        <v>201111</v>
      </c>
      <c r="L544" s="34">
        <v>3.0052535613186541E-2</v>
      </c>
      <c r="M544" s="29" t="s">
        <v>547</v>
      </c>
      <c r="N544" s="35">
        <v>42911.657976895265</v>
      </c>
      <c r="O544" s="36">
        <v>0</v>
      </c>
      <c r="P544" s="175">
        <v>22652.938190637131</v>
      </c>
      <c r="Q544" s="37">
        <v>93320.179350441875</v>
      </c>
      <c r="R544" s="39">
        <v>9604.7841387995322</v>
      </c>
      <c r="S544" s="39">
        <v>102.07253492537299</v>
      </c>
    </row>
    <row r="545" spans="1:19" ht="15" customHeight="1" x14ac:dyDescent="0.25">
      <c r="A545" s="27">
        <v>503</v>
      </c>
      <c r="B545" s="28" t="s">
        <v>538</v>
      </c>
      <c r="C545" s="29" t="s">
        <v>539</v>
      </c>
      <c r="D545" s="29" t="s">
        <v>15</v>
      </c>
      <c r="E545" s="30" t="s">
        <v>23</v>
      </c>
      <c r="F545" s="31" t="s">
        <v>30</v>
      </c>
      <c r="G545" s="52" t="s">
        <v>31</v>
      </c>
      <c r="H545" s="28" t="s">
        <v>38</v>
      </c>
      <c r="I545" s="32" t="s">
        <v>41</v>
      </c>
      <c r="J545" s="33">
        <v>5329.2433658526134</v>
      </c>
      <c r="K545" s="33">
        <v>201111</v>
      </c>
      <c r="L545" s="34">
        <v>2.6499014802037747E-2</v>
      </c>
      <c r="M545" s="29" t="s">
        <v>547</v>
      </c>
      <c r="N545" s="35">
        <v>37837.627897553561</v>
      </c>
      <c r="O545" s="36">
        <v>1400.495377481494</v>
      </c>
      <c r="P545" s="175">
        <v>19974.368309928926</v>
      </c>
      <c r="Q545" s="37">
        <v>82285.662872689951</v>
      </c>
      <c r="R545" s="39">
        <v>8469.0796257720231</v>
      </c>
      <c r="S545" s="39">
        <v>90.003108179735221</v>
      </c>
    </row>
    <row r="546" spans="1:19" ht="15" customHeight="1" x14ac:dyDescent="0.25">
      <c r="A546" s="27">
        <v>503</v>
      </c>
      <c r="B546" s="28" t="s">
        <v>538</v>
      </c>
      <c r="C546" s="29" t="s">
        <v>539</v>
      </c>
      <c r="D546" s="29" t="s">
        <v>15</v>
      </c>
      <c r="E546" s="30" t="s">
        <v>23</v>
      </c>
      <c r="F546" s="31" t="s">
        <v>30</v>
      </c>
      <c r="G546" s="52" t="s">
        <v>31</v>
      </c>
      <c r="H546" s="28" t="s">
        <v>36</v>
      </c>
      <c r="I546" s="32" t="s">
        <v>41</v>
      </c>
      <c r="J546" s="33">
        <v>2032.271569938785</v>
      </c>
      <c r="K546" s="33">
        <v>201111</v>
      </c>
      <c r="L546" s="34">
        <v>1.0105223334073149E-2</v>
      </c>
      <c r="M546" s="29" t="s">
        <v>85</v>
      </c>
      <c r="N546" s="35">
        <v>14429.128146565374</v>
      </c>
      <c r="O546" s="36">
        <v>14844.839403151613</v>
      </c>
      <c r="P546" s="175">
        <v>7617.0953309855931</v>
      </c>
      <c r="Q546" s="37">
        <v>31379.091137261468</v>
      </c>
      <c r="R546" s="39">
        <v>3229.627278290126</v>
      </c>
      <c r="S546" s="39">
        <v>34.32208765916198</v>
      </c>
    </row>
    <row r="547" spans="1:19" ht="15" customHeight="1" x14ac:dyDescent="0.25">
      <c r="A547" s="27">
        <v>503</v>
      </c>
      <c r="B547" s="28" t="s">
        <v>538</v>
      </c>
      <c r="C547" s="29" t="s">
        <v>539</v>
      </c>
      <c r="D547" s="29" t="s">
        <v>15</v>
      </c>
      <c r="E547" s="30" t="s">
        <v>23</v>
      </c>
      <c r="F547" s="31" t="s">
        <v>30</v>
      </c>
      <c r="G547" s="52" t="s">
        <v>31</v>
      </c>
      <c r="H547" s="28" t="s">
        <v>38</v>
      </c>
      <c r="I547" s="32" t="s">
        <v>41</v>
      </c>
      <c r="J547" s="33">
        <v>468.53367509215025</v>
      </c>
      <c r="K547" s="33">
        <v>201111</v>
      </c>
      <c r="L547" s="34">
        <v>2.3297267434011578E-3</v>
      </c>
      <c r="M547" s="29" t="s">
        <v>574</v>
      </c>
      <c r="N547" s="35">
        <v>3326.5890931542672</v>
      </c>
      <c r="O547" s="36">
        <v>1083.9195054869581</v>
      </c>
      <c r="P547" s="175">
        <v>1756.0951810311069</v>
      </c>
      <c r="Q547" s="37">
        <v>7234.3485531490687</v>
      </c>
      <c r="R547" s="39">
        <v>744.58018320883696</v>
      </c>
      <c r="S547" s="39">
        <v>7.9128469372164076</v>
      </c>
    </row>
    <row r="548" spans="1:19" ht="15" customHeight="1" x14ac:dyDescent="0.25">
      <c r="A548" s="27">
        <v>503</v>
      </c>
      <c r="B548" s="28" t="s">
        <v>538</v>
      </c>
      <c r="C548" s="29" t="s">
        <v>539</v>
      </c>
      <c r="D548" s="29" t="s">
        <v>15</v>
      </c>
      <c r="E548" s="30" t="s">
        <v>23</v>
      </c>
      <c r="F548" s="31" t="s">
        <v>30</v>
      </c>
      <c r="G548" s="52" t="s">
        <v>31</v>
      </c>
      <c r="H548" s="28" t="s">
        <v>38</v>
      </c>
      <c r="I548" s="32" t="s">
        <v>41</v>
      </c>
      <c r="J548" s="33">
        <v>586.32147050637798</v>
      </c>
      <c r="K548" s="33">
        <v>201111</v>
      </c>
      <c r="L548" s="34">
        <v>2.9154122375522869E-3</v>
      </c>
      <c r="M548" s="29" t="s">
        <v>576</v>
      </c>
      <c r="N548" s="35">
        <v>4162.8824405952837</v>
      </c>
      <c r="O548" s="36">
        <v>2187.1144755735077</v>
      </c>
      <c r="P548" s="175">
        <v>2197.5777094393316</v>
      </c>
      <c r="Q548" s="37">
        <v>9053.0395301977187</v>
      </c>
      <c r="R548" s="39">
        <v>931.76514546804196</v>
      </c>
      <c r="S548" s="39">
        <v>9.9021101337233244</v>
      </c>
    </row>
    <row r="549" spans="1:19" ht="15" customHeight="1" x14ac:dyDescent="0.25">
      <c r="A549" s="40">
        <v>504</v>
      </c>
      <c r="B549" s="41">
        <v>504</v>
      </c>
      <c r="C549" s="42" t="s">
        <v>577</v>
      </c>
      <c r="D549" s="43" t="s">
        <v>15</v>
      </c>
      <c r="E549" s="44" t="s">
        <v>23</v>
      </c>
      <c r="F549" s="31" t="s">
        <v>17</v>
      </c>
      <c r="G549" s="44" t="s">
        <v>579</v>
      </c>
      <c r="H549" s="45">
        <v>2</v>
      </c>
      <c r="I549" s="46" t="s">
        <v>19</v>
      </c>
      <c r="J549" s="47">
        <v>445</v>
      </c>
      <c r="K549" s="33">
        <v>103976</v>
      </c>
      <c r="L549" s="34">
        <v>4.2798338078018005E-3</v>
      </c>
      <c r="M549" s="48">
        <v>709510</v>
      </c>
      <c r="N549" s="49">
        <v>2113.75</v>
      </c>
      <c r="O549" s="36">
        <v>0</v>
      </c>
      <c r="P549" s="175">
        <v>0</v>
      </c>
      <c r="Q549" s="37"/>
      <c r="R549" s="39">
        <v>35.5161243467888</v>
      </c>
      <c r="S549" s="53">
        <v>0</v>
      </c>
    </row>
    <row r="550" spans="1:19" ht="15" customHeight="1" x14ac:dyDescent="0.25">
      <c r="A550" s="40">
        <v>504</v>
      </c>
      <c r="B550" s="41">
        <v>504</v>
      </c>
      <c r="C550" s="42" t="s">
        <v>577</v>
      </c>
      <c r="D550" s="43" t="s">
        <v>15</v>
      </c>
      <c r="E550" s="44" t="s">
        <v>23</v>
      </c>
      <c r="F550" s="31" t="s">
        <v>17</v>
      </c>
      <c r="G550" s="44" t="s">
        <v>580</v>
      </c>
      <c r="H550" s="45">
        <v>2</v>
      </c>
      <c r="I550" s="46" t="s">
        <v>19</v>
      </c>
      <c r="J550" s="47">
        <v>445</v>
      </c>
      <c r="K550" s="33">
        <v>103976</v>
      </c>
      <c r="L550" s="34">
        <v>4.2798338078018005E-3</v>
      </c>
      <c r="M550" s="48">
        <v>709525</v>
      </c>
      <c r="N550" s="49">
        <v>2113.75</v>
      </c>
      <c r="O550" s="36">
        <v>0</v>
      </c>
      <c r="P550" s="175">
        <v>0</v>
      </c>
      <c r="Q550" s="37">
        <v>0</v>
      </c>
      <c r="R550" s="39">
        <v>35.5161243467888</v>
      </c>
      <c r="S550" s="53">
        <v>0</v>
      </c>
    </row>
    <row r="551" spans="1:19" ht="15" customHeight="1" x14ac:dyDescent="0.25">
      <c r="A551" s="40">
        <v>504</v>
      </c>
      <c r="B551" s="41">
        <v>504</v>
      </c>
      <c r="C551" s="42" t="s">
        <v>577</v>
      </c>
      <c r="D551" s="43" t="s">
        <v>15</v>
      </c>
      <c r="E551" s="44" t="s">
        <v>23</v>
      </c>
      <c r="F551" s="31" t="s">
        <v>17</v>
      </c>
      <c r="G551" s="44" t="s">
        <v>581</v>
      </c>
      <c r="H551" s="45">
        <v>2</v>
      </c>
      <c r="I551" s="46" t="s">
        <v>19</v>
      </c>
      <c r="J551" s="47">
        <v>4450</v>
      </c>
      <c r="K551" s="33">
        <v>103976</v>
      </c>
      <c r="L551" s="34">
        <v>4.2798338078018007E-2</v>
      </c>
      <c r="M551" s="48">
        <v>904150</v>
      </c>
      <c r="N551" s="49">
        <v>21137.5</v>
      </c>
      <c r="O551" s="36">
        <v>0</v>
      </c>
      <c r="P551" s="175">
        <v>0</v>
      </c>
      <c r="Q551" s="37">
        <v>0</v>
      </c>
      <c r="R551" s="39">
        <v>355.16124346788808</v>
      </c>
      <c r="S551" s="53">
        <v>0</v>
      </c>
    </row>
    <row r="552" spans="1:19" ht="15" customHeight="1" x14ac:dyDescent="0.25">
      <c r="A552" s="40">
        <v>504</v>
      </c>
      <c r="B552" s="41">
        <v>504</v>
      </c>
      <c r="C552" s="42" t="s">
        <v>577</v>
      </c>
      <c r="D552" s="43" t="s">
        <v>15</v>
      </c>
      <c r="E552" s="44" t="s">
        <v>23</v>
      </c>
      <c r="F552" s="31" t="s">
        <v>17</v>
      </c>
      <c r="G552" s="44" t="s">
        <v>582</v>
      </c>
      <c r="H552" s="45">
        <v>2</v>
      </c>
      <c r="I552" s="46" t="s">
        <v>19</v>
      </c>
      <c r="J552" s="47">
        <v>445</v>
      </c>
      <c r="K552" s="33">
        <v>103976</v>
      </c>
      <c r="L552" s="34">
        <v>4.2798338078018005E-3</v>
      </c>
      <c r="M552" s="48">
        <v>709155</v>
      </c>
      <c r="N552" s="49">
        <v>2113.75</v>
      </c>
      <c r="O552" s="36">
        <v>0</v>
      </c>
      <c r="P552" s="175">
        <v>0</v>
      </c>
      <c r="Q552" s="37">
        <v>0</v>
      </c>
      <c r="R552" s="39">
        <v>35.5161243467888</v>
      </c>
      <c r="S552" s="53">
        <v>0</v>
      </c>
    </row>
    <row r="553" spans="1:19" ht="15" customHeight="1" x14ac:dyDescent="0.25">
      <c r="A553" s="40">
        <v>504</v>
      </c>
      <c r="B553" s="41">
        <v>504</v>
      </c>
      <c r="C553" s="42" t="s">
        <v>577</v>
      </c>
      <c r="D553" s="43" t="s">
        <v>15</v>
      </c>
      <c r="E553" s="44" t="s">
        <v>23</v>
      </c>
      <c r="F553" s="31" t="s">
        <v>47</v>
      </c>
      <c r="G553" s="44" t="s">
        <v>549</v>
      </c>
      <c r="H553" s="45">
        <v>2</v>
      </c>
      <c r="I553" s="46" t="s">
        <v>19</v>
      </c>
      <c r="J553" s="47">
        <v>445</v>
      </c>
      <c r="K553" s="33">
        <v>103976</v>
      </c>
      <c r="L553" s="34">
        <v>4.2798338078018005E-3</v>
      </c>
      <c r="M553" s="48">
        <v>503302</v>
      </c>
      <c r="N553" s="49">
        <v>2113.75</v>
      </c>
      <c r="O553" s="36">
        <v>0</v>
      </c>
      <c r="P553" s="175">
        <v>0</v>
      </c>
      <c r="Q553" s="37">
        <v>0</v>
      </c>
      <c r="R553" s="218">
        <v>34.451601976014956</v>
      </c>
      <c r="S553" s="38">
        <v>0</v>
      </c>
    </row>
    <row r="554" spans="1:19" ht="15" customHeight="1" x14ac:dyDescent="0.25">
      <c r="A554" s="50">
        <v>504</v>
      </c>
      <c r="B554" s="50">
        <v>504</v>
      </c>
      <c r="C554" s="51" t="s">
        <v>655</v>
      </c>
      <c r="D554" s="51" t="s">
        <v>15</v>
      </c>
      <c r="E554" s="203" t="s">
        <v>23</v>
      </c>
      <c r="F554" s="204" t="s">
        <v>47</v>
      </c>
      <c r="G554" s="206"/>
      <c r="H554" s="50"/>
      <c r="I554" s="207" t="s">
        <v>578</v>
      </c>
      <c r="J554" s="51">
        <v>445</v>
      </c>
      <c r="K554" s="33">
        <v>103976</v>
      </c>
      <c r="L554" s="210">
        <v>4.2798338078018005E-3</v>
      </c>
      <c r="M554" s="50">
        <v>501000</v>
      </c>
      <c r="N554" s="207">
        <v>778.75</v>
      </c>
      <c r="O554" s="51">
        <v>0</v>
      </c>
      <c r="P554" s="175">
        <v>0</v>
      </c>
      <c r="Q554" s="37">
        <v>0</v>
      </c>
      <c r="R554" s="178">
        <v>34.451601976014956</v>
      </c>
      <c r="S554" s="39">
        <v>0</v>
      </c>
    </row>
    <row r="555" spans="1:19" ht="15" customHeight="1" x14ac:dyDescent="0.25">
      <c r="A555" s="40">
        <v>504</v>
      </c>
      <c r="B555" s="41">
        <v>504</v>
      </c>
      <c r="C555" s="42" t="s">
        <v>577</v>
      </c>
      <c r="D555" s="43" t="s">
        <v>15</v>
      </c>
      <c r="E555" s="44" t="s">
        <v>23</v>
      </c>
      <c r="F555" s="31" t="s">
        <v>24</v>
      </c>
      <c r="G555" s="52" t="s">
        <v>25</v>
      </c>
      <c r="H555" s="45">
        <v>5</v>
      </c>
      <c r="I555" s="46" t="s">
        <v>578</v>
      </c>
      <c r="J555" s="47">
        <v>1780</v>
      </c>
      <c r="K555" s="33">
        <v>103976</v>
      </c>
      <c r="L555" s="34">
        <v>1.7119335231207202E-2</v>
      </c>
      <c r="M555" s="48">
        <v>600000</v>
      </c>
      <c r="N555" s="49">
        <v>3115</v>
      </c>
      <c r="O555" s="36">
        <v>0</v>
      </c>
      <c r="P555" s="175">
        <v>0</v>
      </c>
      <c r="Q555" s="37">
        <v>0</v>
      </c>
      <c r="R555" s="39">
        <v>142.11255347134994</v>
      </c>
      <c r="S555" s="38">
        <v>0</v>
      </c>
    </row>
    <row r="556" spans="1:19" ht="15" customHeight="1" x14ac:dyDescent="0.25">
      <c r="A556" s="40">
        <v>504</v>
      </c>
      <c r="B556" s="41">
        <v>504</v>
      </c>
      <c r="C556" s="42" t="s">
        <v>577</v>
      </c>
      <c r="D556" s="43" t="s">
        <v>15</v>
      </c>
      <c r="E556" s="44" t="s">
        <v>23</v>
      </c>
      <c r="F556" s="31" t="s">
        <v>24</v>
      </c>
      <c r="G556" s="52" t="s">
        <v>25</v>
      </c>
      <c r="H556" s="45">
        <v>5</v>
      </c>
      <c r="I556" s="46" t="s">
        <v>578</v>
      </c>
      <c r="J556" s="47"/>
      <c r="K556" s="33"/>
      <c r="L556" s="34"/>
      <c r="M556" s="48">
        <v>600001</v>
      </c>
      <c r="N556" s="49">
        <v>0</v>
      </c>
      <c r="O556" s="36">
        <v>0</v>
      </c>
      <c r="P556" s="175">
        <v>0</v>
      </c>
      <c r="Q556" s="37">
        <v>0</v>
      </c>
      <c r="R556" s="38">
        <v>0</v>
      </c>
      <c r="S556" s="38">
        <v>0</v>
      </c>
    </row>
    <row r="557" spans="1:19" ht="15" customHeight="1" x14ac:dyDescent="0.25">
      <c r="A557" s="40">
        <v>504</v>
      </c>
      <c r="B557" s="41">
        <v>504</v>
      </c>
      <c r="C557" s="42" t="s">
        <v>577</v>
      </c>
      <c r="D557" s="43" t="s">
        <v>15</v>
      </c>
      <c r="E557" s="44" t="s">
        <v>23</v>
      </c>
      <c r="F557" s="31" t="s">
        <v>24</v>
      </c>
      <c r="G557" s="52" t="s">
        <v>25</v>
      </c>
      <c r="H557" s="45">
        <v>5</v>
      </c>
      <c r="I557" s="46" t="s">
        <v>578</v>
      </c>
      <c r="J557" s="47">
        <v>1335</v>
      </c>
      <c r="K557" s="33">
        <v>103976</v>
      </c>
      <c r="L557" s="34">
        <v>1.2839501423405401E-2</v>
      </c>
      <c r="M557" s="48">
        <v>604020</v>
      </c>
      <c r="N557" s="49">
        <v>2336.25</v>
      </c>
      <c r="O557" s="36">
        <v>0</v>
      </c>
      <c r="P557" s="175">
        <v>0</v>
      </c>
      <c r="Q557" s="37">
        <v>0</v>
      </c>
      <c r="R557" s="39">
        <v>106.58441510351246</v>
      </c>
      <c r="S557" s="38">
        <v>0</v>
      </c>
    </row>
    <row r="558" spans="1:19" ht="15" customHeight="1" x14ac:dyDescent="0.25">
      <c r="A558" s="40">
        <v>504</v>
      </c>
      <c r="B558" s="41">
        <v>504</v>
      </c>
      <c r="C558" s="42" t="s">
        <v>577</v>
      </c>
      <c r="D558" s="43" t="s">
        <v>15</v>
      </c>
      <c r="E558" s="44" t="s">
        <v>23</v>
      </c>
      <c r="F558" s="31" t="s">
        <v>24</v>
      </c>
      <c r="G558" s="52" t="s">
        <v>25</v>
      </c>
      <c r="H558" s="45">
        <v>5</v>
      </c>
      <c r="I558" s="46" t="s">
        <v>578</v>
      </c>
      <c r="J558" s="47">
        <v>890</v>
      </c>
      <c r="K558" s="33">
        <v>103976</v>
      </c>
      <c r="L558" s="34">
        <v>8.5596676156036011E-3</v>
      </c>
      <c r="M558" s="48">
        <v>601080</v>
      </c>
      <c r="N558" s="49">
        <v>1557.5</v>
      </c>
      <c r="O558" s="36">
        <v>0</v>
      </c>
      <c r="P558" s="175">
        <v>0</v>
      </c>
      <c r="Q558" s="37">
        <v>0</v>
      </c>
      <c r="R558" s="39">
        <v>71.05627673567497</v>
      </c>
      <c r="S558" s="38">
        <v>0</v>
      </c>
    </row>
    <row r="559" spans="1:19" ht="15" customHeight="1" x14ac:dyDescent="0.25">
      <c r="A559" s="40">
        <v>504</v>
      </c>
      <c r="B559" s="41">
        <v>504</v>
      </c>
      <c r="C559" s="42" t="s">
        <v>577</v>
      </c>
      <c r="D559" s="43" t="s">
        <v>15</v>
      </c>
      <c r="E559" s="44" t="s">
        <v>23</v>
      </c>
      <c r="F559" s="31" t="s">
        <v>24</v>
      </c>
      <c r="G559" s="52" t="s">
        <v>25</v>
      </c>
      <c r="H559" s="45">
        <v>5</v>
      </c>
      <c r="I559" s="46" t="s">
        <v>578</v>
      </c>
      <c r="J559" s="47">
        <v>445</v>
      </c>
      <c r="K559" s="33">
        <v>103976</v>
      </c>
      <c r="L559" s="34">
        <v>4.2798338078018005E-3</v>
      </c>
      <c r="M559" s="48">
        <v>604020</v>
      </c>
      <c r="N559" s="49">
        <v>778.75</v>
      </c>
      <c r="O559" s="36">
        <v>0</v>
      </c>
      <c r="P559" s="175">
        <v>0</v>
      </c>
      <c r="Q559" s="37">
        <v>0</v>
      </c>
      <c r="R559" s="39">
        <v>35.528138367837485</v>
      </c>
      <c r="S559" s="38">
        <v>0</v>
      </c>
    </row>
    <row r="560" spans="1:19" ht="15" customHeight="1" x14ac:dyDescent="0.25">
      <c r="A560" s="40">
        <v>504</v>
      </c>
      <c r="B560" s="41">
        <v>504</v>
      </c>
      <c r="C560" s="42" t="s">
        <v>577</v>
      </c>
      <c r="D560" s="43" t="s">
        <v>15</v>
      </c>
      <c r="E560" s="44" t="s">
        <v>23</v>
      </c>
      <c r="F560" s="31" t="s">
        <v>24</v>
      </c>
      <c r="G560" s="52" t="s">
        <v>25</v>
      </c>
      <c r="H560" s="45">
        <v>2</v>
      </c>
      <c r="I560" s="46" t="s">
        <v>578</v>
      </c>
      <c r="J560" s="47">
        <v>445</v>
      </c>
      <c r="K560" s="33">
        <v>103976</v>
      </c>
      <c r="L560" s="34">
        <v>4.2798338078018005E-3</v>
      </c>
      <c r="M560" s="48">
        <v>601200</v>
      </c>
      <c r="N560" s="49">
        <v>778.75</v>
      </c>
      <c r="O560" s="36">
        <v>0</v>
      </c>
      <c r="P560" s="175">
        <v>0</v>
      </c>
      <c r="Q560" s="37">
        <v>0</v>
      </c>
      <c r="R560" s="39">
        <v>35.528138367837485</v>
      </c>
      <c r="S560" s="38">
        <v>0</v>
      </c>
    </row>
    <row r="561" spans="1:19" ht="15" customHeight="1" x14ac:dyDescent="0.25">
      <c r="A561" s="40">
        <v>504</v>
      </c>
      <c r="B561" s="41">
        <v>504</v>
      </c>
      <c r="C561" s="42" t="s">
        <v>577</v>
      </c>
      <c r="D561" s="43" t="s">
        <v>15</v>
      </c>
      <c r="E561" s="44" t="s">
        <v>23</v>
      </c>
      <c r="F561" s="31" t="s">
        <v>24</v>
      </c>
      <c r="G561" s="52" t="s">
        <v>25</v>
      </c>
      <c r="H561" s="45">
        <v>2</v>
      </c>
      <c r="I561" s="46" t="s">
        <v>578</v>
      </c>
      <c r="J561" s="47">
        <v>445</v>
      </c>
      <c r="K561" s="33">
        <v>103976</v>
      </c>
      <c r="L561" s="34">
        <v>4.2798338078018005E-3</v>
      </c>
      <c r="M561" s="48">
        <v>601015</v>
      </c>
      <c r="N561" s="49">
        <v>778.75</v>
      </c>
      <c r="O561" s="36">
        <v>0</v>
      </c>
      <c r="P561" s="175">
        <v>0</v>
      </c>
      <c r="Q561" s="37">
        <v>0</v>
      </c>
      <c r="R561" s="39">
        <v>35.528138367837485</v>
      </c>
      <c r="S561" s="38">
        <v>0</v>
      </c>
    </row>
    <row r="562" spans="1:19" ht="15" customHeight="1" x14ac:dyDescent="0.25">
      <c r="A562" s="40">
        <v>504</v>
      </c>
      <c r="B562" s="41">
        <v>504</v>
      </c>
      <c r="C562" s="42" t="s">
        <v>577</v>
      </c>
      <c r="D562" s="43" t="s">
        <v>15</v>
      </c>
      <c r="E562" s="44" t="s">
        <v>23</v>
      </c>
      <c r="F562" s="31" t="s">
        <v>24</v>
      </c>
      <c r="G562" s="52" t="s">
        <v>25</v>
      </c>
      <c r="H562" s="45"/>
      <c r="I562" s="46" t="s">
        <v>578</v>
      </c>
      <c r="J562" s="47"/>
      <c r="K562" s="33"/>
      <c r="L562" s="34"/>
      <c r="M562" s="48">
        <v>601381</v>
      </c>
      <c r="N562" s="49">
        <v>0</v>
      </c>
      <c r="O562" s="36">
        <v>0</v>
      </c>
      <c r="P562" s="175">
        <v>0</v>
      </c>
      <c r="Q562" s="37">
        <v>0</v>
      </c>
      <c r="R562" s="38">
        <v>0</v>
      </c>
      <c r="S562" s="38">
        <v>0</v>
      </c>
    </row>
    <row r="563" spans="1:19" ht="15" customHeight="1" x14ac:dyDescent="0.25">
      <c r="A563" s="40">
        <v>504</v>
      </c>
      <c r="B563" s="41">
        <v>504</v>
      </c>
      <c r="C563" s="42" t="s">
        <v>577</v>
      </c>
      <c r="D563" s="43" t="s">
        <v>15</v>
      </c>
      <c r="E563" s="44" t="s">
        <v>23</v>
      </c>
      <c r="F563" s="31" t="s">
        <v>24</v>
      </c>
      <c r="G563" s="52" t="s">
        <v>25</v>
      </c>
      <c r="H563" s="45">
        <v>2</v>
      </c>
      <c r="I563" s="46" t="s">
        <v>578</v>
      </c>
      <c r="J563" s="47">
        <v>445</v>
      </c>
      <c r="K563" s="33">
        <v>103976</v>
      </c>
      <c r="L563" s="34">
        <v>4.2798338078018005E-3</v>
      </c>
      <c r="M563" s="48">
        <v>601752</v>
      </c>
      <c r="N563" s="49">
        <v>778.75</v>
      </c>
      <c r="O563" s="36">
        <v>0</v>
      </c>
      <c r="P563" s="175">
        <v>0</v>
      </c>
      <c r="Q563" s="37">
        <v>0</v>
      </c>
      <c r="R563" s="39">
        <v>35.528138367837485</v>
      </c>
      <c r="S563" s="38">
        <v>0</v>
      </c>
    </row>
    <row r="564" spans="1:19" ht="15" customHeight="1" x14ac:dyDescent="0.25">
      <c r="A564" s="40">
        <v>504</v>
      </c>
      <c r="B564" s="41">
        <v>504</v>
      </c>
      <c r="C564" s="42" t="s">
        <v>577</v>
      </c>
      <c r="D564" s="43" t="s">
        <v>15</v>
      </c>
      <c r="E564" s="44" t="s">
        <v>23</v>
      </c>
      <c r="F564" s="31" t="s">
        <v>24</v>
      </c>
      <c r="G564" s="52" t="s">
        <v>25</v>
      </c>
      <c r="H564" s="45">
        <v>2</v>
      </c>
      <c r="I564" s="46" t="s">
        <v>578</v>
      </c>
      <c r="J564" s="47">
        <v>445</v>
      </c>
      <c r="K564" s="33">
        <v>103976</v>
      </c>
      <c r="L564" s="34">
        <v>4.2798338078018005E-3</v>
      </c>
      <c r="M564" s="48">
        <v>604002</v>
      </c>
      <c r="N564" s="49">
        <v>778.75</v>
      </c>
      <c r="O564" s="36">
        <v>0</v>
      </c>
      <c r="P564" s="175">
        <v>0</v>
      </c>
      <c r="Q564" s="37">
        <v>0</v>
      </c>
      <c r="R564" s="39">
        <v>35.528138367837485</v>
      </c>
      <c r="S564" s="38">
        <v>0</v>
      </c>
    </row>
    <row r="565" spans="1:19" ht="15" customHeight="1" x14ac:dyDescent="0.25">
      <c r="A565" s="40">
        <v>504</v>
      </c>
      <c r="B565" s="41">
        <v>504</v>
      </c>
      <c r="C565" s="42" t="s">
        <v>577</v>
      </c>
      <c r="D565" s="43" t="s">
        <v>15</v>
      </c>
      <c r="E565" s="44" t="s">
        <v>23</v>
      </c>
      <c r="F565" s="31" t="s">
        <v>24</v>
      </c>
      <c r="G565" s="52" t="s">
        <v>25</v>
      </c>
      <c r="H565" s="45">
        <v>2</v>
      </c>
      <c r="I565" s="46" t="s">
        <v>578</v>
      </c>
      <c r="J565" s="47">
        <v>445</v>
      </c>
      <c r="K565" s="33">
        <v>103976</v>
      </c>
      <c r="L565" s="34">
        <v>4.2798338078018005E-3</v>
      </c>
      <c r="M565" s="48">
        <v>601400</v>
      </c>
      <c r="N565" s="49">
        <v>778.75</v>
      </c>
      <c r="O565" s="36">
        <v>0</v>
      </c>
      <c r="P565" s="175">
        <v>0</v>
      </c>
      <c r="Q565" s="37">
        <v>0</v>
      </c>
      <c r="R565" s="39">
        <v>35.528138367837485</v>
      </c>
      <c r="S565" s="38">
        <v>0</v>
      </c>
    </row>
    <row r="566" spans="1:19" ht="15" customHeight="1" x14ac:dyDescent="0.25">
      <c r="A566" s="40">
        <v>504</v>
      </c>
      <c r="B566" s="41">
        <v>504</v>
      </c>
      <c r="C566" s="42" t="s">
        <v>577</v>
      </c>
      <c r="D566" s="43" t="s">
        <v>15</v>
      </c>
      <c r="E566" s="44" t="s">
        <v>23</v>
      </c>
      <c r="F566" s="31" t="s">
        <v>24</v>
      </c>
      <c r="G566" s="52" t="s">
        <v>25</v>
      </c>
      <c r="H566" s="45">
        <v>2</v>
      </c>
      <c r="I566" s="46" t="s">
        <v>578</v>
      </c>
      <c r="J566" s="47">
        <v>445</v>
      </c>
      <c r="K566" s="33">
        <v>103976</v>
      </c>
      <c r="L566" s="34">
        <v>4.2798338078018005E-3</v>
      </c>
      <c r="M566" s="48">
        <v>601400</v>
      </c>
      <c r="N566" s="49">
        <v>778.75</v>
      </c>
      <c r="O566" s="36">
        <v>0</v>
      </c>
      <c r="P566" s="175">
        <v>0</v>
      </c>
      <c r="Q566" s="37">
        <v>0</v>
      </c>
      <c r="R566" s="39">
        <v>35.528138367837485</v>
      </c>
      <c r="S566" s="38">
        <v>0</v>
      </c>
    </row>
    <row r="567" spans="1:19" ht="15" customHeight="1" x14ac:dyDescent="0.25">
      <c r="A567" s="40">
        <v>504</v>
      </c>
      <c r="B567" s="41">
        <v>504</v>
      </c>
      <c r="C567" s="42" t="s">
        <v>577</v>
      </c>
      <c r="D567" s="43" t="s">
        <v>15</v>
      </c>
      <c r="E567" s="44" t="s">
        <v>23</v>
      </c>
      <c r="F567" s="31" t="s">
        <v>30</v>
      </c>
      <c r="G567" s="52" t="s">
        <v>31</v>
      </c>
      <c r="H567" s="45">
        <v>5</v>
      </c>
      <c r="I567" s="46" t="s">
        <v>19</v>
      </c>
      <c r="J567" s="47">
        <v>445</v>
      </c>
      <c r="K567" s="33">
        <v>103976</v>
      </c>
      <c r="L567" s="34">
        <v>4.2798338078018005E-3</v>
      </c>
      <c r="M567" s="48">
        <v>102101</v>
      </c>
      <c r="N567" s="49">
        <v>2113.75</v>
      </c>
      <c r="O567" s="36">
        <v>0</v>
      </c>
      <c r="P567" s="175">
        <v>0</v>
      </c>
      <c r="Q567" s="37">
        <v>0</v>
      </c>
      <c r="R567" s="39">
        <v>35.528155736936981</v>
      </c>
      <c r="S567" s="38">
        <v>0</v>
      </c>
    </row>
    <row r="568" spans="1:19" ht="15" customHeight="1" x14ac:dyDescent="0.25">
      <c r="A568" s="40">
        <v>504</v>
      </c>
      <c r="B568" s="41">
        <v>504</v>
      </c>
      <c r="C568" s="42" t="s">
        <v>577</v>
      </c>
      <c r="D568" s="43" t="s">
        <v>15</v>
      </c>
      <c r="E568" s="44" t="s">
        <v>23</v>
      </c>
      <c r="F568" s="31" t="s">
        <v>30</v>
      </c>
      <c r="G568" s="52" t="s">
        <v>31</v>
      </c>
      <c r="H568" s="45">
        <v>2</v>
      </c>
      <c r="I568" s="46" t="s">
        <v>19</v>
      </c>
      <c r="J568" s="47">
        <v>445</v>
      </c>
      <c r="K568" s="33">
        <v>103976</v>
      </c>
      <c r="L568" s="34">
        <v>4.2798338078018005E-3</v>
      </c>
      <c r="M568" s="60">
        <v>102210</v>
      </c>
      <c r="N568" s="49">
        <v>2113.75</v>
      </c>
      <c r="O568" s="36">
        <v>0</v>
      </c>
      <c r="P568" s="175">
        <v>0</v>
      </c>
      <c r="Q568" s="37">
        <v>0</v>
      </c>
      <c r="R568" s="39">
        <v>35.528155736936981</v>
      </c>
      <c r="S568" s="38">
        <v>0</v>
      </c>
    </row>
    <row r="569" spans="1:19" ht="15" customHeight="1" x14ac:dyDescent="0.25">
      <c r="A569" s="27">
        <v>509</v>
      </c>
      <c r="B569" s="28" t="s">
        <v>583</v>
      </c>
      <c r="C569" s="29" t="s">
        <v>584</v>
      </c>
      <c r="D569" s="29" t="s">
        <v>15</v>
      </c>
      <c r="E569" s="30" t="s">
        <v>23</v>
      </c>
      <c r="F569" s="31" t="s">
        <v>24</v>
      </c>
      <c r="G569" s="52" t="s">
        <v>25</v>
      </c>
      <c r="H569" s="28" t="s">
        <v>18</v>
      </c>
      <c r="I569" s="32" t="s">
        <v>41</v>
      </c>
      <c r="J569" s="33">
        <v>1775</v>
      </c>
      <c r="K569" s="33">
        <v>2107</v>
      </c>
      <c r="L569" s="34">
        <v>0.84242999525391549</v>
      </c>
      <c r="M569" s="29" t="s">
        <v>585</v>
      </c>
      <c r="N569" s="35">
        <v>12602.500000000002</v>
      </c>
      <c r="O569" s="36">
        <v>0</v>
      </c>
      <c r="P569" s="175">
        <v>0</v>
      </c>
      <c r="Q569" s="37">
        <v>0</v>
      </c>
      <c r="R569" s="38">
        <v>0</v>
      </c>
      <c r="S569" s="38">
        <v>0</v>
      </c>
    </row>
    <row r="570" spans="1:19" ht="15" customHeight="1" x14ac:dyDescent="0.25">
      <c r="A570" s="27">
        <v>509</v>
      </c>
      <c r="B570" s="28" t="s">
        <v>583</v>
      </c>
      <c r="C570" s="29" t="s">
        <v>584</v>
      </c>
      <c r="D570" s="29" t="s">
        <v>15</v>
      </c>
      <c r="E570" s="30" t="s">
        <v>23</v>
      </c>
      <c r="F570" s="31" t="s">
        <v>24</v>
      </c>
      <c r="G570" s="52" t="s">
        <v>25</v>
      </c>
      <c r="H570" s="28" t="s">
        <v>134</v>
      </c>
      <c r="I570" s="32" t="s">
        <v>41</v>
      </c>
      <c r="J570" s="33">
        <v>332</v>
      </c>
      <c r="K570" s="33">
        <v>2107</v>
      </c>
      <c r="L570" s="34">
        <v>0.15757000474608449</v>
      </c>
      <c r="M570" s="29" t="s">
        <v>585</v>
      </c>
      <c r="N570" s="35">
        <v>2357.2000000000003</v>
      </c>
      <c r="O570" s="36">
        <v>0</v>
      </c>
      <c r="P570" s="175">
        <v>0</v>
      </c>
      <c r="Q570" s="37">
        <v>0</v>
      </c>
      <c r="R570" s="38">
        <v>0</v>
      </c>
      <c r="S570" s="38">
        <v>0</v>
      </c>
    </row>
    <row r="571" spans="1:19" ht="15" customHeight="1" x14ac:dyDescent="0.25">
      <c r="A571" s="27">
        <v>525</v>
      </c>
      <c r="B571" s="28" t="s">
        <v>586</v>
      </c>
      <c r="C571" s="29" t="s">
        <v>587</v>
      </c>
      <c r="D571" s="29" t="s">
        <v>22</v>
      </c>
      <c r="E571" s="30" t="s">
        <v>23</v>
      </c>
      <c r="F571" s="31" t="s">
        <v>63</v>
      </c>
      <c r="G571" s="52" t="s">
        <v>64</v>
      </c>
      <c r="H571" s="28" t="s">
        <v>18</v>
      </c>
      <c r="I571" s="32" t="s">
        <v>65</v>
      </c>
      <c r="J571" s="33">
        <v>605</v>
      </c>
      <c r="K571" s="33">
        <v>605</v>
      </c>
      <c r="L571" s="34">
        <v>1</v>
      </c>
      <c r="M571" s="29">
        <v>402600</v>
      </c>
      <c r="N571" s="35"/>
      <c r="O571" s="36">
        <v>32178.871278095194</v>
      </c>
      <c r="P571" s="175">
        <v>0</v>
      </c>
      <c r="Q571" s="37">
        <v>0</v>
      </c>
      <c r="R571" s="38">
        <v>0</v>
      </c>
      <c r="S571" s="38">
        <v>0</v>
      </c>
    </row>
    <row r="572" spans="1:19" ht="15" customHeight="1" x14ac:dyDescent="0.25">
      <c r="A572" s="27">
        <v>601</v>
      </c>
      <c r="B572" s="28" t="s">
        <v>588</v>
      </c>
      <c r="C572" s="29" t="s">
        <v>589</v>
      </c>
      <c r="D572" s="29" t="s">
        <v>15</v>
      </c>
      <c r="E572" s="30" t="s">
        <v>23</v>
      </c>
      <c r="F572" s="31" t="s">
        <v>17</v>
      </c>
      <c r="G572" s="32" t="s">
        <v>51</v>
      </c>
      <c r="H572" s="28" t="s">
        <v>72</v>
      </c>
      <c r="I572" s="32" t="s">
        <v>41</v>
      </c>
      <c r="J572" s="33">
        <v>3679.6500561617386</v>
      </c>
      <c r="K572" s="33">
        <v>106713</v>
      </c>
      <c r="L572" s="34">
        <v>3.4481741270152078E-2</v>
      </c>
      <c r="M572" s="29">
        <v>709000</v>
      </c>
      <c r="N572" s="35">
        <v>26125.515398748346</v>
      </c>
      <c r="O572" s="36">
        <v>7562.4131294241679</v>
      </c>
      <c r="P572" s="175">
        <v>13791.72</v>
      </c>
      <c r="Q572" s="37">
        <v>0</v>
      </c>
      <c r="R572" s="39">
        <v>7346.8014648091676</v>
      </c>
      <c r="S572" s="53">
        <v>0</v>
      </c>
    </row>
    <row r="573" spans="1:19" ht="15" customHeight="1" x14ac:dyDescent="0.25">
      <c r="A573" s="27">
        <v>601</v>
      </c>
      <c r="B573" s="28" t="s">
        <v>588</v>
      </c>
      <c r="C573" s="29" t="s">
        <v>589</v>
      </c>
      <c r="D573" s="29" t="s">
        <v>15</v>
      </c>
      <c r="E573" s="30" t="s">
        <v>23</v>
      </c>
      <c r="F573" s="31" t="s">
        <v>207</v>
      </c>
      <c r="G573" s="32" t="s">
        <v>208</v>
      </c>
      <c r="H573" s="28" t="s">
        <v>18</v>
      </c>
      <c r="I573" s="32" t="s">
        <v>41</v>
      </c>
      <c r="J573" s="33">
        <v>6400.568069248613</v>
      </c>
      <c r="K573" s="33">
        <v>106713</v>
      </c>
      <c r="L573" s="34">
        <v>5.9979272152864346E-2</v>
      </c>
      <c r="M573" s="29" t="s">
        <v>590</v>
      </c>
      <c r="N573" s="35">
        <v>45444.033291665153</v>
      </c>
      <c r="O573" s="36">
        <v>13615.294778700207</v>
      </c>
      <c r="P573" s="175">
        <v>23999.046376228038</v>
      </c>
      <c r="Q573" s="37">
        <v>0</v>
      </c>
      <c r="R573" s="53">
        <v>15957.74014633253</v>
      </c>
      <c r="S573" s="38">
        <v>0</v>
      </c>
    </row>
    <row r="574" spans="1:19" ht="15" customHeight="1" x14ac:dyDescent="0.25">
      <c r="A574" s="27">
        <v>601</v>
      </c>
      <c r="B574" s="28" t="s">
        <v>588</v>
      </c>
      <c r="C574" s="29" t="s">
        <v>589</v>
      </c>
      <c r="D574" s="29" t="s">
        <v>15</v>
      </c>
      <c r="E574" s="30" t="s">
        <v>23</v>
      </c>
      <c r="F574" s="31" t="s">
        <v>207</v>
      </c>
      <c r="G574" s="32" t="s">
        <v>208</v>
      </c>
      <c r="H574" s="28" t="s">
        <v>18</v>
      </c>
      <c r="I574" s="32" t="s">
        <v>591</v>
      </c>
      <c r="J574" s="33">
        <v>14740.426321640833</v>
      </c>
      <c r="K574" s="33">
        <v>106713</v>
      </c>
      <c r="L574" s="34">
        <v>0.13813149589685261</v>
      </c>
      <c r="M574" s="29" t="s">
        <v>590</v>
      </c>
      <c r="N574" s="35">
        <v>131189.79426260342</v>
      </c>
      <c r="O574" s="36">
        <v>39209.71956858554</v>
      </c>
      <c r="P574" s="175">
        <v>55269.498453687505</v>
      </c>
      <c r="Q574" s="37">
        <v>0</v>
      </c>
      <c r="R574" s="53">
        <v>36750.471261610764</v>
      </c>
      <c r="S574" s="38">
        <v>0</v>
      </c>
    </row>
    <row r="575" spans="1:19" ht="15" customHeight="1" x14ac:dyDescent="0.25">
      <c r="A575" s="27">
        <v>601</v>
      </c>
      <c r="B575" s="28" t="s">
        <v>588</v>
      </c>
      <c r="C575" s="29" t="s">
        <v>589</v>
      </c>
      <c r="D575" s="29" t="s">
        <v>15</v>
      </c>
      <c r="E575" s="30" t="s">
        <v>23</v>
      </c>
      <c r="F575" s="31" t="s">
        <v>207</v>
      </c>
      <c r="G575" s="32" t="s">
        <v>208</v>
      </c>
      <c r="H575" s="28" t="s">
        <v>34</v>
      </c>
      <c r="I575" s="32" t="s">
        <v>41</v>
      </c>
      <c r="J575" s="33">
        <v>2342.1476336340706</v>
      </c>
      <c r="K575" s="33">
        <v>106713</v>
      </c>
      <c r="L575" s="34">
        <v>2.1948100359225873E-2</v>
      </c>
      <c r="M575" s="29" t="s">
        <v>590</v>
      </c>
      <c r="N575" s="35">
        <v>16629.248198801903</v>
      </c>
      <c r="O575" s="36">
        <v>4982.218781544273</v>
      </c>
      <c r="P575" s="175">
        <v>8781.9216159036569</v>
      </c>
      <c r="Q575" s="37">
        <v>0</v>
      </c>
      <c r="R575" s="53">
        <v>5839.3853354125458</v>
      </c>
      <c r="S575" s="38">
        <v>0</v>
      </c>
    </row>
    <row r="576" spans="1:19" ht="15" customHeight="1" x14ac:dyDescent="0.25">
      <c r="A576" s="27">
        <v>601</v>
      </c>
      <c r="B576" s="28" t="s">
        <v>588</v>
      </c>
      <c r="C576" s="29" t="s">
        <v>589</v>
      </c>
      <c r="D576" s="29" t="s">
        <v>15</v>
      </c>
      <c r="E576" s="30" t="s">
        <v>23</v>
      </c>
      <c r="F576" s="31" t="s">
        <v>207</v>
      </c>
      <c r="G576" s="32" t="s">
        <v>208</v>
      </c>
      <c r="H576" s="28" t="s">
        <v>34</v>
      </c>
      <c r="I576" s="32" t="s">
        <v>591</v>
      </c>
      <c r="J576" s="33">
        <v>23028.749981886896</v>
      </c>
      <c r="K576" s="33">
        <v>106713</v>
      </c>
      <c r="L576" s="34">
        <v>0.21580079261089929</v>
      </c>
      <c r="M576" s="29" t="s">
        <v>590</v>
      </c>
      <c r="N576" s="35">
        <v>204955.87483879339</v>
      </c>
      <c r="O576" s="36">
        <v>48986.779922674141</v>
      </c>
      <c r="P576" s="175">
        <v>86346.715359823866</v>
      </c>
      <c r="Q576" s="37">
        <v>0</v>
      </c>
      <c r="R576" s="53">
        <v>57414.717589114196</v>
      </c>
      <c r="S576" s="38">
        <v>0</v>
      </c>
    </row>
    <row r="577" spans="1:19" ht="15" customHeight="1" x14ac:dyDescent="0.25">
      <c r="A577" s="27">
        <v>601</v>
      </c>
      <c r="B577" s="28" t="s">
        <v>588</v>
      </c>
      <c r="C577" s="29" t="s">
        <v>589</v>
      </c>
      <c r="D577" s="29" t="s">
        <v>15</v>
      </c>
      <c r="E577" s="30" t="s">
        <v>23</v>
      </c>
      <c r="F577" s="31" t="s">
        <v>207</v>
      </c>
      <c r="G577" s="32" t="s">
        <v>208</v>
      </c>
      <c r="H577" s="28" t="s">
        <v>35</v>
      </c>
      <c r="I577" s="32" t="s">
        <v>41</v>
      </c>
      <c r="J577" s="33">
        <v>6730.5854992362292</v>
      </c>
      <c r="K577" s="33">
        <v>106713</v>
      </c>
      <c r="L577" s="34">
        <v>6.3071842223873659E-2</v>
      </c>
      <c r="M577" s="29" t="s">
        <v>590</v>
      </c>
      <c r="N577" s="35">
        <v>47787.15704457723</v>
      </c>
      <c r="O577" s="36">
        <v>14317.30818481932</v>
      </c>
      <c r="P577" s="175">
        <v>25236.457381994129</v>
      </c>
      <c r="Q577" s="37">
        <v>0</v>
      </c>
      <c r="R577" s="53">
        <v>16780.53155086502</v>
      </c>
      <c r="S577" s="38">
        <v>0</v>
      </c>
    </row>
    <row r="578" spans="1:19" ht="15" customHeight="1" x14ac:dyDescent="0.25">
      <c r="A578" s="27">
        <v>601</v>
      </c>
      <c r="B578" s="28" t="s">
        <v>588</v>
      </c>
      <c r="C578" s="29" t="s">
        <v>589</v>
      </c>
      <c r="D578" s="29" t="s">
        <v>15</v>
      </c>
      <c r="E578" s="30" t="s">
        <v>23</v>
      </c>
      <c r="F578" s="31" t="s">
        <v>207</v>
      </c>
      <c r="G578" s="32" t="s">
        <v>208</v>
      </c>
      <c r="H578" s="28" t="s">
        <v>35</v>
      </c>
      <c r="I578" s="32" t="s">
        <v>591</v>
      </c>
      <c r="J578" s="33">
        <v>18478.751435906914</v>
      </c>
      <c r="K578" s="33">
        <v>106713</v>
      </c>
      <c r="L578" s="34">
        <v>0.17316307700005543</v>
      </c>
      <c r="M578" s="29" t="s">
        <v>590</v>
      </c>
      <c r="N578" s="35">
        <v>164460.88777957155</v>
      </c>
      <c r="O578" s="36">
        <v>39308.018479012579</v>
      </c>
      <c r="P578" s="175">
        <v>69286.417427768378</v>
      </c>
      <c r="Q578" s="37">
        <v>0</v>
      </c>
      <c r="R578" s="53">
        <v>46070.772227173366</v>
      </c>
      <c r="S578" s="38">
        <v>0</v>
      </c>
    </row>
    <row r="579" spans="1:19" ht="15" customHeight="1" x14ac:dyDescent="0.25">
      <c r="A579" s="27">
        <v>601</v>
      </c>
      <c r="B579" s="28" t="s">
        <v>588</v>
      </c>
      <c r="C579" s="29" t="s">
        <v>589</v>
      </c>
      <c r="D579" s="29" t="s">
        <v>15</v>
      </c>
      <c r="E579" s="30" t="s">
        <v>23</v>
      </c>
      <c r="F579" s="31" t="s">
        <v>207</v>
      </c>
      <c r="G579" s="32" t="s">
        <v>208</v>
      </c>
      <c r="H579" s="28" t="s">
        <v>36</v>
      </c>
      <c r="I579" s="32" t="s">
        <v>41</v>
      </c>
      <c r="J579" s="33">
        <v>5345.569713231188</v>
      </c>
      <c r="K579" s="33">
        <v>106713</v>
      </c>
      <c r="L579" s="34">
        <v>5.0092956933374455E-2</v>
      </c>
      <c r="M579" s="29" t="s">
        <v>590</v>
      </c>
      <c r="N579" s="35">
        <v>37953.544963941436</v>
      </c>
      <c r="O579" s="36">
        <v>11371.101223876001</v>
      </c>
      <c r="P579" s="175">
        <v>20043.314645940412</v>
      </c>
      <c r="Q579" s="37">
        <v>0</v>
      </c>
      <c r="R579" s="53">
        <v>13327.443985430918</v>
      </c>
      <c r="S579" s="38">
        <v>0</v>
      </c>
    </row>
    <row r="580" spans="1:19" ht="15" customHeight="1" x14ac:dyDescent="0.25">
      <c r="A580" s="27">
        <v>601</v>
      </c>
      <c r="B580" s="28" t="s">
        <v>588</v>
      </c>
      <c r="C580" s="29" t="s">
        <v>589</v>
      </c>
      <c r="D580" s="29" t="s">
        <v>15</v>
      </c>
      <c r="E580" s="30" t="s">
        <v>23</v>
      </c>
      <c r="F580" s="31" t="s">
        <v>207</v>
      </c>
      <c r="G580" s="32" t="s">
        <v>208</v>
      </c>
      <c r="H580" s="28" t="s">
        <v>37</v>
      </c>
      <c r="I580" s="32" t="s">
        <v>41</v>
      </c>
      <c r="J580" s="33">
        <v>2652.5367506009761</v>
      </c>
      <c r="K580" s="33">
        <v>106713</v>
      </c>
      <c r="L580" s="34">
        <v>2.4856734892665149E-2</v>
      </c>
      <c r="M580" s="29" t="s">
        <v>590</v>
      </c>
      <c r="N580" s="35">
        <v>18833.010929266933</v>
      </c>
      <c r="O580" s="36">
        <v>5642.4788206349886</v>
      </c>
      <c r="P580" s="175">
        <v>9945.7320785615284</v>
      </c>
      <c r="Q580" s="37">
        <v>0</v>
      </c>
      <c r="R580" s="53">
        <v>6613.2399088221446</v>
      </c>
      <c r="S580" s="38">
        <v>0</v>
      </c>
    </row>
    <row r="581" spans="1:19" ht="15" customHeight="1" x14ac:dyDescent="0.25">
      <c r="A581" s="27">
        <v>601</v>
      </c>
      <c r="B581" s="28" t="s">
        <v>588</v>
      </c>
      <c r="C581" s="29" t="s">
        <v>589</v>
      </c>
      <c r="D581" s="29" t="s">
        <v>15</v>
      </c>
      <c r="E581" s="30" t="s">
        <v>23</v>
      </c>
      <c r="F581" s="31" t="s">
        <v>207</v>
      </c>
      <c r="G581" s="32" t="s">
        <v>208</v>
      </c>
      <c r="H581" s="28" t="s">
        <v>273</v>
      </c>
      <c r="I581" s="32" t="s">
        <v>41</v>
      </c>
      <c r="J581" s="33">
        <v>7152.1479372556641</v>
      </c>
      <c r="K581" s="33">
        <v>106713</v>
      </c>
      <c r="L581" s="34">
        <v>6.7022274111454685E-2</v>
      </c>
      <c r="M581" s="29" t="s">
        <v>590</v>
      </c>
      <c r="N581" s="35">
        <v>50780.250354515221</v>
      </c>
      <c r="O581" s="36">
        <v>15214.056223300213</v>
      </c>
      <c r="P581" s="175">
        <v>26817.104285575602</v>
      </c>
      <c r="Q581" s="37">
        <v>0</v>
      </c>
      <c r="R581" s="53">
        <v>17831.560735866449</v>
      </c>
      <c r="S581" s="38">
        <v>0</v>
      </c>
    </row>
    <row r="582" spans="1:19" ht="15" customHeight="1" x14ac:dyDescent="0.25">
      <c r="A582" s="27">
        <v>601</v>
      </c>
      <c r="B582" s="28" t="s">
        <v>588</v>
      </c>
      <c r="C582" s="29" t="s">
        <v>589</v>
      </c>
      <c r="D582" s="29" t="s">
        <v>15</v>
      </c>
      <c r="E582" s="30" t="s">
        <v>23</v>
      </c>
      <c r="F582" s="31" t="s">
        <v>207</v>
      </c>
      <c r="G582" s="32" t="s">
        <v>208</v>
      </c>
      <c r="H582" s="28" t="s">
        <v>273</v>
      </c>
      <c r="I582" s="32" t="s">
        <v>591</v>
      </c>
      <c r="J582" s="33">
        <v>3145.2601316077021</v>
      </c>
      <c r="K582" s="33">
        <v>106713</v>
      </c>
      <c r="L582" s="34">
        <v>2.9474010960311322E-2</v>
      </c>
      <c r="M582" s="29" t="s">
        <v>590</v>
      </c>
      <c r="N582" s="35">
        <v>27992.81517130855</v>
      </c>
      <c r="O582" s="36">
        <v>6690.6004879906704</v>
      </c>
      <c r="P582" s="175">
        <v>11793.214696574349</v>
      </c>
      <c r="Q582" s="37">
        <v>0</v>
      </c>
      <c r="R582" s="53">
        <v>7841.6858206630241</v>
      </c>
      <c r="S582" s="38">
        <v>0</v>
      </c>
    </row>
    <row r="583" spans="1:19" ht="15" customHeight="1" x14ac:dyDescent="0.25">
      <c r="A583" s="27">
        <v>601</v>
      </c>
      <c r="B583" s="28" t="s">
        <v>588</v>
      </c>
      <c r="C583" s="29" t="s">
        <v>589</v>
      </c>
      <c r="D583" s="29" t="s">
        <v>15</v>
      </c>
      <c r="E583" s="30" t="s">
        <v>23</v>
      </c>
      <c r="F583" s="31" t="s">
        <v>207</v>
      </c>
      <c r="G583" s="32" t="s">
        <v>208</v>
      </c>
      <c r="H583" s="28" t="s">
        <v>72</v>
      </c>
      <c r="I583" s="32" t="s">
        <v>42</v>
      </c>
      <c r="J583" s="33">
        <v>8943.341420904042</v>
      </c>
      <c r="K583" s="33">
        <v>106713</v>
      </c>
      <c r="L583" s="34">
        <v>8.3807421972056276E-2</v>
      </c>
      <c r="M583" s="29" t="s">
        <v>590</v>
      </c>
      <c r="N583" s="35">
        <v>42480.871749294201</v>
      </c>
      <c r="O583" s="36">
        <v>19024.284787656776</v>
      </c>
      <c r="P583" s="175">
        <v>33533.221335528935</v>
      </c>
      <c r="Q583" s="37">
        <v>0</v>
      </c>
      <c r="R583" s="53">
        <v>22297.32062696006</v>
      </c>
      <c r="S583" s="38">
        <v>0</v>
      </c>
    </row>
    <row r="584" spans="1:19" ht="15" customHeight="1" x14ac:dyDescent="0.25">
      <c r="A584" s="27">
        <v>601</v>
      </c>
      <c r="B584" s="28" t="s">
        <v>588</v>
      </c>
      <c r="C584" s="29" t="s">
        <v>589</v>
      </c>
      <c r="D584" s="29" t="s">
        <v>15</v>
      </c>
      <c r="E584" s="30" t="s">
        <v>23</v>
      </c>
      <c r="F584" s="31" t="s">
        <v>207</v>
      </c>
      <c r="G584" s="32" t="s">
        <v>208</v>
      </c>
      <c r="H584" s="28" t="s">
        <v>78</v>
      </c>
      <c r="I584" s="32" t="s">
        <v>42</v>
      </c>
      <c r="J584" s="33">
        <v>4073.2650486851371</v>
      </c>
      <c r="K584" s="33">
        <v>106713</v>
      </c>
      <c r="L584" s="34">
        <v>3.8170279616214865E-2</v>
      </c>
      <c r="M584" s="29" t="s">
        <v>590</v>
      </c>
      <c r="N584" s="35">
        <v>19348.008981254403</v>
      </c>
      <c r="O584" s="36">
        <v>8664.6534728807746</v>
      </c>
      <c r="P584" s="175">
        <v>15272.777609521545</v>
      </c>
      <c r="Q584" s="37">
        <v>0</v>
      </c>
      <c r="R584" s="53">
        <v>10155.36503804209</v>
      </c>
      <c r="S584" s="38">
        <v>0</v>
      </c>
    </row>
    <row r="585" spans="1:19" ht="15" customHeight="1" x14ac:dyDescent="0.25">
      <c r="A585" s="27">
        <v>602</v>
      </c>
      <c r="B585" s="28" t="s">
        <v>592</v>
      </c>
      <c r="C585" s="29" t="s">
        <v>593</v>
      </c>
      <c r="D585" s="29" t="s">
        <v>22</v>
      </c>
      <c r="E585" s="30" t="s">
        <v>23</v>
      </c>
      <c r="F585" s="31" t="s">
        <v>207</v>
      </c>
      <c r="G585" s="32" t="s">
        <v>208</v>
      </c>
      <c r="H585" s="28" t="s">
        <v>18</v>
      </c>
      <c r="I585" s="32" t="s">
        <v>41</v>
      </c>
      <c r="J585" s="33">
        <v>681.00319081046587</v>
      </c>
      <c r="K585" s="33">
        <v>3476</v>
      </c>
      <c r="L585" s="34">
        <v>0.19591576260370133</v>
      </c>
      <c r="M585" s="29" t="s">
        <v>594</v>
      </c>
      <c r="N585" s="35">
        <v>4835.1226547543083</v>
      </c>
      <c r="O585" s="36">
        <v>414.94958519463944</v>
      </c>
      <c r="P585" s="175">
        <v>0</v>
      </c>
      <c r="Q585" s="37">
        <v>0</v>
      </c>
      <c r="R585" s="53">
        <v>2563.070257719759</v>
      </c>
      <c r="S585" s="39">
        <v>15094.041246277598</v>
      </c>
    </row>
    <row r="586" spans="1:19" ht="15" customHeight="1" x14ac:dyDescent="0.25">
      <c r="A586" s="27">
        <v>602</v>
      </c>
      <c r="B586" s="28" t="s">
        <v>592</v>
      </c>
      <c r="C586" s="29" t="s">
        <v>593</v>
      </c>
      <c r="D586" s="29" t="s">
        <v>22</v>
      </c>
      <c r="E586" s="30" t="s">
        <v>23</v>
      </c>
      <c r="F586" s="31" t="s">
        <v>207</v>
      </c>
      <c r="G586" s="32" t="s">
        <v>208</v>
      </c>
      <c r="H586" s="28" t="s">
        <v>18</v>
      </c>
      <c r="I586" s="32" t="s">
        <v>591</v>
      </c>
      <c r="J586" s="33">
        <v>2794.9968091895344</v>
      </c>
      <c r="K586" s="33">
        <v>3476</v>
      </c>
      <c r="L586" s="34">
        <v>0.80408423739629875</v>
      </c>
      <c r="M586" s="29" t="s">
        <v>594</v>
      </c>
      <c r="N586" s="35">
        <v>24875.471601786856</v>
      </c>
      <c r="O586" s="36">
        <v>1703.0504148053608</v>
      </c>
      <c r="P586" s="175">
        <v>0</v>
      </c>
      <c r="Q586" s="37">
        <v>0</v>
      </c>
      <c r="R586" s="53">
        <v>10519.441448621814</v>
      </c>
      <c r="S586" s="39">
        <v>61949.485245308715</v>
      </c>
    </row>
    <row r="587" spans="1:19" ht="15" customHeight="1" x14ac:dyDescent="0.25">
      <c r="A587" s="27">
        <v>603</v>
      </c>
      <c r="B587" s="28" t="s">
        <v>595</v>
      </c>
      <c r="C587" s="29" t="s">
        <v>596</v>
      </c>
      <c r="D587" s="29" t="s">
        <v>15</v>
      </c>
      <c r="E587" s="30" t="s">
        <v>23</v>
      </c>
      <c r="F587" s="31" t="s">
        <v>207</v>
      </c>
      <c r="G587" s="32" t="s">
        <v>208</v>
      </c>
      <c r="H587" s="28" t="s">
        <v>18</v>
      </c>
      <c r="I587" s="32" t="s">
        <v>41</v>
      </c>
      <c r="J587" s="33">
        <v>818.81538056536988</v>
      </c>
      <c r="K587" s="33">
        <v>5965</v>
      </c>
      <c r="L587" s="34">
        <v>0.13726997159520032</v>
      </c>
      <c r="M587" s="29" t="s">
        <v>597</v>
      </c>
      <c r="N587" s="35">
        <v>5813.5892020141264</v>
      </c>
      <c r="O587" s="36">
        <v>1063.0186600332313</v>
      </c>
      <c r="P587" s="175">
        <v>3070.1655161850531</v>
      </c>
      <c r="Q587" s="37">
        <v>0</v>
      </c>
      <c r="R587" s="53">
        <v>3058.2553839170491</v>
      </c>
      <c r="S587" s="38">
        <v>0</v>
      </c>
    </row>
    <row r="588" spans="1:19" ht="15" customHeight="1" x14ac:dyDescent="0.25">
      <c r="A588" s="27">
        <v>603</v>
      </c>
      <c r="B588" s="28" t="s">
        <v>595</v>
      </c>
      <c r="C588" s="29" t="s">
        <v>596</v>
      </c>
      <c r="D588" s="29" t="s">
        <v>15</v>
      </c>
      <c r="E588" s="30" t="s">
        <v>23</v>
      </c>
      <c r="F588" s="31" t="s">
        <v>207</v>
      </c>
      <c r="G588" s="32" t="s">
        <v>208</v>
      </c>
      <c r="H588" s="28" t="s">
        <v>40</v>
      </c>
      <c r="I588" s="32" t="s">
        <v>41</v>
      </c>
      <c r="J588" s="33">
        <v>322.26597582037994</v>
      </c>
      <c r="K588" s="33">
        <v>5965</v>
      </c>
      <c r="L588" s="34">
        <v>5.4026148502997473E-2</v>
      </c>
      <c r="M588" s="29" t="s">
        <v>597</v>
      </c>
      <c r="N588" s="35">
        <v>2288.0884283246978</v>
      </c>
      <c r="O588" s="36">
        <v>418.37849400721245</v>
      </c>
      <c r="P588" s="175">
        <v>1208.344740473932</v>
      </c>
      <c r="Q588" s="37">
        <v>0</v>
      </c>
      <c r="R588" s="53">
        <v>1203.6555235753483</v>
      </c>
      <c r="S588" s="38">
        <v>0</v>
      </c>
    </row>
    <row r="589" spans="1:19" ht="15" customHeight="1" x14ac:dyDescent="0.25">
      <c r="A589" s="27">
        <v>603</v>
      </c>
      <c r="B589" s="28" t="s">
        <v>595</v>
      </c>
      <c r="C589" s="29" t="s">
        <v>596</v>
      </c>
      <c r="D589" s="29" t="s">
        <v>15</v>
      </c>
      <c r="E589" s="30" t="s">
        <v>23</v>
      </c>
      <c r="F589" s="31" t="s">
        <v>207</v>
      </c>
      <c r="G589" s="32" t="s">
        <v>208</v>
      </c>
      <c r="H589" s="28" t="s">
        <v>18</v>
      </c>
      <c r="I589" s="32" t="s">
        <v>591</v>
      </c>
      <c r="J589" s="33">
        <v>4823.91864361425</v>
      </c>
      <c r="K589" s="33">
        <v>5965</v>
      </c>
      <c r="L589" s="34">
        <v>0.80870387990180215</v>
      </c>
      <c r="M589" s="29" t="s">
        <v>597</v>
      </c>
      <c r="N589" s="35">
        <v>42932.875928166824</v>
      </c>
      <c r="O589" s="36">
        <v>6262.6028459595555</v>
      </c>
      <c r="P589" s="175">
        <v>18087.365964670156</v>
      </c>
      <c r="Q589" s="37">
        <v>0</v>
      </c>
      <c r="R589" s="53">
        <v>18017.217938950678</v>
      </c>
      <c r="S589" s="38">
        <v>0</v>
      </c>
    </row>
    <row r="590" spans="1:19" ht="15" customHeight="1" x14ac:dyDescent="0.25">
      <c r="A590" s="27">
        <v>605</v>
      </c>
      <c r="B590" s="28" t="s">
        <v>598</v>
      </c>
      <c r="C590" s="29" t="s">
        <v>599</v>
      </c>
      <c r="D590" s="29" t="s">
        <v>15</v>
      </c>
      <c r="E590" s="30" t="s">
        <v>23</v>
      </c>
      <c r="F590" s="31" t="s">
        <v>207</v>
      </c>
      <c r="G590" s="32" t="s">
        <v>208</v>
      </c>
      <c r="H590" s="28" t="s">
        <v>18</v>
      </c>
      <c r="I590" s="32" t="s">
        <v>41</v>
      </c>
      <c r="J590" s="33">
        <v>1147.9797231429127</v>
      </c>
      <c r="K590" s="33">
        <v>6442</v>
      </c>
      <c r="L590" s="34">
        <v>0.17820237863131211</v>
      </c>
      <c r="M590" s="29" t="s">
        <v>600</v>
      </c>
      <c r="N590" s="35">
        <v>8150.6560343146803</v>
      </c>
      <c r="O590" s="36">
        <v>2065.0091635796448</v>
      </c>
      <c r="P590" s="175">
        <v>4304.3669343492265</v>
      </c>
      <c r="Q590" s="37">
        <v>0</v>
      </c>
      <c r="R590" s="53">
        <v>5401.3101075528775</v>
      </c>
      <c r="S590" s="38">
        <v>0</v>
      </c>
    </row>
    <row r="591" spans="1:19" ht="15" customHeight="1" x14ac:dyDescent="0.25">
      <c r="A591" s="27">
        <v>605</v>
      </c>
      <c r="B591" s="28" t="s">
        <v>598</v>
      </c>
      <c r="C591" s="29" t="s">
        <v>599</v>
      </c>
      <c r="D591" s="29" t="s">
        <v>15</v>
      </c>
      <c r="E591" s="30" t="s">
        <v>23</v>
      </c>
      <c r="F591" s="31" t="s">
        <v>207</v>
      </c>
      <c r="G591" s="32" t="s">
        <v>208</v>
      </c>
      <c r="H591" s="28" t="s">
        <v>18</v>
      </c>
      <c r="I591" s="32" t="s">
        <v>591</v>
      </c>
      <c r="J591" s="33">
        <v>5294.0202768570871</v>
      </c>
      <c r="K591" s="33">
        <v>6442</v>
      </c>
      <c r="L591" s="34">
        <v>0.82179762136868784</v>
      </c>
      <c r="M591" s="29" t="s">
        <v>600</v>
      </c>
      <c r="N591" s="35">
        <v>47116.780464028074</v>
      </c>
      <c r="O591" s="36">
        <v>9522.9908364203548</v>
      </c>
      <c r="P591" s="175">
        <v>19850.02948104094</v>
      </c>
      <c r="Q591" s="37">
        <v>0</v>
      </c>
      <c r="R591" s="53">
        <v>24908.667509119678</v>
      </c>
      <c r="S591" s="38">
        <v>0</v>
      </c>
    </row>
    <row r="592" spans="1:19" ht="15" customHeight="1" x14ac:dyDescent="0.25">
      <c r="A592" s="27">
        <v>606</v>
      </c>
      <c r="B592" s="28" t="s">
        <v>601</v>
      </c>
      <c r="C592" s="29" t="s">
        <v>602</v>
      </c>
      <c r="D592" s="29" t="s">
        <v>15</v>
      </c>
      <c r="E592" s="30" t="s">
        <v>23</v>
      </c>
      <c r="F592" s="31" t="s">
        <v>207</v>
      </c>
      <c r="G592" s="32" t="s">
        <v>208</v>
      </c>
      <c r="H592" s="28" t="s">
        <v>18</v>
      </c>
      <c r="I592" s="32" t="s">
        <v>41</v>
      </c>
      <c r="J592" s="33">
        <v>1012.2983985404419</v>
      </c>
      <c r="K592" s="33">
        <v>5868</v>
      </c>
      <c r="L592" s="34">
        <v>0.172511656192986</v>
      </c>
      <c r="M592" s="29" t="s">
        <v>603</v>
      </c>
      <c r="N592" s="35">
        <v>7187.3186296371377</v>
      </c>
      <c r="O592" s="36">
        <v>1494.4684775998378</v>
      </c>
      <c r="P592" s="175">
        <v>3795.6323013718684</v>
      </c>
      <c r="Q592" s="37">
        <v>0</v>
      </c>
      <c r="R592" s="53">
        <v>3776.3732050954845</v>
      </c>
      <c r="S592" s="38">
        <v>0</v>
      </c>
    </row>
    <row r="593" spans="1:19" ht="15" customHeight="1" x14ac:dyDescent="0.25">
      <c r="A593" s="27">
        <v>606</v>
      </c>
      <c r="B593" s="28" t="s">
        <v>601</v>
      </c>
      <c r="C593" s="29" t="s">
        <v>602</v>
      </c>
      <c r="D593" s="29" t="s">
        <v>15</v>
      </c>
      <c r="E593" s="30" t="s">
        <v>23</v>
      </c>
      <c r="F593" s="31" t="s">
        <v>207</v>
      </c>
      <c r="G593" s="32" t="s">
        <v>208</v>
      </c>
      <c r="H593" s="28" t="s">
        <v>18</v>
      </c>
      <c r="I593" s="32" t="s">
        <v>591</v>
      </c>
      <c r="J593" s="33">
        <v>4855.7016014595583</v>
      </c>
      <c r="K593" s="33">
        <v>5868</v>
      </c>
      <c r="L593" s="34">
        <v>0.82748834380701408</v>
      </c>
      <c r="M593" s="29" t="s">
        <v>603</v>
      </c>
      <c r="N593" s="35">
        <v>43215.744252990073</v>
      </c>
      <c r="O593" s="36">
        <v>7168.5315224001633</v>
      </c>
      <c r="P593" s="175">
        <v>18206.540651982599</v>
      </c>
      <c r="Q593" s="37">
        <v>0</v>
      </c>
      <c r="R593" s="53">
        <v>18114.166184723585</v>
      </c>
      <c r="S593" s="38">
        <v>0</v>
      </c>
    </row>
    <row r="594" spans="1:19" ht="15" customHeight="1" x14ac:dyDescent="0.25">
      <c r="A594" s="27">
        <v>607</v>
      </c>
      <c r="B594" s="28" t="s">
        <v>604</v>
      </c>
      <c r="C594" s="29" t="s">
        <v>605</v>
      </c>
      <c r="D594" s="29" t="s">
        <v>15</v>
      </c>
      <c r="E594" s="30" t="s">
        <v>23</v>
      </c>
      <c r="F594" s="31" t="s">
        <v>207</v>
      </c>
      <c r="G594" s="32" t="s">
        <v>208</v>
      </c>
      <c r="H594" s="28" t="s">
        <v>18</v>
      </c>
      <c r="I594" s="32" t="s">
        <v>41</v>
      </c>
      <c r="J594" s="33">
        <v>2602.9846422774381</v>
      </c>
      <c r="K594" s="33">
        <v>19312.000000000004</v>
      </c>
      <c r="L594" s="34">
        <v>0.13478586590086153</v>
      </c>
      <c r="M594" s="29" t="s">
        <v>606</v>
      </c>
      <c r="N594" s="35">
        <v>18481.190960169813</v>
      </c>
      <c r="O594" s="36">
        <v>1549.7678861281058</v>
      </c>
      <c r="P594" s="175">
        <v>9759.9359513998697</v>
      </c>
      <c r="Q594" s="37">
        <v>0</v>
      </c>
      <c r="R594" s="53">
        <v>5901.0706133873591</v>
      </c>
      <c r="S594" s="38">
        <v>0</v>
      </c>
    </row>
    <row r="595" spans="1:19" ht="15" customHeight="1" x14ac:dyDescent="0.25">
      <c r="A595" s="27">
        <v>607</v>
      </c>
      <c r="B595" s="28" t="s">
        <v>604</v>
      </c>
      <c r="C595" s="29" t="s">
        <v>605</v>
      </c>
      <c r="D595" s="29" t="s">
        <v>15</v>
      </c>
      <c r="E595" s="30" t="s">
        <v>23</v>
      </c>
      <c r="F595" s="31" t="s">
        <v>207</v>
      </c>
      <c r="G595" s="32" t="s">
        <v>208</v>
      </c>
      <c r="H595" s="28" t="s">
        <v>18</v>
      </c>
      <c r="I595" s="32" t="s">
        <v>591</v>
      </c>
      <c r="J595" s="33">
        <v>16709.015357722565</v>
      </c>
      <c r="K595" s="33">
        <v>19312.000000000004</v>
      </c>
      <c r="L595" s="34">
        <v>0.86521413409913839</v>
      </c>
      <c r="M595" s="29" t="s">
        <v>606</v>
      </c>
      <c r="N595" s="35">
        <v>148710.23668373082</v>
      </c>
      <c r="O595" s="36">
        <v>9948.2321138718926</v>
      </c>
      <c r="P595" s="175">
        <v>62650.760039599016</v>
      </c>
      <c r="Q595" s="37">
        <v>0</v>
      </c>
      <c r="R595" s="53">
        <v>37880.008166250773</v>
      </c>
      <c r="S595" s="38">
        <v>0</v>
      </c>
    </row>
    <row r="596" spans="1:19" ht="15" customHeight="1" x14ac:dyDescent="0.25">
      <c r="A596" s="27">
        <v>609</v>
      </c>
      <c r="B596" s="28" t="s">
        <v>607</v>
      </c>
      <c r="C596" s="29" t="s">
        <v>608</v>
      </c>
      <c r="D596" s="29" t="s">
        <v>15</v>
      </c>
      <c r="E596" s="30" t="s">
        <v>23</v>
      </c>
      <c r="F596" s="31" t="s">
        <v>207</v>
      </c>
      <c r="G596" s="32" t="s">
        <v>208</v>
      </c>
      <c r="H596" s="28" t="s">
        <v>18</v>
      </c>
      <c r="I596" s="32" t="s">
        <v>41</v>
      </c>
      <c r="J596" s="33">
        <v>1110.9501071915806</v>
      </c>
      <c r="K596" s="33">
        <v>6441</v>
      </c>
      <c r="L596" s="34">
        <v>0.17248099785616838</v>
      </c>
      <c r="M596" s="29" t="s">
        <v>609</v>
      </c>
      <c r="N596" s="35">
        <v>7887.7457610602232</v>
      </c>
      <c r="O596" s="36">
        <v>1779.8314168778015</v>
      </c>
      <c r="P596" s="175">
        <v>4165.5247740991563</v>
      </c>
      <c r="Q596" s="37">
        <v>0</v>
      </c>
      <c r="R596" s="53">
        <v>5607.699535319548</v>
      </c>
      <c r="S596" s="38">
        <v>0</v>
      </c>
    </row>
    <row r="597" spans="1:19" ht="15" customHeight="1" x14ac:dyDescent="0.25">
      <c r="A597" s="27">
        <v>609</v>
      </c>
      <c r="B597" s="28" t="s">
        <v>607</v>
      </c>
      <c r="C597" s="29" t="s">
        <v>608</v>
      </c>
      <c r="D597" s="29" t="s">
        <v>15</v>
      </c>
      <c r="E597" s="30" t="s">
        <v>23</v>
      </c>
      <c r="F597" s="31" t="s">
        <v>207</v>
      </c>
      <c r="G597" s="32" t="s">
        <v>208</v>
      </c>
      <c r="H597" s="28" t="s">
        <v>18</v>
      </c>
      <c r="I597" s="32" t="s">
        <v>591</v>
      </c>
      <c r="J597" s="33">
        <v>5330.0498928084189</v>
      </c>
      <c r="K597" s="33">
        <v>6441</v>
      </c>
      <c r="L597" s="34">
        <v>0.82751900214383156</v>
      </c>
      <c r="M597" s="29" t="s">
        <v>609</v>
      </c>
      <c r="N597" s="35">
        <v>47437.444045994933</v>
      </c>
      <c r="O597" s="36">
        <v>8539.1685831221985</v>
      </c>
      <c r="P597" s="175">
        <v>19985.122123064466</v>
      </c>
      <c r="Q597" s="37">
        <v>0</v>
      </c>
      <c r="R597" s="53">
        <v>26904.285002222376</v>
      </c>
      <c r="S597" s="38">
        <v>0</v>
      </c>
    </row>
    <row r="598" spans="1:19" ht="15" customHeight="1" x14ac:dyDescent="0.25">
      <c r="A598" s="27">
        <v>611</v>
      </c>
      <c r="B598" s="28" t="s">
        <v>610</v>
      </c>
      <c r="C598" s="29" t="s">
        <v>611</v>
      </c>
      <c r="D598" s="29" t="s">
        <v>15</v>
      </c>
      <c r="E598" s="30" t="s">
        <v>23</v>
      </c>
      <c r="F598" s="31" t="s">
        <v>207</v>
      </c>
      <c r="G598" s="32" t="s">
        <v>208</v>
      </c>
      <c r="H598" s="28" t="s">
        <v>18</v>
      </c>
      <c r="I598" s="32" t="s">
        <v>41</v>
      </c>
      <c r="J598" s="33">
        <v>3703.4381465062274</v>
      </c>
      <c r="K598" s="33">
        <v>24374.000000000004</v>
      </c>
      <c r="L598" s="34">
        <v>0.1519421574836394</v>
      </c>
      <c r="M598" s="29" t="s">
        <v>612</v>
      </c>
      <c r="N598" s="35">
        <v>26294.410840194218</v>
      </c>
      <c r="O598" s="36">
        <v>1838.348163394553</v>
      </c>
      <c r="P598" s="175">
        <v>13886.105782193228</v>
      </c>
      <c r="Q598" s="37">
        <v>0</v>
      </c>
      <c r="R598" s="53">
        <v>13934.176417903833</v>
      </c>
      <c r="S598" s="38">
        <v>0</v>
      </c>
    </row>
    <row r="599" spans="1:19" ht="15" customHeight="1" x14ac:dyDescent="0.25">
      <c r="A599" s="27">
        <v>611</v>
      </c>
      <c r="B599" s="28" t="s">
        <v>610</v>
      </c>
      <c r="C599" s="29" t="s">
        <v>611</v>
      </c>
      <c r="D599" s="29" t="s">
        <v>15</v>
      </c>
      <c r="E599" s="30" t="s">
        <v>23</v>
      </c>
      <c r="F599" s="31" t="s">
        <v>207</v>
      </c>
      <c r="G599" s="32" t="s">
        <v>208</v>
      </c>
      <c r="H599" s="28" t="s">
        <v>18</v>
      </c>
      <c r="I599" s="32" t="s">
        <v>591</v>
      </c>
      <c r="J599" s="33">
        <v>20670.561853493775</v>
      </c>
      <c r="K599" s="33">
        <v>24374.000000000004</v>
      </c>
      <c r="L599" s="34">
        <v>0.84805784251636052</v>
      </c>
      <c r="M599" s="29" t="s">
        <v>612</v>
      </c>
      <c r="N599" s="35">
        <v>183968.00049609461</v>
      </c>
      <c r="O599" s="36">
        <v>10260.651836605446</v>
      </c>
      <c r="P599" s="175">
        <v>77504.651471566453</v>
      </c>
      <c r="Q599" s="37">
        <v>0</v>
      </c>
      <c r="R599" s="53">
        <v>77772.935345361853</v>
      </c>
      <c r="S599" s="38">
        <v>0</v>
      </c>
    </row>
    <row r="600" spans="1:19" ht="15" customHeight="1" x14ac:dyDescent="0.25">
      <c r="A600" s="27">
        <v>612</v>
      </c>
      <c r="B600" s="28" t="s">
        <v>613</v>
      </c>
      <c r="C600" s="29" t="s">
        <v>614</v>
      </c>
      <c r="D600" s="29" t="s">
        <v>15</v>
      </c>
      <c r="E600" s="30" t="s">
        <v>23</v>
      </c>
      <c r="F600" s="31" t="s">
        <v>207</v>
      </c>
      <c r="G600" s="32" t="s">
        <v>208</v>
      </c>
      <c r="H600" s="28" t="s">
        <v>18</v>
      </c>
      <c r="I600" s="32" t="s">
        <v>41</v>
      </c>
      <c r="J600" s="33">
        <v>836.45888724230792</v>
      </c>
      <c r="K600" s="33">
        <v>8726.0000000000018</v>
      </c>
      <c r="L600" s="34">
        <v>9.585822682125919E-2</v>
      </c>
      <c r="M600" s="29" t="s">
        <v>615</v>
      </c>
      <c r="N600" s="35">
        <v>5938.8580994203867</v>
      </c>
      <c r="O600" s="36">
        <v>789.77593078035443</v>
      </c>
      <c r="P600" s="175">
        <v>3136.3170164165431</v>
      </c>
      <c r="Q600" s="37">
        <v>0</v>
      </c>
      <c r="R600" s="53">
        <v>2681.9637316858029</v>
      </c>
      <c r="S600" s="38">
        <v>0</v>
      </c>
    </row>
    <row r="601" spans="1:19" ht="15" customHeight="1" x14ac:dyDescent="0.25">
      <c r="A601" s="27">
        <v>612</v>
      </c>
      <c r="B601" s="28" t="s">
        <v>613</v>
      </c>
      <c r="C601" s="29" t="s">
        <v>614</v>
      </c>
      <c r="D601" s="29" t="s">
        <v>15</v>
      </c>
      <c r="E601" s="30" t="s">
        <v>23</v>
      </c>
      <c r="F601" s="31" t="s">
        <v>207</v>
      </c>
      <c r="G601" s="32" t="s">
        <v>208</v>
      </c>
      <c r="H601" s="28" t="s">
        <v>34</v>
      </c>
      <c r="I601" s="32" t="s">
        <v>41</v>
      </c>
      <c r="J601" s="33">
        <v>564.56443646160756</v>
      </c>
      <c r="K601" s="33">
        <v>8726.0000000000018</v>
      </c>
      <c r="L601" s="34">
        <v>6.4699110298144333E-2</v>
      </c>
      <c r="M601" s="29" t="s">
        <v>615</v>
      </c>
      <c r="N601" s="35">
        <v>4008.4074988774141</v>
      </c>
      <c r="O601" s="36">
        <v>533.05596974641117</v>
      </c>
      <c r="P601" s="175">
        <v>2116.8480074076715</v>
      </c>
      <c r="Q601" s="37">
        <v>0</v>
      </c>
      <c r="R601" s="53">
        <v>1810.1802322665078</v>
      </c>
      <c r="S601" s="38">
        <v>0</v>
      </c>
    </row>
    <row r="602" spans="1:19" ht="15" customHeight="1" x14ac:dyDescent="0.25">
      <c r="A602" s="27">
        <v>612</v>
      </c>
      <c r="B602" s="28" t="s">
        <v>613</v>
      </c>
      <c r="C602" s="29" t="s">
        <v>614</v>
      </c>
      <c r="D602" s="29" t="s">
        <v>15</v>
      </c>
      <c r="E602" s="30" t="s">
        <v>23</v>
      </c>
      <c r="F602" s="31" t="s">
        <v>207</v>
      </c>
      <c r="G602" s="32" t="s">
        <v>208</v>
      </c>
      <c r="H602" s="28" t="s">
        <v>40</v>
      </c>
      <c r="I602" s="32" t="s">
        <v>41</v>
      </c>
      <c r="J602" s="33">
        <v>127.53973955994611</v>
      </c>
      <c r="K602" s="33">
        <v>8726.0000000000018</v>
      </c>
      <c r="L602" s="34">
        <v>1.4616059999993821E-2</v>
      </c>
      <c r="M602" s="29" t="s">
        <v>615</v>
      </c>
      <c r="N602" s="35">
        <v>905.5321508756175</v>
      </c>
      <c r="O602" s="36">
        <v>120.42171833994909</v>
      </c>
      <c r="P602" s="175">
        <v>478.20855525566196</v>
      </c>
      <c r="Q602" s="37">
        <v>0</v>
      </c>
      <c r="R602" s="53">
        <v>408.93457056346693</v>
      </c>
      <c r="S602" s="38">
        <v>0</v>
      </c>
    </row>
    <row r="603" spans="1:19" ht="15" customHeight="1" x14ac:dyDescent="0.25">
      <c r="A603" s="27">
        <v>612</v>
      </c>
      <c r="B603" s="28" t="s">
        <v>613</v>
      </c>
      <c r="C603" s="29" t="s">
        <v>614</v>
      </c>
      <c r="D603" s="29" t="s">
        <v>15</v>
      </c>
      <c r="E603" s="30" t="s">
        <v>23</v>
      </c>
      <c r="F603" s="31" t="s">
        <v>207</v>
      </c>
      <c r="G603" s="32" t="s">
        <v>208</v>
      </c>
      <c r="H603" s="28" t="s">
        <v>18</v>
      </c>
      <c r="I603" s="32" t="s">
        <v>591</v>
      </c>
      <c r="J603" s="33">
        <v>7197.4369367361387</v>
      </c>
      <c r="K603" s="33">
        <v>8726.0000000000018</v>
      </c>
      <c r="L603" s="34">
        <v>0.8248266028806025</v>
      </c>
      <c r="M603" s="29" t="s">
        <v>615</v>
      </c>
      <c r="N603" s="35">
        <v>64057.188736951633</v>
      </c>
      <c r="O603" s="36">
        <v>6795.7463811332836</v>
      </c>
      <c r="P603" s="175">
        <v>26986.922465734559</v>
      </c>
      <c r="Q603" s="37">
        <v>0</v>
      </c>
      <c r="R603" s="53">
        <v>23077.362342412733</v>
      </c>
      <c r="S603" s="38">
        <v>0</v>
      </c>
    </row>
    <row r="604" spans="1:19" ht="15" customHeight="1" x14ac:dyDescent="0.25">
      <c r="A604" s="27">
        <v>614</v>
      </c>
      <c r="B604" s="28" t="s">
        <v>616</v>
      </c>
      <c r="C604" s="29" t="s">
        <v>617</v>
      </c>
      <c r="D604" s="29" t="s">
        <v>15</v>
      </c>
      <c r="E604" s="30" t="s">
        <v>23</v>
      </c>
      <c r="F604" s="31" t="s">
        <v>207</v>
      </c>
      <c r="G604" s="32" t="s">
        <v>208</v>
      </c>
      <c r="H604" s="28" t="s">
        <v>18</v>
      </c>
      <c r="I604" s="32" t="s">
        <v>41</v>
      </c>
      <c r="J604" s="33">
        <v>1303.479595802565</v>
      </c>
      <c r="K604" s="33">
        <v>6334</v>
      </c>
      <c r="L604" s="34">
        <v>0.2057909055577147</v>
      </c>
      <c r="M604" s="29" t="s">
        <v>618</v>
      </c>
      <c r="N604" s="35">
        <v>9254.7051301982119</v>
      </c>
      <c r="O604" s="36">
        <v>1830.9216867469877</v>
      </c>
      <c r="P604" s="175">
        <v>4887.4220179343019</v>
      </c>
      <c r="Q604" s="37">
        <v>0</v>
      </c>
      <c r="R604" s="53">
        <v>4371.5936305629648</v>
      </c>
      <c r="S604" s="38">
        <v>0</v>
      </c>
    </row>
    <row r="605" spans="1:19" ht="15" customHeight="1" x14ac:dyDescent="0.25">
      <c r="A605" s="27">
        <v>614</v>
      </c>
      <c r="B605" s="28" t="s">
        <v>616</v>
      </c>
      <c r="C605" s="29" t="s">
        <v>617</v>
      </c>
      <c r="D605" s="29" t="s">
        <v>15</v>
      </c>
      <c r="E605" s="30" t="s">
        <v>23</v>
      </c>
      <c r="F605" s="31" t="s">
        <v>207</v>
      </c>
      <c r="G605" s="32" t="s">
        <v>208</v>
      </c>
      <c r="H605" s="28" t="s">
        <v>18</v>
      </c>
      <c r="I605" s="32" t="s">
        <v>591</v>
      </c>
      <c r="J605" s="33">
        <v>5030.5204041974348</v>
      </c>
      <c r="K605" s="33">
        <v>6334</v>
      </c>
      <c r="L605" s="34">
        <v>0.79420909444228527</v>
      </c>
      <c r="M605" s="29" t="s">
        <v>618</v>
      </c>
      <c r="N605" s="35">
        <v>44771.631597357169</v>
      </c>
      <c r="O605" s="36">
        <v>7066.0783132530123</v>
      </c>
      <c r="P605" s="175">
        <v>18862.026428989218</v>
      </c>
      <c r="Q605" s="37">
        <v>0</v>
      </c>
      <c r="R605" s="53">
        <v>16871.296664882757</v>
      </c>
      <c r="S605" s="38">
        <v>0</v>
      </c>
    </row>
    <row r="606" spans="1:19" ht="15" customHeight="1" x14ac:dyDescent="0.25">
      <c r="A606" s="27">
        <v>615</v>
      </c>
      <c r="B606" s="28" t="s">
        <v>619</v>
      </c>
      <c r="C606" s="29" t="s">
        <v>620</v>
      </c>
      <c r="D606" s="29" t="s">
        <v>15</v>
      </c>
      <c r="E606" s="30" t="s">
        <v>23</v>
      </c>
      <c r="F606" s="31" t="s">
        <v>207</v>
      </c>
      <c r="G606" s="32" t="s">
        <v>208</v>
      </c>
      <c r="H606" s="28" t="s">
        <v>18</v>
      </c>
      <c r="I606" s="32" t="s">
        <v>41</v>
      </c>
      <c r="J606" s="33">
        <v>953.69971524721723</v>
      </c>
      <c r="K606" s="33">
        <v>5599</v>
      </c>
      <c r="L606" s="34">
        <v>0.17033393735438779</v>
      </c>
      <c r="M606" s="29" t="s">
        <v>621</v>
      </c>
      <c r="N606" s="35">
        <v>6771.2679782552432</v>
      </c>
      <c r="O606" s="36">
        <v>1571.160238156873</v>
      </c>
      <c r="P606" s="175">
        <v>3575.9105332964468</v>
      </c>
      <c r="Q606" s="37">
        <v>0</v>
      </c>
      <c r="R606" s="53">
        <v>3353.6252561659066</v>
      </c>
      <c r="S606" s="38">
        <v>0</v>
      </c>
    </row>
    <row r="607" spans="1:19" ht="15" customHeight="1" x14ac:dyDescent="0.25">
      <c r="A607" s="27">
        <v>615</v>
      </c>
      <c r="B607" s="28" t="s">
        <v>619</v>
      </c>
      <c r="C607" s="29" t="s">
        <v>620</v>
      </c>
      <c r="D607" s="29" t="s">
        <v>15</v>
      </c>
      <c r="E607" s="30" t="s">
        <v>23</v>
      </c>
      <c r="F607" s="31" t="s">
        <v>207</v>
      </c>
      <c r="G607" s="32" t="s">
        <v>208</v>
      </c>
      <c r="H607" s="28" t="s">
        <v>18</v>
      </c>
      <c r="I607" s="32" t="s">
        <v>591</v>
      </c>
      <c r="J607" s="33">
        <v>4645.3002847527832</v>
      </c>
      <c r="K607" s="33">
        <v>5599</v>
      </c>
      <c r="L607" s="34">
        <v>0.82966606264561227</v>
      </c>
      <c r="M607" s="29" t="s">
        <v>621</v>
      </c>
      <c r="N607" s="35">
        <v>41343.172534299774</v>
      </c>
      <c r="O607" s="36">
        <v>7652.8397618431272</v>
      </c>
      <c r="P607" s="175">
        <v>17417.642017117949</v>
      </c>
      <c r="Q607" s="37">
        <v>0</v>
      </c>
      <c r="R607" s="53">
        <v>16334.907212783788</v>
      </c>
      <c r="S607" s="38">
        <v>0</v>
      </c>
    </row>
    <row r="608" spans="1:19" ht="15" customHeight="1" x14ac:dyDescent="0.25">
      <c r="A608" s="27">
        <v>617</v>
      </c>
      <c r="B608" s="28" t="s">
        <v>622</v>
      </c>
      <c r="C608" s="29" t="s">
        <v>623</v>
      </c>
      <c r="D608" s="29" t="s">
        <v>15</v>
      </c>
      <c r="E608" s="30" t="s">
        <v>29</v>
      </c>
      <c r="F608" s="31" t="s">
        <v>207</v>
      </c>
      <c r="G608" s="32" t="s">
        <v>208</v>
      </c>
      <c r="H608" s="28" t="s">
        <v>18</v>
      </c>
      <c r="I608" s="32" t="s">
        <v>41</v>
      </c>
      <c r="J608" s="33">
        <v>2282.5320961441571</v>
      </c>
      <c r="K608" s="33">
        <v>13437.000000000002</v>
      </c>
      <c r="L608" s="34">
        <v>0.1698691743800072</v>
      </c>
      <c r="M608" s="29" t="s">
        <v>209</v>
      </c>
      <c r="N608" s="35">
        <v>16205.977882623516</v>
      </c>
      <c r="O608" s="36">
        <v>849.85547942317601</v>
      </c>
      <c r="P608" s="175">
        <v>8558.4003360253373</v>
      </c>
      <c r="Q608" s="37">
        <v>0</v>
      </c>
      <c r="R608" s="53">
        <v>0</v>
      </c>
      <c r="S608" s="38">
        <v>0</v>
      </c>
    </row>
    <row r="609" spans="1:19" ht="15" customHeight="1" x14ac:dyDescent="0.25">
      <c r="A609" s="27">
        <v>617</v>
      </c>
      <c r="B609" s="28" t="s">
        <v>622</v>
      </c>
      <c r="C609" s="29" t="s">
        <v>623</v>
      </c>
      <c r="D609" s="29" t="s">
        <v>15</v>
      </c>
      <c r="E609" s="30" t="s">
        <v>29</v>
      </c>
      <c r="F609" s="31" t="s">
        <v>207</v>
      </c>
      <c r="G609" s="32" t="s">
        <v>208</v>
      </c>
      <c r="H609" s="28" t="s">
        <v>78</v>
      </c>
      <c r="I609" s="32" t="s">
        <v>41</v>
      </c>
      <c r="J609" s="33">
        <v>1765.7981391807673</v>
      </c>
      <c r="K609" s="33">
        <v>13437.000000000002</v>
      </c>
      <c r="L609" s="34">
        <v>0.13141312340409073</v>
      </c>
      <c r="M609" s="29" t="s">
        <v>209</v>
      </c>
      <c r="N609" s="35">
        <v>12537.166788183449</v>
      </c>
      <c r="O609" s="36">
        <v>657.45985639066589</v>
      </c>
      <c r="P609" s="175">
        <v>6620.8892857144019</v>
      </c>
      <c r="Q609" s="37">
        <v>0</v>
      </c>
      <c r="R609" s="53">
        <v>0</v>
      </c>
      <c r="S609" s="38">
        <v>0</v>
      </c>
    </row>
    <row r="610" spans="1:19" ht="15" customHeight="1" x14ac:dyDescent="0.25">
      <c r="A610" s="27">
        <v>617</v>
      </c>
      <c r="B610" s="28" t="s">
        <v>622</v>
      </c>
      <c r="C610" s="29" t="s">
        <v>623</v>
      </c>
      <c r="D610" s="29" t="s">
        <v>15</v>
      </c>
      <c r="E610" s="30" t="s">
        <v>29</v>
      </c>
      <c r="F610" s="31" t="s">
        <v>207</v>
      </c>
      <c r="G610" s="32" t="s">
        <v>208</v>
      </c>
      <c r="H610" s="28" t="s">
        <v>18</v>
      </c>
      <c r="I610" s="32" t="s">
        <v>591</v>
      </c>
      <c r="J610" s="33">
        <v>3162.9832378759716</v>
      </c>
      <c r="K610" s="33">
        <v>13437.000000000002</v>
      </c>
      <c r="L610" s="34">
        <v>0.23539355792780911</v>
      </c>
      <c r="M610" s="29" t="s">
        <v>209</v>
      </c>
      <c r="N610" s="35">
        <v>28150.550817096148</v>
      </c>
      <c r="O610" s="36">
        <v>1177.6739703128289</v>
      </c>
      <c r="P610" s="175">
        <v>11859.666158263963</v>
      </c>
      <c r="Q610" s="37">
        <v>0</v>
      </c>
      <c r="R610" s="53">
        <v>0</v>
      </c>
      <c r="S610" s="38">
        <v>0</v>
      </c>
    </row>
    <row r="611" spans="1:19" ht="15" customHeight="1" x14ac:dyDescent="0.25">
      <c r="A611" s="27">
        <v>617</v>
      </c>
      <c r="B611" s="28" t="s">
        <v>622</v>
      </c>
      <c r="C611" s="29" t="s">
        <v>623</v>
      </c>
      <c r="D611" s="29" t="s">
        <v>15</v>
      </c>
      <c r="E611" s="30" t="s">
        <v>29</v>
      </c>
      <c r="F611" s="31" t="s">
        <v>207</v>
      </c>
      <c r="G611" s="32" t="s">
        <v>208</v>
      </c>
      <c r="H611" s="28" t="s">
        <v>72</v>
      </c>
      <c r="I611" s="32" t="s">
        <v>42</v>
      </c>
      <c r="J611" s="33">
        <v>3088.3843410729851</v>
      </c>
      <c r="K611" s="33">
        <v>13437.000000000002</v>
      </c>
      <c r="L611" s="34">
        <v>0.22984180554238184</v>
      </c>
      <c r="M611" s="29" t="s">
        <v>209</v>
      </c>
      <c r="N611" s="35">
        <v>14669.825620096679</v>
      </c>
      <c r="O611" s="36">
        <v>1149.8985531285364</v>
      </c>
      <c r="P611" s="175">
        <v>11579.952098563852</v>
      </c>
      <c r="Q611" s="37">
        <v>0</v>
      </c>
      <c r="R611" s="53">
        <v>0</v>
      </c>
      <c r="S611" s="38">
        <v>0</v>
      </c>
    </row>
    <row r="612" spans="1:19" ht="15" customHeight="1" x14ac:dyDescent="0.25">
      <c r="A612" s="27">
        <v>617</v>
      </c>
      <c r="B612" s="28" t="s">
        <v>622</v>
      </c>
      <c r="C612" s="29" t="s">
        <v>623</v>
      </c>
      <c r="D612" s="29" t="s">
        <v>15</v>
      </c>
      <c r="E612" s="30" t="s">
        <v>29</v>
      </c>
      <c r="F612" s="31" t="s">
        <v>207</v>
      </c>
      <c r="G612" s="32" t="s">
        <v>208</v>
      </c>
      <c r="H612" s="28" t="s">
        <v>78</v>
      </c>
      <c r="I612" s="32" t="s">
        <v>42</v>
      </c>
      <c r="J612" s="33">
        <v>3137.3021857261192</v>
      </c>
      <c r="K612" s="33">
        <v>13437.000000000002</v>
      </c>
      <c r="L612" s="34">
        <v>0.233482338745711</v>
      </c>
      <c r="M612" s="29" t="s">
        <v>209</v>
      </c>
      <c r="N612" s="35">
        <v>14902.185382199066</v>
      </c>
      <c r="O612" s="36">
        <v>1168.1121407447922</v>
      </c>
      <c r="P612" s="175">
        <v>11763.368531491065</v>
      </c>
      <c r="Q612" s="37">
        <v>0</v>
      </c>
      <c r="R612" s="53">
        <v>0</v>
      </c>
      <c r="S612" s="38">
        <v>0</v>
      </c>
    </row>
    <row r="613" spans="1:19" ht="15" customHeight="1" x14ac:dyDescent="0.25">
      <c r="A613" s="27">
        <v>618</v>
      </c>
      <c r="B613" s="28" t="s">
        <v>624</v>
      </c>
      <c r="C613" s="29" t="s">
        <v>625</v>
      </c>
      <c r="D613" s="29" t="s">
        <v>15</v>
      </c>
      <c r="E613" s="30" t="s">
        <v>23</v>
      </c>
      <c r="F613" s="31" t="s">
        <v>207</v>
      </c>
      <c r="G613" s="32" t="s">
        <v>208</v>
      </c>
      <c r="H613" s="28" t="s">
        <v>18</v>
      </c>
      <c r="I613" s="32" t="s">
        <v>41</v>
      </c>
      <c r="J613" s="33">
        <v>1418.7447243022464</v>
      </c>
      <c r="K613" s="33">
        <v>7040.9999999999991</v>
      </c>
      <c r="L613" s="34">
        <v>0.20149761742682099</v>
      </c>
      <c r="M613" s="29" t="s">
        <v>626</v>
      </c>
      <c r="N613" s="35">
        <v>10073.087542545951</v>
      </c>
      <c r="O613" s="36">
        <v>1291.5997277059225</v>
      </c>
      <c r="P613" s="175">
        <v>5319.6064867985569</v>
      </c>
      <c r="Q613" s="37">
        <v>0</v>
      </c>
      <c r="R613" s="53">
        <v>5611.4892261292971</v>
      </c>
      <c r="S613" s="38">
        <v>0</v>
      </c>
    </row>
    <row r="614" spans="1:19" ht="15" customHeight="1" x14ac:dyDescent="0.25">
      <c r="A614" s="27">
        <v>618</v>
      </c>
      <c r="B614" s="28" t="s">
        <v>624</v>
      </c>
      <c r="C614" s="29" t="s">
        <v>625</v>
      </c>
      <c r="D614" s="29" t="s">
        <v>15</v>
      </c>
      <c r="E614" s="30" t="s">
        <v>23</v>
      </c>
      <c r="F614" s="31" t="s">
        <v>207</v>
      </c>
      <c r="G614" s="32" t="s">
        <v>208</v>
      </c>
      <c r="H614" s="28" t="s">
        <v>18</v>
      </c>
      <c r="I614" s="32" t="s">
        <v>591</v>
      </c>
      <c r="J614" s="33">
        <v>5622.2552756977529</v>
      </c>
      <c r="K614" s="33">
        <v>7040.9999999999991</v>
      </c>
      <c r="L614" s="34">
        <v>0.79850238257317907</v>
      </c>
      <c r="M614" s="29" t="s">
        <v>626</v>
      </c>
      <c r="N614" s="35">
        <v>50038.071953710001</v>
      </c>
      <c r="O614" s="36">
        <v>5118.4002722940777</v>
      </c>
      <c r="P614" s="175">
        <v>21080.751346290879</v>
      </c>
      <c r="Q614" s="37">
        <v>0</v>
      </c>
      <c r="R614" s="53">
        <v>22237.421831924545</v>
      </c>
      <c r="S614" s="38">
        <v>0</v>
      </c>
    </row>
    <row r="615" spans="1:19" ht="15" customHeight="1" x14ac:dyDescent="0.25">
      <c r="A615" s="27">
        <v>619</v>
      </c>
      <c r="B615" s="28" t="s">
        <v>627</v>
      </c>
      <c r="C615" s="29" t="s">
        <v>628</v>
      </c>
      <c r="D615" s="29" t="s">
        <v>22</v>
      </c>
      <c r="E615" s="30" t="s">
        <v>23</v>
      </c>
      <c r="F615" s="31" t="s">
        <v>207</v>
      </c>
      <c r="G615" s="32" t="s">
        <v>208</v>
      </c>
      <c r="H615" s="28" t="s">
        <v>18</v>
      </c>
      <c r="I615" s="32" t="s">
        <v>41</v>
      </c>
      <c r="J615" s="33">
        <v>1098.7822558831485</v>
      </c>
      <c r="K615" s="33">
        <v>4718</v>
      </c>
      <c r="L615" s="34">
        <v>0.23289153367595347</v>
      </c>
      <c r="M615" s="29" t="s">
        <v>629</v>
      </c>
      <c r="N615" s="35">
        <v>7801.354016770355</v>
      </c>
      <c r="O615" s="36">
        <v>1564.3324317013794</v>
      </c>
      <c r="P615" s="175">
        <v>0</v>
      </c>
      <c r="Q615" s="37">
        <v>0</v>
      </c>
      <c r="R615" s="53">
        <v>3921.6317626837181</v>
      </c>
      <c r="S615" s="39">
        <v>36702.003260381869</v>
      </c>
    </row>
    <row r="616" spans="1:19" ht="15" customHeight="1" x14ac:dyDescent="0.25">
      <c r="A616" s="27">
        <v>619</v>
      </c>
      <c r="B616" s="28" t="s">
        <v>627</v>
      </c>
      <c r="C616" s="29" t="s">
        <v>628</v>
      </c>
      <c r="D616" s="29" t="s">
        <v>22</v>
      </c>
      <c r="E616" s="30" t="s">
        <v>23</v>
      </c>
      <c r="F616" s="31" t="s">
        <v>207</v>
      </c>
      <c r="G616" s="32" t="s">
        <v>208</v>
      </c>
      <c r="H616" s="28" t="s">
        <v>18</v>
      </c>
      <c r="I616" s="32" t="s">
        <v>591</v>
      </c>
      <c r="J616" s="33">
        <v>3619.2177441168515</v>
      </c>
      <c r="K616" s="33">
        <v>4718</v>
      </c>
      <c r="L616" s="34">
        <v>0.7671084663240465</v>
      </c>
      <c r="M616" s="29" t="s">
        <v>629</v>
      </c>
      <c r="N616" s="35">
        <v>32211.037922639978</v>
      </c>
      <c r="O616" s="36">
        <v>5152.6675682986206</v>
      </c>
      <c r="P616" s="175">
        <v>0</v>
      </c>
      <c r="Q616" s="37">
        <v>0</v>
      </c>
      <c r="R616" s="53">
        <v>12917.244691023256</v>
      </c>
      <c r="S616" s="39">
        <v>120890.68669737859</v>
      </c>
    </row>
    <row r="617" spans="1:19" ht="15" customHeight="1" x14ac:dyDescent="0.25">
      <c r="A617" s="27">
        <v>621</v>
      </c>
      <c r="B617" s="28" t="s">
        <v>630</v>
      </c>
      <c r="C617" s="29" t="s">
        <v>631</v>
      </c>
      <c r="D617" s="29" t="s">
        <v>22</v>
      </c>
      <c r="E617" s="30" t="s">
        <v>23</v>
      </c>
      <c r="F617" s="31" t="s">
        <v>207</v>
      </c>
      <c r="G617" s="32" t="s">
        <v>208</v>
      </c>
      <c r="H617" s="28" t="s">
        <v>18</v>
      </c>
      <c r="I617" s="32" t="s">
        <v>41</v>
      </c>
      <c r="J617" s="33">
        <v>833.4508816120906</v>
      </c>
      <c r="K617" s="33">
        <v>3619</v>
      </c>
      <c r="L617" s="34">
        <v>0.23029866858582221</v>
      </c>
      <c r="M617" s="29" t="s">
        <v>632</v>
      </c>
      <c r="N617" s="35">
        <v>5917.501259445844</v>
      </c>
      <c r="O617" s="36">
        <v>575.28607412738393</v>
      </c>
      <c r="P617" s="175">
        <v>0</v>
      </c>
      <c r="Q617" s="37">
        <v>0</v>
      </c>
      <c r="R617" s="53">
        <v>0</v>
      </c>
      <c r="S617" s="39">
        <v>4128.2374554516309</v>
      </c>
    </row>
    <row r="618" spans="1:19" ht="15" customHeight="1" x14ac:dyDescent="0.25">
      <c r="A618" s="27">
        <v>621</v>
      </c>
      <c r="B618" s="28" t="s">
        <v>630</v>
      </c>
      <c r="C618" s="29" t="s">
        <v>631</v>
      </c>
      <c r="D618" s="29" t="s">
        <v>22</v>
      </c>
      <c r="E618" s="30" t="s">
        <v>23</v>
      </c>
      <c r="F618" s="31" t="s">
        <v>207</v>
      </c>
      <c r="G618" s="32" t="s">
        <v>208</v>
      </c>
      <c r="H618" s="28" t="s">
        <v>18</v>
      </c>
      <c r="I618" s="32" t="s">
        <v>591</v>
      </c>
      <c r="J618" s="33">
        <v>2785.5491183879094</v>
      </c>
      <c r="K618" s="33">
        <v>3619</v>
      </c>
      <c r="L618" s="34">
        <v>0.76970133141417774</v>
      </c>
      <c r="M618" s="29" t="s">
        <v>632</v>
      </c>
      <c r="N618" s="35">
        <v>24791.387153652395</v>
      </c>
      <c r="O618" s="36">
        <v>1922.7139258726161</v>
      </c>
      <c r="P618" s="175">
        <v>0</v>
      </c>
      <c r="Q618" s="37">
        <v>0</v>
      </c>
      <c r="R618" s="53">
        <v>0</v>
      </c>
      <c r="S618" s="39">
        <v>13797.343620642248</v>
      </c>
    </row>
    <row r="619" spans="1:19" ht="15" customHeight="1" x14ac:dyDescent="0.25">
      <c r="A619" s="27">
        <v>622</v>
      </c>
      <c r="B619" s="28" t="s">
        <v>633</v>
      </c>
      <c r="C619" s="29" t="s">
        <v>634</v>
      </c>
      <c r="D619" s="29" t="s">
        <v>15</v>
      </c>
      <c r="E619" s="30" t="s">
        <v>23</v>
      </c>
      <c r="F619" s="31" t="s">
        <v>207</v>
      </c>
      <c r="G619" s="32" t="s">
        <v>208</v>
      </c>
      <c r="H619" s="28" t="s">
        <v>18</v>
      </c>
      <c r="I619" s="32" t="s">
        <v>41</v>
      </c>
      <c r="J619" s="33">
        <v>2312.702436792129</v>
      </c>
      <c r="K619" s="33">
        <v>13059</v>
      </c>
      <c r="L619" s="34">
        <v>0.17709644205468481</v>
      </c>
      <c r="M619" s="29" t="s">
        <v>635</v>
      </c>
      <c r="N619" s="35">
        <v>16420.187301224116</v>
      </c>
      <c r="O619" s="36">
        <v>737.78377759981686</v>
      </c>
      <c r="P619" s="175">
        <v>8671.5158018836883</v>
      </c>
      <c r="Q619" s="37">
        <v>0</v>
      </c>
      <c r="R619" s="53">
        <v>6514.7526978044261</v>
      </c>
      <c r="S619" s="38">
        <v>0</v>
      </c>
    </row>
    <row r="620" spans="1:19" ht="15" customHeight="1" x14ac:dyDescent="0.25">
      <c r="A620" s="27">
        <v>622</v>
      </c>
      <c r="B620" s="28" t="s">
        <v>633</v>
      </c>
      <c r="C620" s="29" t="s">
        <v>634</v>
      </c>
      <c r="D620" s="29" t="s">
        <v>15</v>
      </c>
      <c r="E620" s="30" t="s">
        <v>23</v>
      </c>
      <c r="F620" s="31" t="s">
        <v>207</v>
      </c>
      <c r="G620" s="32" t="s">
        <v>208</v>
      </c>
      <c r="H620" s="28" t="s">
        <v>18</v>
      </c>
      <c r="I620" s="32" t="s">
        <v>591</v>
      </c>
      <c r="J620" s="33">
        <v>10746.297563207871</v>
      </c>
      <c r="K620" s="33">
        <v>13059</v>
      </c>
      <c r="L620" s="34">
        <v>0.82290355794531511</v>
      </c>
      <c r="M620" s="29" t="s">
        <v>635</v>
      </c>
      <c r="N620" s="35">
        <v>95642.048312550047</v>
      </c>
      <c r="O620" s="36">
        <v>3428.2162224001827</v>
      </c>
      <c r="P620" s="175">
        <v>40293.442718541672</v>
      </c>
      <c r="Q620" s="37">
        <v>0</v>
      </c>
      <c r="R620" s="53">
        <v>30271.715862601573</v>
      </c>
      <c r="S620" s="38">
        <v>0</v>
      </c>
    </row>
    <row r="621" spans="1:19" ht="15" customHeight="1" x14ac:dyDescent="0.25">
      <c r="A621" s="27">
        <v>623</v>
      </c>
      <c r="B621" s="28" t="s">
        <v>636</v>
      </c>
      <c r="C621" s="29" t="s">
        <v>637</v>
      </c>
      <c r="D621" s="29" t="s">
        <v>15</v>
      </c>
      <c r="E621" s="30" t="s">
        <v>23</v>
      </c>
      <c r="F621" s="31" t="s">
        <v>207</v>
      </c>
      <c r="G621" s="32" t="s">
        <v>208</v>
      </c>
      <c r="H621" s="28" t="s">
        <v>18</v>
      </c>
      <c r="I621" s="32" t="s">
        <v>41</v>
      </c>
      <c r="J621" s="33">
        <v>1586.9985036241374</v>
      </c>
      <c r="K621" s="33">
        <v>22435</v>
      </c>
      <c r="L621" s="34">
        <v>7.0737619952045347E-2</v>
      </c>
      <c r="M621" s="29" t="s">
        <v>638</v>
      </c>
      <c r="N621" s="35">
        <v>11267.689375731376</v>
      </c>
      <c r="O621" s="36">
        <v>502.30783927947402</v>
      </c>
      <c r="P621" s="175">
        <v>5950.4754268085089</v>
      </c>
      <c r="Q621" s="37">
        <v>0</v>
      </c>
      <c r="R621" s="53">
        <v>2712.1388056040282</v>
      </c>
      <c r="S621" s="38">
        <v>0</v>
      </c>
    </row>
    <row r="622" spans="1:19" ht="15" customHeight="1" x14ac:dyDescent="0.25">
      <c r="A622" s="27">
        <v>623</v>
      </c>
      <c r="B622" s="28" t="s">
        <v>636</v>
      </c>
      <c r="C622" s="29" t="s">
        <v>637</v>
      </c>
      <c r="D622" s="29" t="s">
        <v>15</v>
      </c>
      <c r="E622" s="30" t="s">
        <v>23</v>
      </c>
      <c r="F622" s="31" t="s">
        <v>207</v>
      </c>
      <c r="G622" s="32" t="s">
        <v>208</v>
      </c>
      <c r="H622" s="28" t="s">
        <v>18</v>
      </c>
      <c r="I622" s="32" t="s">
        <v>591</v>
      </c>
      <c r="J622" s="33">
        <v>8924.0090230327714</v>
      </c>
      <c r="K622" s="33">
        <v>22435</v>
      </c>
      <c r="L622" s="34">
        <v>0.39777174161055368</v>
      </c>
      <c r="M622" s="29" t="s">
        <v>638</v>
      </c>
      <c r="N622" s="35">
        <v>79423.680304991663</v>
      </c>
      <c r="O622" s="36">
        <v>2824.5771371765418</v>
      </c>
      <c r="P622" s="175">
        <v>33460.730649815763</v>
      </c>
      <c r="Q622" s="37">
        <v>0</v>
      </c>
      <c r="R622" s="53">
        <v>15250.897286705895</v>
      </c>
      <c r="S622" s="38">
        <v>0</v>
      </c>
    </row>
    <row r="623" spans="1:19" ht="15" customHeight="1" x14ac:dyDescent="0.25">
      <c r="A623" s="27">
        <v>623</v>
      </c>
      <c r="B623" s="28" t="s">
        <v>636</v>
      </c>
      <c r="C623" s="29" t="s">
        <v>637</v>
      </c>
      <c r="D623" s="29" t="s">
        <v>15</v>
      </c>
      <c r="E623" s="30" t="s">
        <v>23</v>
      </c>
      <c r="F623" s="31" t="s">
        <v>207</v>
      </c>
      <c r="G623" s="32" t="s">
        <v>208</v>
      </c>
      <c r="H623" s="28" t="s">
        <v>40</v>
      </c>
      <c r="I623" s="32" t="s">
        <v>19</v>
      </c>
      <c r="J623" s="33">
        <v>11923.992473343091</v>
      </c>
      <c r="K623" s="33">
        <v>22435</v>
      </c>
      <c r="L623" s="34">
        <v>0.53149063843740096</v>
      </c>
      <c r="M623" s="29" t="s">
        <v>638</v>
      </c>
      <c r="N623" s="35">
        <v>56638.964248379678</v>
      </c>
      <c r="O623" s="36">
        <v>3774.1150235439841</v>
      </c>
      <c r="P623" s="175">
        <v>44709.225337153221</v>
      </c>
      <c r="Q623" s="37">
        <v>0</v>
      </c>
      <c r="R623" s="53">
        <v>20377.790294592112</v>
      </c>
      <c r="S623" s="38">
        <v>0</v>
      </c>
    </row>
    <row r="624" spans="1:19" ht="15" customHeight="1" x14ac:dyDescent="0.25">
      <c r="A624" s="27">
        <v>625</v>
      </c>
      <c r="B624" s="28" t="s">
        <v>639</v>
      </c>
      <c r="C624" s="29" t="s">
        <v>640</v>
      </c>
      <c r="D624" s="29" t="s">
        <v>22</v>
      </c>
      <c r="E624" s="30" t="s">
        <v>23</v>
      </c>
      <c r="F624" s="31" t="s">
        <v>207</v>
      </c>
      <c r="G624" s="32" t="s">
        <v>208</v>
      </c>
      <c r="H624" s="28" t="s">
        <v>18</v>
      </c>
      <c r="I624" s="32" t="s">
        <v>41</v>
      </c>
      <c r="J624" s="33">
        <v>796.97170620177189</v>
      </c>
      <c r="K624" s="33">
        <v>4277</v>
      </c>
      <c r="L624" s="34">
        <v>0.18633895398685338</v>
      </c>
      <c r="M624" s="29" t="s">
        <v>641</v>
      </c>
      <c r="N624" s="35">
        <v>5658.499114032581</v>
      </c>
      <c r="O624" s="36">
        <v>563.67533581023145</v>
      </c>
      <c r="P624" s="175">
        <v>0</v>
      </c>
      <c r="Q624" s="37">
        <v>0</v>
      </c>
      <c r="R624" s="53">
        <v>1930.9160767369922</v>
      </c>
      <c r="S624" s="39">
        <v>23459.39170816317</v>
      </c>
    </row>
    <row r="625" spans="1:19" ht="15" customHeight="1" x14ac:dyDescent="0.25">
      <c r="A625" s="27">
        <v>625</v>
      </c>
      <c r="B625" s="28" t="s">
        <v>639</v>
      </c>
      <c r="C625" s="29" t="s">
        <v>640</v>
      </c>
      <c r="D625" s="29" t="s">
        <v>22</v>
      </c>
      <c r="E625" s="30" t="s">
        <v>23</v>
      </c>
      <c r="F625" s="31" t="s">
        <v>207</v>
      </c>
      <c r="G625" s="32" t="s">
        <v>208</v>
      </c>
      <c r="H625" s="28" t="s">
        <v>18</v>
      </c>
      <c r="I625" s="32" t="s">
        <v>591</v>
      </c>
      <c r="J625" s="33">
        <v>3480.0282937982283</v>
      </c>
      <c r="K625" s="33">
        <v>4277</v>
      </c>
      <c r="L625" s="34">
        <v>0.8136610460131467</v>
      </c>
      <c r="M625" s="29" t="s">
        <v>641</v>
      </c>
      <c r="N625" s="35">
        <v>30972.251814804233</v>
      </c>
      <c r="O625" s="36">
        <v>2461.3246641897686</v>
      </c>
      <c r="P625" s="175">
        <v>0</v>
      </c>
      <c r="Q625" s="37">
        <v>0</v>
      </c>
      <c r="R625" s="53">
        <v>8431.4694332365307</v>
      </c>
      <c r="S625" s="39">
        <v>102436.94508150392</v>
      </c>
    </row>
    <row r="626" spans="1:19" ht="15" customHeight="1" x14ac:dyDescent="0.25">
      <c r="A626" s="27">
        <v>628</v>
      </c>
      <c r="B626" s="28" t="s">
        <v>642</v>
      </c>
      <c r="C626" s="29" t="s">
        <v>643</v>
      </c>
      <c r="D626" s="29" t="s">
        <v>22</v>
      </c>
      <c r="E626" s="30" t="s">
        <v>23</v>
      </c>
      <c r="F626" s="31" t="s">
        <v>207</v>
      </c>
      <c r="G626" s="32" t="s">
        <v>208</v>
      </c>
      <c r="H626" s="28" t="s">
        <v>18</v>
      </c>
      <c r="I626" s="32" t="s">
        <v>41</v>
      </c>
      <c r="J626" s="33">
        <v>1023.6138195777352</v>
      </c>
      <c r="K626" s="33">
        <v>5716</v>
      </c>
      <c r="L626" s="34">
        <v>0.17907869481765837</v>
      </c>
      <c r="M626" s="29" t="s">
        <v>644</v>
      </c>
      <c r="N626" s="35">
        <v>7267.6581190019206</v>
      </c>
      <c r="O626" s="36">
        <v>1051.7291746641076</v>
      </c>
      <c r="P626" s="175">
        <v>0</v>
      </c>
      <c r="Q626" s="37">
        <v>0</v>
      </c>
      <c r="R626" s="53">
        <v>3038.6800484296882</v>
      </c>
      <c r="S626" s="39">
        <v>16115.97125497737</v>
      </c>
    </row>
    <row r="627" spans="1:19" ht="15" customHeight="1" x14ac:dyDescent="0.25">
      <c r="A627" s="27">
        <v>628</v>
      </c>
      <c r="B627" s="28" t="s">
        <v>642</v>
      </c>
      <c r="C627" s="29" t="s">
        <v>643</v>
      </c>
      <c r="D627" s="29" t="s">
        <v>22</v>
      </c>
      <c r="E627" s="30" t="s">
        <v>23</v>
      </c>
      <c r="F627" s="31" t="s">
        <v>207</v>
      </c>
      <c r="G627" s="32" t="s">
        <v>208</v>
      </c>
      <c r="H627" s="28" t="s">
        <v>18</v>
      </c>
      <c r="I627" s="32" t="s">
        <v>591</v>
      </c>
      <c r="J627" s="33">
        <v>4692.3861804222652</v>
      </c>
      <c r="K627" s="33">
        <v>5716</v>
      </c>
      <c r="L627" s="34">
        <v>0.82092130518234174</v>
      </c>
      <c r="M627" s="29" t="s">
        <v>644</v>
      </c>
      <c r="N627" s="35">
        <v>41762.237005758165</v>
      </c>
      <c r="O627" s="36">
        <v>4821.2708253358933</v>
      </c>
      <c r="P627" s="175">
        <v>0</v>
      </c>
      <c r="Q627" s="37">
        <v>0</v>
      </c>
      <c r="R627" s="53">
        <v>13929.726224151957</v>
      </c>
      <c r="S627" s="39">
        <v>73877.823212795513</v>
      </c>
    </row>
    <row r="628" spans="1:19" ht="15" customHeight="1" x14ac:dyDescent="0.25">
      <c r="A628" s="27">
        <v>629</v>
      </c>
      <c r="B628" s="28" t="s">
        <v>645</v>
      </c>
      <c r="C628" s="29" t="s">
        <v>646</v>
      </c>
      <c r="D628" s="29" t="s">
        <v>22</v>
      </c>
      <c r="E628" s="30" t="s">
        <v>23</v>
      </c>
      <c r="F628" s="31" t="s">
        <v>207</v>
      </c>
      <c r="G628" s="32" t="s">
        <v>208</v>
      </c>
      <c r="H628" s="28" t="s">
        <v>18</v>
      </c>
      <c r="I628" s="32" t="s">
        <v>41</v>
      </c>
      <c r="J628" s="33">
        <v>1232.2959681793527</v>
      </c>
      <c r="K628" s="33">
        <v>6091</v>
      </c>
      <c r="L628" s="34">
        <v>0.20231422889170131</v>
      </c>
      <c r="M628" s="29" t="s">
        <v>647</v>
      </c>
      <c r="N628" s="35">
        <v>8749.3013740734041</v>
      </c>
      <c r="O628" s="36">
        <v>529.05170855179892</v>
      </c>
      <c r="P628" s="175">
        <v>0</v>
      </c>
      <c r="Q628" s="37">
        <v>0</v>
      </c>
      <c r="R628" s="53">
        <v>3013.6584237726961</v>
      </c>
      <c r="S628" s="39">
        <v>21089.214584329449</v>
      </c>
    </row>
    <row r="629" spans="1:19" ht="15" customHeight="1" x14ac:dyDescent="0.25">
      <c r="A629" s="27">
        <v>629</v>
      </c>
      <c r="B629" s="28" t="s">
        <v>645</v>
      </c>
      <c r="C629" s="29" t="s">
        <v>646</v>
      </c>
      <c r="D629" s="29" t="s">
        <v>22</v>
      </c>
      <c r="E629" s="30" t="s">
        <v>23</v>
      </c>
      <c r="F629" s="31" t="s">
        <v>207</v>
      </c>
      <c r="G629" s="32" t="s">
        <v>208</v>
      </c>
      <c r="H629" s="28" t="s">
        <v>18</v>
      </c>
      <c r="I629" s="32" t="s">
        <v>591</v>
      </c>
      <c r="J629" s="33">
        <v>4858.7040318206473</v>
      </c>
      <c r="K629" s="33">
        <v>6091</v>
      </c>
      <c r="L629" s="34">
        <v>0.79768577110829864</v>
      </c>
      <c r="M629" s="29" t="s">
        <v>647</v>
      </c>
      <c r="N629" s="35">
        <v>43242.46588320376</v>
      </c>
      <c r="O629" s="36">
        <v>2085.948291448201</v>
      </c>
      <c r="P629" s="175">
        <v>0</v>
      </c>
      <c r="Q629" s="37">
        <v>0</v>
      </c>
      <c r="R629" s="53">
        <v>11882.270746814242</v>
      </c>
      <c r="S629" s="39">
        <v>83150.683419179186</v>
      </c>
    </row>
    <row r="630" spans="1:19" ht="15" customHeight="1" x14ac:dyDescent="0.25">
      <c r="A630" s="27">
        <v>697</v>
      </c>
      <c r="B630" s="28" t="s">
        <v>648</v>
      </c>
      <c r="C630" s="29" t="s">
        <v>649</v>
      </c>
      <c r="D630" s="29" t="s">
        <v>15</v>
      </c>
      <c r="E630" s="30" t="s">
        <v>23</v>
      </c>
      <c r="F630" s="31" t="s">
        <v>207</v>
      </c>
      <c r="G630" s="32" t="s">
        <v>208</v>
      </c>
      <c r="H630" s="28" t="s">
        <v>18</v>
      </c>
      <c r="I630" s="32" t="s">
        <v>41</v>
      </c>
      <c r="J630" s="33">
        <v>1094</v>
      </c>
      <c r="K630" s="33">
        <v>1916</v>
      </c>
      <c r="L630" s="34">
        <v>0.57098121085594988</v>
      </c>
      <c r="M630" s="29" t="s">
        <v>650</v>
      </c>
      <c r="N630" s="35"/>
      <c r="O630" s="36">
        <v>0</v>
      </c>
      <c r="P630" s="175">
        <v>0</v>
      </c>
      <c r="Q630" s="37">
        <v>0</v>
      </c>
      <c r="R630" s="53">
        <v>0</v>
      </c>
      <c r="S630" s="38">
        <v>0</v>
      </c>
    </row>
    <row r="631" spans="1:19" ht="15" customHeight="1" x14ac:dyDescent="0.25">
      <c r="A631" s="27">
        <v>697</v>
      </c>
      <c r="B631" s="28" t="s">
        <v>648</v>
      </c>
      <c r="C631" s="29" t="s">
        <v>649</v>
      </c>
      <c r="D631" s="29" t="s">
        <v>15</v>
      </c>
      <c r="E631" s="30" t="s">
        <v>23</v>
      </c>
      <c r="F631" s="31" t="s">
        <v>207</v>
      </c>
      <c r="G631" s="32" t="s">
        <v>208</v>
      </c>
      <c r="H631" s="28" t="s">
        <v>34</v>
      </c>
      <c r="I631" s="32" t="s">
        <v>41</v>
      </c>
      <c r="J631" s="33">
        <v>822</v>
      </c>
      <c r="K631" s="33">
        <v>1916</v>
      </c>
      <c r="L631" s="34">
        <v>0.42901878914405012</v>
      </c>
      <c r="M631" s="29" t="s">
        <v>650</v>
      </c>
      <c r="N631" s="35"/>
      <c r="O631" s="36">
        <v>0</v>
      </c>
      <c r="P631" s="175">
        <v>0</v>
      </c>
      <c r="Q631" s="37">
        <v>0</v>
      </c>
      <c r="R631" s="53">
        <v>0</v>
      </c>
      <c r="S631" s="38">
        <v>0</v>
      </c>
    </row>
    <row r="632" spans="1:19" ht="15" customHeight="1" x14ac:dyDescent="0.25">
      <c r="A632" s="40">
        <v>704</v>
      </c>
      <c r="B632" s="41">
        <v>704</v>
      </c>
      <c r="C632" s="55" t="s">
        <v>651</v>
      </c>
      <c r="D632" s="56" t="s">
        <v>22</v>
      </c>
      <c r="E632" s="57" t="s">
        <v>29</v>
      </c>
      <c r="F632" s="31" t="s">
        <v>30</v>
      </c>
      <c r="G632" s="52" t="s">
        <v>31</v>
      </c>
      <c r="H632" s="58">
        <v>5</v>
      </c>
      <c r="I632" s="59" t="s">
        <v>19</v>
      </c>
      <c r="J632" s="47">
        <v>0</v>
      </c>
      <c r="K632" s="47">
        <v>0</v>
      </c>
      <c r="L632" s="54">
        <v>1</v>
      </c>
      <c r="M632" s="60">
        <v>108701</v>
      </c>
      <c r="N632" s="49"/>
      <c r="O632" s="36">
        <v>0</v>
      </c>
      <c r="P632" s="175">
        <v>0</v>
      </c>
      <c r="Q632" s="37">
        <v>0</v>
      </c>
      <c r="R632" s="38">
        <v>0</v>
      </c>
      <c r="S632" s="39">
        <v>90124.958947934618</v>
      </c>
    </row>
    <row r="633" spans="1:19" ht="15" customHeight="1" x14ac:dyDescent="0.25">
      <c r="J633" s="15"/>
      <c r="Q633" s="9"/>
    </row>
    <row r="634" spans="1:19" ht="15" customHeight="1" x14ac:dyDescent="0.25">
      <c r="N634" s="17">
        <f>SUM(N2:N633)</f>
        <v>15282690.872311102</v>
      </c>
      <c r="O634" s="17">
        <f>SUM(O2:O633)</f>
        <v>1713663.0019427154</v>
      </c>
      <c r="P634" s="17">
        <f>SUM(P2:P632)</f>
        <v>7722292.475536908</v>
      </c>
      <c r="Q634" s="17">
        <f>SUM(Q2:Q632)</f>
        <v>5168000.0021135611</v>
      </c>
      <c r="R634" s="17">
        <f>SUM(R2:R633)</f>
        <v>5490002.3064742032</v>
      </c>
      <c r="S634" s="17">
        <f>SUM(S2:S633)</f>
        <v>5952136.8190587601</v>
      </c>
    </row>
    <row r="635" spans="1:19" ht="15" customHeight="1" x14ac:dyDescent="0.25">
      <c r="N635" s="17"/>
      <c r="O635" s="17"/>
      <c r="P635" s="17"/>
      <c r="Q635" s="18"/>
    </row>
    <row r="636" spans="1:19" ht="15" customHeight="1" x14ac:dyDescent="0.25">
      <c r="Q636" s="9"/>
    </row>
    <row r="637" spans="1:19" ht="15" customHeight="1" x14ac:dyDescent="0.25">
      <c r="O637" s="176"/>
      <c r="P637" s="17"/>
      <c r="Q637" s="9"/>
    </row>
    <row r="638" spans="1:19" ht="15" customHeight="1" x14ac:dyDescent="0.25">
      <c r="Q638" s="9"/>
    </row>
    <row r="639" spans="1:19" ht="15" customHeight="1" x14ac:dyDescent="0.25">
      <c r="Q639" s="9"/>
    </row>
    <row r="640" spans="1:19" ht="15" customHeight="1" x14ac:dyDescent="0.25">
      <c r="Q640" s="9"/>
    </row>
    <row r="641" spans="10:17" ht="15" customHeight="1" x14ac:dyDescent="0.25">
      <c r="Q641" s="9"/>
    </row>
    <row r="642" spans="10:17" ht="15" customHeight="1" x14ac:dyDescent="0.25">
      <c r="Q642" s="9"/>
    </row>
    <row r="643" spans="10:17" ht="15" customHeight="1" x14ac:dyDescent="0.25">
      <c r="Q643" s="9"/>
    </row>
    <row r="644" spans="10:17" ht="15" customHeight="1" x14ac:dyDescent="0.25">
      <c r="J644" s="15"/>
      <c r="K644" s="15"/>
      <c r="L644" s="19"/>
      <c r="Q644" s="9"/>
    </row>
    <row r="645" spans="10:17" ht="15" customHeight="1" x14ac:dyDescent="0.25">
      <c r="Q645" s="9"/>
    </row>
    <row r="646" spans="10:17" ht="15" customHeight="1" x14ac:dyDescent="0.25">
      <c r="Q646" s="9"/>
    </row>
    <row r="647" spans="10:17" ht="15" customHeight="1" x14ac:dyDescent="0.25">
      <c r="Q647" s="9"/>
    </row>
    <row r="648" spans="10:17" ht="15" customHeight="1" x14ac:dyDescent="0.25">
      <c r="Q648" s="9"/>
    </row>
    <row r="649" spans="10:17" ht="15" customHeight="1" x14ac:dyDescent="0.25">
      <c r="Q649" s="9"/>
    </row>
    <row r="650" spans="10:17" ht="15" customHeight="1" x14ac:dyDescent="0.25">
      <c r="Q650" s="9"/>
    </row>
    <row r="651" spans="10:17" ht="15" customHeight="1" x14ac:dyDescent="0.25">
      <c r="Q651" s="9"/>
    </row>
    <row r="652" spans="10:17" ht="15" customHeight="1" x14ac:dyDescent="0.25">
      <c r="Q652" s="9"/>
    </row>
    <row r="653" spans="10:17" ht="15" customHeight="1" x14ac:dyDescent="0.25">
      <c r="Q653" s="9"/>
    </row>
    <row r="654" spans="10:17" ht="15" customHeight="1" x14ac:dyDescent="0.25">
      <c r="Q654" s="9"/>
    </row>
    <row r="655" spans="10:17" ht="15" customHeight="1" x14ac:dyDescent="0.25">
      <c r="Q655" s="9"/>
    </row>
    <row r="656" spans="10:17" ht="15" customHeight="1" x14ac:dyDescent="0.25">
      <c r="Q656" s="9"/>
    </row>
    <row r="657" spans="17:17" ht="15" customHeight="1" x14ac:dyDescent="0.25">
      <c r="Q657" s="9"/>
    </row>
    <row r="658" spans="17:17" ht="15" customHeight="1" x14ac:dyDescent="0.25">
      <c r="Q658" s="9"/>
    </row>
    <row r="659" spans="17:17" ht="15" customHeight="1" x14ac:dyDescent="0.25">
      <c r="Q659" s="9"/>
    </row>
    <row r="660" spans="17:17" ht="15" customHeight="1" x14ac:dyDescent="0.25">
      <c r="Q660" s="9"/>
    </row>
    <row r="661" spans="17:17" ht="15" customHeight="1" x14ac:dyDescent="0.25">
      <c r="Q661" s="9"/>
    </row>
    <row r="662" spans="17:17" ht="15" customHeight="1" x14ac:dyDescent="0.25">
      <c r="Q662" s="9"/>
    </row>
    <row r="663" spans="17:17" ht="15" customHeight="1" x14ac:dyDescent="0.25">
      <c r="Q663" s="9"/>
    </row>
    <row r="664" spans="17:17" ht="15" customHeight="1" x14ac:dyDescent="0.25">
      <c r="Q664" s="9"/>
    </row>
    <row r="665" spans="17:17" ht="15" customHeight="1" x14ac:dyDescent="0.25">
      <c r="Q665" s="9"/>
    </row>
    <row r="666" spans="17:17" ht="15" customHeight="1" x14ac:dyDescent="0.25">
      <c r="Q666" s="9"/>
    </row>
    <row r="667" spans="17:17" ht="15" customHeight="1" x14ac:dyDescent="0.25">
      <c r="Q667" s="9"/>
    </row>
    <row r="668" spans="17:17" ht="15" customHeight="1" x14ac:dyDescent="0.25">
      <c r="Q668" s="9"/>
    </row>
    <row r="669" spans="17:17" ht="15" customHeight="1" x14ac:dyDescent="0.25">
      <c r="Q669" s="9"/>
    </row>
    <row r="670" spans="17:17" ht="15" customHeight="1" x14ac:dyDescent="0.25">
      <c r="Q670" s="9"/>
    </row>
    <row r="671" spans="17:17" ht="15" customHeight="1" x14ac:dyDescent="0.25">
      <c r="Q671" s="9"/>
    </row>
    <row r="672" spans="17:17" ht="15" customHeight="1" x14ac:dyDescent="0.25">
      <c r="Q672" s="9"/>
    </row>
    <row r="673" spans="10:17" ht="15" customHeight="1" x14ac:dyDescent="0.25">
      <c r="Q673" s="9"/>
    </row>
    <row r="674" spans="10:17" ht="15" customHeight="1" x14ac:dyDescent="0.25">
      <c r="Q674" s="9"/>
    </row>
    <row r="675" spans="10:17" ht="15" customHeight="1" x14ac:dyDescent="0.25">
      <c r="Q675" s="9"/>
    </row>
    <row r="676" spans="10:17" ht="15" customHeight="1" x14ac:dyDescent="0.25">
      <c r="Q676" s="9"/>
    </row>
    <row r="677" spans="10:17" ht="15" customHeight="1" x14ac:dyDescent="0.25">
      <c r="Q677" s="9"/>
    </row>
    <row r="678" spans="10:17" ht="15" customHeight="1" x14ac:dyDescent="0.25">
      <c r="Q678" s="9"/>
    </row>
    <row r="679" spans="10:17" ht="15" customHeight="1" x14ac:dyDescent="0.25">
      <c r="Q679" s="9"/>
    </row>
    <row r="680" spans="10:17" ht="15" customHeight="1" x14ac:dyDescent="0.25">
      <c r="J680" s="15"/>
      <c r="Q680" s="9"/>
    </row>
    <row r="681" spans="10:17" ht="15" customHeight="1" x14ac:dyDescent="0.25">
      <c r="Q681" s="9"/>
    </row>
    <row r="682" spans="10:17" ht="15" customHeight="1" x14ac:dyDescent="0.25">
      <c r="Q682" s="9"/>
    </row>
    <row r="683" spans="10:17" ht="15" customHeight="1" x14ac:dyDescent="0.25">
      <c r="Q683" s="9"/>
    </row>
    <row r="684" spans="10:17" ht="15" customHeight="1" x14ac:dyDescent="0.25">
      <c r="Q684" s="9"/>
    </row>
    <row r="685" spans="10:17" ht="15" customHeight="1" x14ac:dyDescent="0.25">
      <c r="Q685" s="9"/>
    </row>
    <row r="686" spans="10:17" ht="15" customHeight="1" x14ac:dyDescent="0.25">
      <c r="Q686" s="9"/>
    </row>
    <row r="687" spans="10:17" ht="15" customHeight="1" x14ac:dyDescent="0.25">
      <c r="Q687" s="9"/>
    </row>
    <row r="688" spans="10:17" ht="15" customHeight="1" x14ac:dyDescent="0.25">
      <c r="Q688" s="9"/>
    </row>
    <row r="689" spans="17:17" ht="15" customHeight="1" x14ac:dyDescent="0.25">
      <c r="Q689" s="9"/>
    </row>
    <row r="690" spans="17:17" ht="15" customHeight="1" x14ac:dyDescent="0.25">
      <c r="Q690" s="9"/>
    </row>
    <row r="691" spans="17:17" ht="15" customHeight="1" x14ac:dyDescent="0.25">
      <c r="Q691" s="9"/>
    </row>
    <row r="692" spans="17:17" ht="15" customHeight="1" x14ac:dyDescent="0.25">
      <c r="Q692" s="9"/>
    </row>
    <row r="693" spans="17:17" ht="15" customHeight="1" x14ac:dyDescent="0.25">
      <c r="Q693" s="9"/>
    </row>
    <row r="694" spans="17:17" ht="15" customHeight="1" x14ac:dyDescent="0.25">
      <c r="Q694" s="9"/>
    </row>
    <row r="695" spans="17:17" ht="15" customHeight="1" x14ac:dyDescent="0.25">
      <c r="Q695" s="9"/>
    </row>
    <row r="696" spans="17:17" ht="15" customHeight="1" x14ac:dyDescent="0.25">
      <c r="Q696" s="9"/>
    </row>
    <row r="697" spans="17:17" ht="15" customHeight="1" x14ac:dyDescent="0.25">
      <c r="Q697" s="9"/>
    </row>
    <row r="698" spans="17:17" ht="15" customHeight="1" x14ac:dyDescent="0.25">
      <c r="Q698" s="9"/>
    </row>
    <row r="699" spans="17:17" ht="15" customHeight="1" x14ac:dyDescent="0.25">
      <c r="Q699" s="9"/>
    </row>
    <row r="700" spans="17:17" ht="15" customHeight="1" x14ac:dyDescent="0.25">
      <c r="Q700" s="9"/>
    </row>
    <row r="701" spans="17:17" ht="15" customHeight="1" x14ac:dyDescent="0.25">
      <c r="Q701" s="9"/>
    </row>
    <row r="702" spans="17:17" ht="15" customHeight="1" x14ac:dyDescent="0.25">
      <c r="Q702" s="9"/>
    </row>
    <row r="703" spans="17:17" ht="15" customHeight="1" x14ac:dyDescent="0.25">
      <c r="Q703" s="9"/>
    </row>
    <row r="704" spans="17:17" ht="15" customHeight="1" x14ac:dyDescent="0.25">
      <c r="Q704" s="9"/>
    </row>
    <row r="705" spans="17:17" ht="15" customHeight="1" x14ac:dyDescent="0.25">
      <c r="Q705" s="9"/>
    </row>
    <row r="706" spans="17:17" ht="15" customHeight="1" x14ac:dyDescent="0.25">
      <c r="Q706" s="9"/>
    </row>
    <row r="707" spans="17:17" ht="15" customHeight="1" x14ac:dyDescent="0.25">
      <c r="Q707" s="9"/>
    </row>
    <row r="708" spans="17:17" ht="15" customHeight="1" x14ac:dyDescent="0.25">
      <c r="Q708" s="9"/>
    </row>
    <row r="709" spans="17:17" ht="15" customHeight="1" x14ac:dyDescent="0.25">
      <c r="Q709" s="9"/>
    </row>
    <row r="710" spans="17:17" ht="15" customHeight="1" x14ac:dyDescent="0.25">
      <c r="Q710" s="9"/>
    </row>
    <row r="711" spans="17:17" ht="15" customHeight="1" x14ac:dyDescent="0.25">
      <c r="Q711" s="9"/>
    </row>
    <row r="712" spans="17:17" ht="15" customHeight="1" x14ac:dyDescent="0.25">
      <c r="Q712" s="9"/>
    </row>
    <row r="713" spans="17:17" ht="15" customHeight="1" x14ac:dyDescent="0.25">
      <c r="Q713" s="9"/>
    </row>
    <row r="714" spans="17:17" ht="15" customHeight="1" x14ac:dyDescent="0.25">
      <c r="Q714" s="9"/>
    </row>
    <row r="715" spans="17:17" ht="15" customHeight="1" x14ac:dyDescent="0.25">
      <c r="Q715" s="9"/>
    </row>
    <row r="716" spans="17:17" ht="15" customHeight="1" x14ac:dyDescent="0.25">
      <c r="Q716" s="9"/>
    </row>
    <row r="717" spans="17:17" ht="15" customHeight="1" x14ac:dyDescent="0.25">
      <c r="Q717" s="9"/>
    </row>
    <row r="718" spans="17:17" ht="15" customHeight="1" x14ac:dyDescent="0.25">
      <c r="Q718" s="9"/>
    </row>
    <row r="719" spans="17:17" ht="15" customHeight="1" x14ac:dyDescent="0.25">
      <c r="Q719" s="9"/>
    </row>
    <row r="720" spans="17:17" ht="15" customHeight="1" x14ac:dyDescent="0.25">
      <c r="Q720" s="9"/>
    </row>
    <row r="721" spans="17:17" ht="15" customHeight="1" x14ac:dyDescent="0.25">
      <c r="Q721" s="9"/>
    </row>
    <row r="722" spans="17:17" ht="15" customHeight="1" x14ac:dyDescent="0.25">
      <c r="Q722" s="9"/>
    </row>
    <row r="723" spans="17:17" ht="15" customHeight="1" x14ac:dyDescent="0.25">
      <c r="Q723" s="9"/>
    </row>
    <row r="724" spans="17:17" ht="15" customHeight="1" x14ac:dyDescent="0.25">
      <c r="Q724" s="9"/>
    </row>
    <row r="725" spans="17:17" ht="15" customHeight="1" x14ac:dyDescent="0.25">
      <c r="Q725" s="9"/>
    </row>
    <row r="726" spans="17:17" ht="15" customHeight="1" x14ac:dyDescent="0.25">
      <c r="Q726" s="9"/>
    </row>
    <row r="727" spans="17:17" ht="15" customHeight="1" x14ac:dyDescent="0.25">
      <c r="Q727" s="9"/>
    </row>
    <row r="728" spans="17:17" ht="15" customHeight="1" x14ac:dyDescent="0.25">
      <c r="Q728" s="9"/>
    </row>
    <row r="729" spans="17:17" ht="15" customHeight="1" x14ac:dyDescent="0.25">
      <c r="Q729" s="9"/>
    </row>
    <row r="730" spans="17:17" ht="15" customHeight="1" x14ac:dyDescent="0.25">
      <c r="Q730" s="9"/>
    </row>
    <row r="731" spans="17:17" ht="15" customHeight="1" x14ac:dyDescent="0.25">
      <c r="Q731" s="9"/>
    </row>
    <row r="732" spans="17:17" ht="15" customHeight="1" x14ac:dyDescent="0.25">
      <c r="Q732" s="9"/>
    </row>
    <row r="733" spans="17:17" ht="15" customHeight="1" x14ac:dyDescent="0.25">
      <c r="Q733" s="9"/>
    </row>
    <row r="734" spans="17:17" ht="15" customHeight="1" x14ac:dyDescent="0.25">
      <c r="Q734" s="9"/>
    </row>
    <row r="735" spans="17:17" ht="15" customHeight="1" x14ac:dyDescent="0.25">
      <c r="Q735" s="9"/>
    </row>
    <row r="736" spans="17:17" ht="15" customHeight="1" x14ac:dyDescent="0.25">
      <c r="Q736" s="9"/>
    </row>
    <row r="737" spans="17:17" ht="15" customHeight="1" x14ac:dyDescent="0.25">
      <c r="Q737" s="9"/>
    </row>
    <row r="738" spans="17:17" ht="15" customHeight="1" x14ac:dyDescent="0.25">
      <c r="Q738" s="9"/>
    </row>
    <row r="739" spans="17:17" ht="15" customHeight="1" x14ac:dyDescent="0.25">
      <c r="Q739" s="9"/>
    </row>
    <row r="740" spans="17:17" ht="15" customHeight="1" x14ac:dyDescent="0.25">
      <c r="Q740" s="9"/>
    </row>
    <row r="741" spans="17:17" ht="15" customHeight="1" x14ac:dyDescent="0.25">
      <c r="Q741" s="9"/>
    </row>
    <row r="742" spans="17:17" ht="15" customHeight="1" x14ac:dyDescent="0.25">
      <c r="Q742" s="9"/>
    </row>
    <row r="743" spans="17:17" ht="15" customHeight="1" x14ac:dyDescent="0.25">
      <c r="Q743" s="9"/>
    </row>
    <row r="744" spans="17:17" ht="15" customHeight="1" x14ac:dyDescent="0.25">
      <c r="Q744" s="9"/>
    </row>
    <row r="745" spans="17:17" ht="15" customHeight="1" x14ac:dyDescent="0.25">
      <c r="Q745" s="9"/>
    </row>
    <row r="746" spans="17:17" ht="15" customHeight="1" x14ac:dyDescent="0.25">
      <c r="Q746" s="9"/>
    </row>
    <row r="747" spans="17:17" ht="15" customHeight="1" x14ac:dyDescent="0.25">
      <c r="Q747" s="9"/>
    </row>
    <row r="748" spans="17:17" ht="15" customHeight="1" x14ac:dyDescent="0.25">
      <c r="Q748" s="9"/>
    </row>
    <row r="749" spans="17:17" ht="15" customHeight="1" x14ac:dyDescent="0.25">
      <c r="Q749" s="9"/>
    </row>
    <row r="750" spans="17:17" ht="15" customHeight="1" x14ac:dyDescent="0.25">
      <c r="Q750" s="9"/>
    </row>
    <row r="751" spans="17:17" ht="15" customHeight="1" x14ac:dyDescent="0.25">
      <c r="Q751" s="9"/>
    </row>
    <row r="752" spans="17:17" ht="15" customHeight="1" x14ac:dyDescent="0.25">
      <c r="Q752" s="9"/>
    </row>
    <row r="753" spans="17:17" ht="15" customHeight="1" x14ac:dyDescent="0.25">
      <c r="Q753" s="9"/>
    </row>
    <row r="754" spans="17:17" ht="15" customHeight="1" x14ac:dyDescent="0.25">
      <c r="Q754" s="9"/>
    </row>
    <row r="755" spans="17:17" ht="15" customHeight="1" x14ac:dyDescent="0.25">
      <c r="Q755" s="9"/>
    </row>
    <row r="756" spans="17:17" ht="15" customHeight="1" x14ac:dyDescent="0.25">
      <c r="Q756" s="9"/>
    </row>
    <row r="757" spans="17:17" ht="15" customHeight="1" x14ac:dyDescent="0.25">
      <c r="Q757" s="9"/>
    </row>
    <row r="758" spans="17:17" ht="15" customHeight="1" x14ac:dyDescent="0.25">
      <c r="Q758" s="9"/>
    </row>
    <row r="759" spans="17:17" ht="15" customHeight="1" x14ac:dyDescent="0.25">
      <c r="Q759" s="9"/>
    </row>
    <row r="760" spans="17:17" ht="15" customHeight="1" x14ac:dyDescent="0.25">
      <c r="Q760" s="9"/>
    </row>
    <row r="761" spans="17:17" ht="15" customHeight="1" x14ac:dyDescent="0.25">
      <c r="Q761" s="9"/>
    </row>
    <row r="762" spans="17:17" ht="15" customHeight="1" x14ac:dyDescent="0.25">
      <c r="Q762" s="9"/>
    </row>
    <row r="763" spans="17:17" ht="15" customHeight="1" x14ac:dyDescent="0.25">
      <c r="Q763" s="9"/>
    </row>
    <row r="764" spans="17:17" ht="15" customHeight="1" x14ac:dyDescent="0.25">
      <c r="Q764" s="9"/>
    </row>
    <row r="765" spans="17:17" ht="15" customHeight="1" x14ac:dyDescent="0.25">
      <c r="Q765" s="9"/>
    </row>
    <row r="766" spans="17:17" ht="15" customHeight="1" x14ac:dyDescent="0.25">
      <c r="Q766" s="9"/>
    </row>
    <row r="767" spans="17:17" ht="15" customHeight="1" x14ac:dyDescent="0.25">
      <c r="Q767" s="9"/>
    </row>
    <row r="768" spans="17:17" ht="15" customHeight="1" x14ac:dyDescent="0.25">
      <c r="Q768" s="9"/>
    </row>
    <row r="769" spans="17:17" ht="15" customHeight="1" x14ac:dyDescent="0.25">
      <c r="Q769" s="9"/>
    </row>
    <row r="770" spans="17:17" ht="15" customHeight="1" x14ac:dyDescent="0.25">
      <c r="Q770" s="9"/>
    </row>
    <row r="771" spans="17:17" ht="15" customHeight="1" x14ac:dyDescent="0.25">
      <c r="Q771" s="9"/>
    </row>
    <row r="772" spans="17:17" ht="15" customHeight="1" x14ac:dyDescent="0.25">
      <c r="Q772" s="9"/>
    </row>
    <row r="773" spans="17:17" ht="15" customHeight="1" x14ac:dyDescent="0.25">
      <c r="Q773" s="9"/>
    </row>
    <row r="774" spans="17:17" ht="15" customHeight="1" x14ac:dyDescent="0.25">
      <c r="Q774" s="9"/>
    </row>
    <row r="775" spans="17:17" ht="15" customHeight="1" x14ac:dyDescent="0.25">
      <c r="Q775" s="9"/>
    </row>
    <row r="776" spans="17:17" ht="15" customHeight="1" x14ac:dyDescent="0.25">
      <c r="Q776" s="9"/>
    </row>
    <row r="777" spans="17:17" ht="15" customHeight="1" x14ac:dyDescent="0.25">
      <c r="Q777" s="9"/>
    </row>
    <row r="778" spans="17:17" ht="15" customHeight="1" x14ac:dyDescent="0.25">
      <c r="Q778" s="9"/>
    </row>
    <row r="779" spans="17:17" ht="15" customHeight="1" x14ac:dyDescent="0.25">
      <c r="Q779" s="9"/>
    </row>
    <row r="780" spans="17:17" ht="15" customHeight="1" x14ac:dyDescent="0.25">
      <c r="Q780" s="9"/>
    </row>
    <row r="781" spans="17:17" ht="15" customHeight="1" x14ac:dyDescent="0.25">
      <c r="Q781" s="9"/>
    </row>
    <row r="782" spans="17:17" ht="15" customHeight="1" x14ac:dyDescent="0.25">
      <c r="Q782" s="9"/>
    </row>
    <row r="783" spans="17:17" ht="15" customHeight="1" x14ac:dyDescent="0.25">
      <c r="Q783" s="9"/>
    </row>
    <row r="784" spans="17:17" ht="15" customHeight="1" x14ac:dyDescent="0.25">
      <c r="Q784" s="9"/>
    </row>
    <row r="785" spans="17:17" ht="15" customHeight="1" x14ac:dyDescent="0.25">
      <c r="Q785" s="9"/>
    </row>
    <row r="786" spans="17:17" ht="15" customHeight="1" x14ac:dyDescent="0.25">
      <c r="Q786" s="9"/>
    </row>
    <row r="787" spans="17:17" ht="15" customHeight="1" x14ac:dyDescent="0.25">
      <c r="Q787" s="9"/>
    </row>
    <row r="788" spans="17:17" ht="15" customHeight="1" x14ac:dyDescent="0.25">
      <c r="Q788" s="9"/>
    </row>
    <row r="789" spans="17:17" ht="15" customHeight="1" x14ac:dyDescent="0.25">
      <c r="Q789" s="9"/>
    </row>
    <row r="790" spans="17:17" ht="15" customHeight="1" x14ac:dyDescent="0.25">
      <c r="Q790" s="9"/>
    </row>
    <row r="791" spans="17:17" ht="15" customHeight="1" x14ac:dyDescent="0.25">
      <c r="Q791" s="9"/>
    </row>
    <row r="792" spans="17:17" ht="15" customHeight="1" x14ac:dyDescent="0.25">
      <c r="Q792" s="9"/>
    </row>
    <row r="793" spans="17:17" ht="15" customHeight="1" x14ac:dyDescent="0.25">
      <c r="Q793" s="9"/>
    </row>
    <row r="794" spans="17:17" ht="15" customHeight="1" x14ac:dyDescent="0.25">
      <c r="Q794" s="9"/>
    </row>
    <row r="795" spans="17:17" ht="15" customHeight="1" x14ac:dyDescent="0.25">
      <c r="Q795" s="9"/>
    </row>
    <row r="796" spans="17:17" ht="15" customHeight="1" x14ac:dyDescent="0.25">
      <c r="Q796" s="9"/>
    </row>
    <row r="797" spans="17:17" ht="15" customHeight="1" x14ac:dyDescent="0.25">
      <c r="Q797" s="9"/>
    </row>
    <row r="798" spans="17:17" ht="15" customHeight="1" x14ac:dyDescent="0.25">
      <c r="Q798" s="9"/>
    </row>
    <row r="799" spans="17:17" ht="15" customHeight="1" x14ac:dyDescent="0.25">
      <c r="Q799" s="9"/>
    </row>
    <row r="800" spans="17:17" ht="15" customHeight="1" x14ac:dyDescent="0.25">
      <c r="Q800" s="9"/>
    </row>
    <row r="801" spans="17:17" ht="15" customHeight="1" x14ac:dyDescent="0.25">
      <c r="Q801" s="9"/>
    </row>
    <row r="802" spans="17:17" ht="15" customHeight="1" x14ac:dyDescent="0.25">
      <c r="Q802" s="9"/>
    </row>
    <row r="803" spans="17:17" ht="15" customHeight="1" x14ac:dyDescent="0.25">
      <c r="Q803" s="9"/>
    </row>
    <row r="804" spans="17:17" ht="15" customHeight="1" x14ac:dyDescent="0.25">
      <c r="Q804" s="9"/>
    </row>
    <row r="805" spans="17:17" ht="15" customHeight="1" x14ac:dyDescent="0.25">
      <c r="Q805" s="9"/>
    </row>
    <row r="806" spans="17:17" ht="15" customHeight="1" x14ac:dyDescent="0.25">
      <c r="Q806" s="9"/>
    </row>
    <row r="807" spans="17:17" ht="15" customHeight="1" x14ac:dyDescent="0.25">
      <c r="Q807" s="9"/>
    </row>
    <row r="808" spans="17:17" ht="15" customHeight="1" x14ac:dyDescent="0.25">
      <c r="Q808" s="9"/>
    </row>
    <row r="809" spans="17:17" ht="15" customHeight="1" x14ac:dyDescent="0.25">
      <c r="Q809" s="9"/>
    </row>
    <row r="810" spans="17:17" ht="15" customHeight="1" x14ac:dyDescent="0.25">
      <c r="Q810" s="9"/>
    </row>
    <row r="811" spans="17:17" ht="15" customHeight="1" x14ac:dyDescent="0.25">
      <c r="Q811" s="9"/>
    </row>
    <row r="812" spans="17:17" ht="15" customHeight="1" x14ac:dyDescent="0.25">
      <c r="Q812" s="9"/>
    </row>
    <row r="813" spans="17:17" ht="15" customHeight="1" x14ac:dyDescent="0.25">
      <c r="Q813" s="9"/>
    </row>
    <row r="814" spans="17:17" ht="15" customHeight="1" x14ac:dyDescent="0.25">
      <c r="Q814" s="9"/>
    </row>
    <row r="815" spans="17:17" ht="15" customHeight="1" x14ac:dyDescent="0.25">
      <c r="Q815" s="9"/>
    </row>
    <row r="816" spans="17:17" ht="15" customHeight="1" x14ac:dyDescent="0.25">
      <c r="Q816" s="9"/>
    </row>
    <row r="817" spans="17:17" ht="15" customHeight="1" x14ac:dyDescent="0.25">
      <c r="Q817" s="9"/>
    </row>
    <row r="818" spans="17:17" ht="15" customHeight="1" x14ac:dyDescent="0.25">
      <c r="Q818" s="9"/>
    </row>
    <row r="819" spans="17:17" ht="15" customHeight="1" x14ac:dyDescent="0.25">
      <c r="Q819" s="9"/>
    </row>
    <row r="820" spans="17:17" ht="15" customHeight="1" x14ac:dyDescent="0.25">
      <c r="Q820" s="9"/>
    </row>
    <row r="821" spans="17:17" ht="15" customHeight="1" x14ac:dyDescent="0.25">
      <c r="Q821" s="9"/>
    </row>
    <row r="822" spans="17:17" ht="15" customHeight="1" x14ac:dyDescent="0.25">
      <c r="Q822" s="9"/>
    </row>
    <row r="823" spans="17:17" ht="15" customHeight="1" x14ac:dyDescent="0.25">
      <c r="Q823" s="9"/>
    </row>
    <row r="824" spans="17:17" ht="15" customHeight="1" x14ac:dyDescent="0.25">
      <c r="Q824" s="9"/>
    </row>
    <row r="825" spans="17:17" ht="15" customHeight="1" x14ac:dyDescent="0.25">
      <c r="Q825" s="9"/>
    </row>
    <row r="826" spans="17:17" ht="15" customHeight="1" x14ac:dyDescent="0.25">
      <c r="Q826" s="9"/>
    </row>
    <row r="827" spans="17:17" ht="15" customHeight="1" x14ac:dyDescent="0.25">
      <c r="Q827" s="9"/>
    </row>
    <row r="828" spans="17:17" ht="15" customHeight="1" x14ac:dyDescent="0.25">
      <c r="Q828" s="9"/>
    </row>
    <row r="829" spans="17:17" ht="15" customHeight="1" x14ac:dyDescent="0.25">
      <c r="Q829" s="9"/>
    </row>
    <row r="830" spans="17:17" ht="15" customHeight="1" x14ac:dyDescent="0.25">
      <c r="Q830" s="9"/>
    </row>
    <row r="831" spans="17:17" ht="15" customHeight="1" x14ac:dyDescent="0.25">
      <c r="Q831" s="9"/>
    </row>
    <row r="832" spans="17:17" ht="15" customHeight="1" x14ac:dyDescent="0.25">
      <c r="Q832" s="9"/>
    </row>
    <row r="833" spans="17:17" ht="15" customHeight="1" x14ac:dyDescent="0.25">
      <c r="Q833" s="9"/>
    </row>
    <row r="834" spans="17:17" ht="15" customHeight="1" x14ac:dyDescent="0.25">
      <c r="Q834" s="9"/>
    </row>
    <row r="835" spans="17:17" ht="15" customHeight="1" x14ac:dyDescent="0.25">
      <c r="Q835" s="9"/>
    </row>
    <row r="836" spans="17:17" ht="15" customHeight="1" x14ac:dyDescent="0.25">
      <c r="Q836" s="9"/>
    </row>
    <row r="837" spans="17:17" ht="15" customHeight="1" x14ac:dyDescent="0.25">
      <c r="Q837" s="9"/>
    </row>
    <row r="838" spans="17:17" ht="15" customHeight="1" x14ac:dyDescent="0.25">
      <c r="Q838" s="9"/>
    </row>
    <row r="839" spans="17:17" ht="15" customHeight="1" x14ac:dyDescent="0.25">
      <c r="Q839" s="9"/>
    </row>
    <row r="840" spans="17:17" ht="15" customHeight="1" x14ac:dyDescent="0.25">
      <c r="Q840" s="9"/>
    </row>
    <row r="841" spans="17:17" ht="15" customHeight="1" x14ac:dyDescent="0.25">
      <c r="Q841" s="9"/>
    </row>
    <row r="842" spans="17:17" ht="15" customHeight="1" x14ac:dyDescent="0.25">
      <c r="Q842" s="9"/>
    </row>
    <row r="843" spans="17:17" ht="15" customHeight="1" x14ac:dyDescent="0.25">
      <c r="Q843" s="9"/>
    </row>
    <row r="844" spans="17:17" ht="15" customHeight="1" x14ac:dyDescent="0.25">
      <c r="Q844" s="9"/>
    </row>
    <row r="845" spans="17:17" ht="15" customHeight="1" x14ac:dyDescent="0.25">
      <c r="Q845" s="9"/>
    </row>
    <row r="846" spans="17:17" ht="15" customHeight="1" x14ac:dyDescent="0.25">
      <c r="Q846" s="9"/>
    </row>
    <row r="847" spans="17:17" ht="15" customHeight="1" x14ac:dyDescent="0.25">
      <c r="Q847" s="9"/>
    </row>
    <row r="848" spans="17:17" ht="15" customHeight="1" x14ac:dyDescent="0.25">
      <c r="Q848" s="9"/>
    </row>
    <row r="849" spans="17:17" ht="15" customHeight="1" x14ac:dyDescent="0.25">
      <c r="Q849" s="9"/>
    </row>
    <row r="850" spans="17:17" ht="15" customHeight="1" x14ac:dyDescent="0.25">
      <c r="Q850" s="9"/>
    </row>
    <row r="851" spans="17:17" ht="15" customHeight="1" x14ac:dyDescent="0.25">
      <c r="Q851" s="9"/>
    </row>
    <row r="852" spans="17:17" ht="15" customHeight="1" x14ac:dyDescent="0.25">
      <c r="Q852" s="9"/>
    </row>
    <row r="853" spans="17:17" ht="15" customHeight="1" x14ac:dyDescent="0.25">
      <c r="Q853" s="9"/>
    </row>
    <row r="854" spans="17:17" ht="15" customHeight="1" x14ac:dyDescent="0.25">
      <c r="Q854" s="9"/>
    </row>
    <row r="855" spans="17:17" ht="15" customHeight="1" x14ac:dyDescent="0.25">
      <c r="Q855" s="9"/>
    </row>
    <row r="856" spans="17:17" ht="15" customHeight="1" x14ac:dyDescent="0.25">
      <c r="Q856" s="9"/>
    </row>
    <row r="857" spans="17:17" ht="15" customHeight="1" x14ac:dyDescent="0.25">
      <c r="Q857" s="9"/>
    </row>
    <row r="858" spans="17:17" ht="15" customHeight="1" x14ac:dyDescent="0.25">
      <c r="Q858" s="9"/>
    </row>
    <row r="859" spans="17:17" ht="15" customHeight="1" x14ac:dyDescent="0.25">
      <c r="Q859" s="9"/>
    </row>
    <row r="860" spans="17:17" ht="15" customHeight="1" x14ac:dyDescent="0.25">
      <c r="Q860" s="9"/>
    </row>
    <row r="861" spans="17:17" ht="15" customHeight="1" x14ac:dyDescent="0.25">
      <c r="Q861" s="9"/>
    </row>
    <row r="862" spans="17:17" ht="15" customHeight="1" x14ac:dyDescent="0.25">
      <c r="Q862" s="9"/>
    </row>
    <row r="863" spans="17:17" ht="15" customHeight="1" x14ac:dyDescent="0.25">
      <c r="Q863" s="9"/>
    </row>
    <row r="864" spans="17:17" ht="15" customHeight="1" x14ac:dyDescent="0.25">
      <c r="Q864" s="9"/>
    </row>
    <row r="865" spans="17:17" ht="15" customHeight="1" x14ac:dyDescent="0.25">
      <c r="Q865" s="9"/>
    </row>
    <row r="866" spans="17:17" ht="15" customHeight="1" x14ac:dyDescent="0.25">
      <c r="Q866" s="9"/>
    </row>
    <row r="867" spans="17:17" ht="15" customHeight="1" x14ac:dyDescent="0.25">
      <c r="Q867" s="9"/>
    </row>
    <row r="868" spans="17:17" ht="15" customHeight="1" x14ac:dyDescent="0.25">
      <c r="Q868" s="9"/>
    </row>
    <row r="869" spans="17:17" ht="15" customHeight="1" x14ac:dyDescent="0.25">
      <c r="Q869" s="9"/>
    </row>
    <row r="870" spans="17:17" ht="15" customHeight="1" x14ac:dyDescent="0.25">
      <c r="Q870" s="9"/>
    </row>
    <row r="871" spans="17:17" ht="15" customHeight="1" x14ac:dyDescent="0.25">
      <c r="Q871" s="9"/>
    </row>
    <row r="872" spans="17:17" ht="15" customHeight="1" x14ac:dyDescent="0.25">
      <c r="Q872" s="9"/>
    </row>
    <row r="873" spans="17:17" ht="15" customHeight="1" x14ac:dyDescent="0.25">
      <c r="Q873" s="9"/>
    </row>
    <row r="874" spans="17:17" ht="15" customHeight="1" x14ac:dyDescent="0.25">
      <c r="Q874" s="9"/>
    </row>
    <row r="875" spans="17:17" ht="15" customHeight="1" x14ac:dyDescent="0.25">
      <c r="Q875" s="9"/>
    </row>
    <row r="876" spans="17:17" ht="15" customHeight="1" x14ac:dyDescent="0.25">
      <c r="Q876" s="9"/>
    </row>
    <row r="877" spans="17:17" ht="15" customHeight="1" x14ac:dyDescent="0.25">
      <c r="Q877" s="9"/>
    </row>
    <row r="878" spans="17:17" ht="15" customHeight="1" x14ac:dyDescent="0.25">
      <c r="Q878" s="9"/>
    </row>
    <row r="879" spans="17:17" ht="15" customHeight="1" x14ac:dyDescent="0.25">
      <c r="Q879" s="9"/>
    </row>
    <row r="880" spans="17:17" ht="15" customHeight="1" x14ac:dyDescent="0.25">
      <c r="Q880" s="9"/>
    </row>
    <row r="881" spans="17:17" ht="15" customHeight="1" x14ac:dyDescent="0.25">
      <c r="Q881" s="9"/>
    </row>
    <row r="882" spans="17:17" ht="15" customHeight="1" x14ac:dyDescent="0.25">
      <c r="Q882" s="9"/>
    </row>
    <row r="883" spans="17:17" ht="15" customHeight="1" x14ac:dyDescent="0.25">
      <c r="Q883" s="9"/>
    </row>
    <row r="884" spans="17:17" ht="15" customHeight="1" x14ac:dyDescent="0.25">
      <c r="Q884" s="9"/>
    </row>
    <row r="885" spans="17:17" ht="15" customHeight="1" x14ac:dyDescent="0.25">
      <c r="Q885" s="9"/>
    </row>
    <row r="886" spans="17:17" ht="15" customHeight="1" x14ac:dyDescent="0.25">
      <c r="Q886" s="9"/>
    </row>
    <row r="887" spans="17:17" ht="15" customHeight="1" x14ac:dyDescent="0.25">
      <c r="Q887" s="9"/>
    </row>
    <row r="888" spans="17:17" ht="15" customHeight="1" x14ac:dyDescent="0.25">
      <c r="Q888" s="9"/>
    </row>
    <row r="889" spans="17:17" ht="15" customHeight="1" x14ac:dyDescent="0.25">
      <c r="Q889" s="9"/>
    </row>
    <row r="890" spans="17:17" ht="15" customHeight="1" x14ac:dyDescent="0.25">
      <c r="Q890" s="9"/>
    </row>
    <row r="891" spans="17:17" ht="15" customHeight="1" x14ac:dyDescent="0.25">
      <c r="Q891" s="9"/>
    </row>
    <row r="892" spans="17:17" ht="15" customHeight="1" x14ac:dyDescent="0.25">
      <c r="Q892" s="9"/>
    </row>
    <row r="893" spans="17:17" ht="15" customHeight="1" x14ac:dyDescent="0.25">
      <c r="Q893" s="9"/>
    </row>
    <row r="894" spans="17:17" ht="15" customHeight="1" x14ac:dyDescent="0.25">
      <c r="Q894" s="9"/>
    </row>
    <row r="895" spans="17:17" ht="15" customHeight="1" x14ac:dyDescent="0.25">
      <c r="Q895" s="9"/>
    </row>
    <row r="896" spans="17:17" ht="15" customHeight="1" x14ac:dyDescent="0.25">
      <c r="Q896" s="9"/>
    </row>
    <row r="897" spans="17:17" ht="15" customHeight="1" x14ac:dyDescent="0.25">
      <c r="Q897" s="9"/>
    </row>
    <row r="898" spans="17:17" ht="15" customHeight="1" x14ac:dyDescent="0.25">
      <c r="Q898" s="9"/>
    </row>
    <row r="899" spans="17:17" ht="15" customHeight="1" x14ac:dyDescent="0.25">
      <c r="Q899" s="9"/>
    </row>
    <row r="900" spans="17:17" ht="15" customHeight="1" x14ac:dyDescent="0.25">
      <c r="Q900" s="9"/>
    </row>
    <row r="901" spans="17:17" ht="15" customHeight="1" x14ac:dyDescent="0.25">
      <c r="Q901" s="9"/>
    </row>
    <row r="902" spans="17:17" ht="15" customHeight="1" x14ac:dyDescent="0.25">
      <c r="Q902" s="9"/>
    </row>
    <row r="903" spans="17:17" ht="15" customHeight="1" x14ac:dyDescent="0.25">
      <c r="Q903" s="9"/>
    </row>
    <row r="904" spans="17:17" ht="15" customHeight="1" x14ac:dyDescent="0.25">
      <c r="Q904" s="9"/>
    </row>
    <row r="905" spans="17:17" ht="15" customHeight="1" x14ac:dyDescent="0.25">
      <c r="Q905" s="9"/>
    </row>
    <row r="906" spans="17:17" ht="15" customHeight="1" x14ac:dyDescent="0.25">
      <c r="Q906" s="9"/>
    </row>
    <row r="907" spans="17:17" ht="15" customHeight="1" x14ac:dyDescent="0.25">
      <c r="Q907" s="9"/>
    </row>
    <row r="908" spans="17:17" ht="15" customHeight="1" x14ac:dyDescent="0.25">
      <c r="Q908" s="9"/>
    </row>
    <row r="909" spans="17:17" ht="15" customHeight="1" x14ac:dyDescent="0.25">
      <c r="Q909" s="9"/>
    </row>
    <row r="910" spans="17:17" ht="15" customHeight="1" x14ac:dyDescent="0.25">
      <c r="Q910" s="9"/>
    </row>
    <row r="911" spans="17:17" ht="15" customHeight="1" x14ac:dyDescent="0.25">
      <c r="Q911" s="9"/>
    </row>
    <row r="912" spans="17:17" ht="15" customHeight="1" x14ac:dyDescent="0.25">
      <c r="Q912" s="9"/>
    </row>
    <row r="913" spans="17:17" ht="15" customHeight="1" x14ac:dyDescent="0.25">
      <c r="Q913" s="9"/>
    </row>
    <row r="914" spans="17:17" ht="15" customHeight="1" x14ac:dyDescent="0.25">
      <c r="Q914" s="9"/>
    </row>
    <row r="915" spans="17:17" ht="15" customHeight="1" x14ac:dyDescent="0.25">
      <c r="Q915" s="9"/>
    </row>
    <row r="916" spans="17:17" ht="15" customHeight="1" x14ac:dyDescent="0.25">
      <c r="Q916" s="9"/>
    </row>
    <row r="917" spans="17:17" ht="15" customHeight="1" x14ac:dyDescent="0.25">
      <c r="Q917" s="9"/>
    </row>
    <row r="918" spans="17:17" ht="15" customHeight="1" x14ac:dyDescent="0.25">
      <c r="Q918" s="9"/>
    </row>
    <row r="919" spans="17:17" ht="15" customHeight="1" x14ac:dyDescent="0.25">
      <c r="Q919" s="9"/>
    </row>
    <row r="920" spans="17:17" ht="15" customHeight="1" x14ac:dyDescent="0.25">
      <c r="Q920" s="9"/>
    </row>
    <row r="921" spans="17:17" ht="15" customHeight="1" x14ac:dyDescent="0.25">
      <c r="Q921" s="9"/>
    </row>
    <row r="922" spans="17:17" ht="15" customHeight="1" x14ac:dyDescent="0.25">
      <c r="Q922" s="9"/>
    </row>
    <row r="923" spans="17:17" ht="15" customHeight="1" x14ac:dyDescent="0.25">
      <c r="Q923" s="9"/>
    </row>
    <row r="924" spans="17:17" ht="15" customHeight="1" x14ac:dyDescent="0.25">
      <c r="Q924" s="9"/>
    </row>
    <row r="925" spans="17:17" ht="15" customHeight="1" x14ac:dyDescent="0.25">
      <c r="Q925" s="9"/>
    </row>
    <row r="926" spans="17:17" ht="15" customHeight="1" x14ac:dyDescent="0.25">
      <c r="Q926" s="9"/>
    </row>
    <row r="927" spans="17:17" ht="15" customHeight="1" x14ac:dyDescent="0.25">
      <c r="Q927" s="9"/>
    </row>
    <row r="928" spans="17:17" ht="15" customHeight="1" x14ac:dyDescent="0.25">
      <c r="Q928" s="9"/>
    </row>
    <row r="929" spans="17:17" ht="15" customHeight="1" x14ac:dyDescent="0.25">
      <c r="Q929" s="9"/>
    </row>
    <row r="930" spans="17:17" ht="15" customHeight="1" x14ac:dyDescent="0.25">
      <c r="Q930" s="9"/>
    </row>
    <row r="931" spans="17:17" ht="15" customHeight="1" x14ac:dyDescent="0.25">
      <c r="Q931" s="9"/>
    </row>
    <row r="932" spans="17:17" ht="15" customHeight="1" x14ac:dyDescent="0.25">
      <c r="Q932" s="9"/>
    </row>
    <row r="933" spans="17:17" ht="15" customHeight="1" x14ac:dyDescent="0.25">
      <c r="Q933" s="9"/>
    </row>
    <row r="934" spans="17:17" ht="15" customHeight="1" x14ac:dyDescent="0.25">
      <c r="Q934" s="9"/>
    </row>
    <row r="935" spans="17:17" ht="15" customHeight="1" x14ac:dyDescent="0.25">
      <c r="Q935" s="9"/>
    </row>
    <row r="936" spans="17:17" ht="15" customHeight="1" x14ac:dyDescent="0.25">
      <c r="Q936" s="9"/>
    </row>
    <row r="937" spans="17:17" ht="15" customHeight="1" x14ac:dyDescent="0.25">
      <c r="Q937" s="9"/>
    </row>
    <row r="938" spans="17:17" ht="15" customHeight="1" x14ac:dyDescent="0.25">
      <c r="Q938" s="9"/>
    </row>
    <row r="939" spans="17:17" ht="15" customHeight="1" x14ac:dyDescent="0.25">
      <c r="Q939" s="9"/>
    </row>
    <row r="940" spans="17:17" ht="15" customHeight="1" x14ac:dyDescent="0.25">
      <c r="Q940" s="9"/>
    </row>
    <row r="941" spans="17:17" ht="15" customHeight="1" x14ac:dyDescent="0.25">
      <c r="Q941" s="9"/>
    </row>
    <row r="942" spans="17:17" ht="15" customHeight="1" x14ac:dyDescent="0.25">
      <c r="Q942" s="9"/>
    </row>
    <row r="943" spans="17:17" ht="15" customHeight="1" x14ac:dyDescent="0.25">
      <c r="Q943" s="9"/>
    </row>
    <row r="944" spans="17:17" ht="15" customHeight="1" x14ac:dyDescent="0.25">
      <c r="Q944" s="9"/>
    </row>
    <row r="945" spans="17:17" ht="15" customHeight="1" x14ac:dyDescent="0.25">
      <c r="Q945" s="9"/>
    </row>
    <row r="946" spans="17:17" ht="15" customHeight="1" x14ac:dyDescent="0.25">
      <c r="Q946" s="9"/>
    </row>
    <row r="947" spans="17:17" ht="15" customHeight="1" x14ac:dyDescent="0.25">
      <c r="Q947" s="9"/>
    </row>
    <row r="948" spans="17:17" ht="15" customHeight="1" x14ac:dyDescent="0.25">
      <c r="Q948" s="9"/>
    </row>
    <row r="949" spans="17:17" ht="15" customHeight="1" x14ac:dyDescent="0.25">
      <c r="Q949" s="9"/>
    </row>
    <row r="950" spans="17:17" ht="15" customHeight="1" x14ac:dyDescent="0.25">
      <c r="Q950" s="9"/>
    </row>
    <row r="951" spans="17:17" ht="15" customHeight="1" x14ac:dyDescent="0.25">
      <c r="Q951" s="9"/>
    </row>
    <row r="952" spans="17:17" ht="15" customHeight="1" x14ac:dyDescent="0.25">
      <c r="Q952" s="9"/>
    </row>
    <row r="953" spans="17:17" ht="15" customHeight="1" x14ac:dyDescent="0.25">
      <c r="Q953" s="9"/>
    </row>
    <row r="954" spans="17:17" ht="15" customHeight="1" x14ac:dyDescent="0.25">
      <c r="Q954" s="9"/>
    </row>
    <row r="955" spans="17:17" ht="15" customHeight="1" x14ac:dyDescent="0.25">
      <c r="Q955" s="9"/>
    </row>
    <row r="956" spans="17:17" ht="15" customHeight="1" x14ac:dyDescent="0.25">
      <c r="Q956" s="9"/>
    </row>
    <row r="957" spans="17:17" ht="15" customHeight="1" x14ac:dyDescent="0.25">
      <c r="Q957" s="9"/>
    </row>
    <row r="958" spans="17:17" ht="15" customHeight="1" x14ac:dyDescent="0.25">
      <c r="Q958" s="9"/>
    </row>
    <row r="959" spans="17:17" ht="15" customHeight="1" x14ac:dyDescent="0.25">
      <c r="Q959" s="9"/>
    </row>
    <row r="960" spans="17:17" ht="15" customHeight="1" x14ac:dyDescent="0.25">
      <c r="Q960" s="9"/>
    </row>
    <row r="961" spans="17:17" ht="15" customHeight="1" x14ac:dyDescent="0.25">
      <c r="Q961" s="9"/>
    </row>
    <row r="962" spans="17:17" ht="15" customHeight="1" x14ac:dyDescent="0.25">
      <c r="Q962" s="9"/>
    </row>
    <row r="963" spans="17:17" ht="15" customHeight="1" x14ac:dyDescent="0.25">
      <c r="Q963" s="9"/>
    </row>
    <row r="964" spans="17:17" ht="15" customHeight="1" x14ac:dyDescent="0.25">
      <c r="Q964" s="9"/>
    </row>
    <row r="965" spans="17:17" ht="15" customHeight="1" x14ac:dyDescent="0.25">
      <c r="Q965" s="9"/>
    </row>
    <row r="966" spans="17:17" ht="15" customHeight="1" x14ac:dyDescent="0.25">
      <c r="Q966" s="9"/>
    </row>
    <row r="967" spans="17:17" ht="15" customHeight="1" x14ac:dyDescent="0.25">
      <c r="Q967" s="9"/>
    </row>
    <row r="968" spans="17:17" ht="15" customHeight="1" x14ac:dyDescent="0.25">
      <c r="Q968" s="9"/>
    </row>
    <row r="969" spans="17:17" ht="15" customHeight="1" x14ac:dyDescent="0.25">
      <c r="Q969" s="9"/>
    </row>
    <row r="970" spans="17:17" ht="15" customHeight="1" x14ac:dyDescent="0.25">
      <c r="Q970" s="9"/>
    </row>
    <row r="971" spans="17:17" ht="15" customHeight="1" x14ac:dyDescent="0.25">
      <c r="Q971" s="9"/>
    </row>
    <row r="972" spans="17:17" ht="15" customHeight="1" x14ac:dyDescent="0.25">
      <c r="Q972" s="9"/>
    </row>
    <row r="973" spans="17:17" ht="15" customHeight="1" x14ac:dyDescent="0.25">
      <c r="Q973" s="9"/>
    </row>
    <row r="974" spans="17:17" ht="15" customHeight="1" x14ac:dyDescent="0.25">
      <c r="Q974" s="9"/>
    </row>
    <row r="975" spans="17:17" ht="15" customHeight="1" x14ac:dyDescent="0.25">
      <c r="Q975" s="9"/>
    </row>
    <row r="976" spans="17:17" ht="15" customHeight="1" x14ac:dyDescent="0.25">
      <c r="Q976" s="9"/>
    </row>
    <row r="977" spans="17:17" ht="15" customHeight="1" x14ac:dyDescent="0.25">
      <c r="Q977" s="9"/>
    </row>
    <row r="978" spans="17:17" ht="15" customHeight="1" x14ac:dyDescent="0.25">
      <c r="Q978" s="9"/>
    </row>
    <row r="979" spans="17:17" ht="15" customHeight="1" x14ac:dyDescent="0.25">
      <c r="Q979" s="9"/>
    </row>
    <row r="980" spans="17:17" ht="15" customHeight="1" x14ac:dyDescent="0.25">
      <c r="Q980" s="9"/>
    </row>
    <row r="981" spans="17:17" ht="15" customHeight="1" x14ac:dyDescent="0.25">
      <c r="Q981" s="9"/>
    </row>
    <row r="982" spans="17:17" ht="15" customHeight="1" x14ac:dyDescent="0.25">
      <c r="Q982" s="9"/>
    </row>
    <row r="983" spans="17:17" ht="15" customHeight="1" x14ac:dyDescent="0.25">
      <c r="Q983" s="9"/>
    </row>
    <row r="984" spans="17:17" ht="15" customHeight="1" x14ac:dyDescent="0.25">
      <c r="Q984" s="9"/>
    </row>
    <row r="985" spans="17:17" ht="15" customHeight="1" x14ac:dyDescent="0.25">
      <c r="Q985" s="9"/>
    </row>
    <row r="986" spans="17:17" ht="15" customHeight="1" x14ac:dyDescent="0.25">
      <c r="Q986" s="9"/>
    </row>
    <row r="987" spans="17:17" ht="15" customHeight="1" x14ac:dyDescent="0.25">
      <c r="Q987" s="9"/>
    </row>
    <row r="988" spans="17:17" ht="15" customHeight="1" x14ac:dyDescent="0.25">
      <c r="Q988" s="9"/>
    </row>
    <row r="989" spans="17:17" ht="15" customHeight="1" x14ac:dyDescent="0.25">
      <c r="Q989" s="9"/>
    </row>
    <row r="990" spans="17:17" ht="15" customHeight="1" x14ac:dyDescent="0.25">
      <c r="Q990" s="9"/>
    </row>
    <row r="991" spans="17:17" ht="15" customHeight="1" x14ac:dyDescent="0.25">
      <c r="Q991" s="9"/>
    </row>
    <row r="992" spans="17:17" ht="15" customHeight="1" x14ac:dyDescent="0.25">
      <c r="Q992" s="9"/>
    </row>
    <row r="993" spans="17:17" ht="15" customHeight="1" x14ac:dyDescent="0.25">
      <c r="Q993" s="9"/>
    </row>
    <row r="994" spans="17:17" ht="15" customHeight="1" x14ac:dyDescent="0.25">
      <c r="Q994" s="9"/>
    </row>
    <row r="995" spans="17:17" ht="15" customHeight="1" x14ac:dyDescent="0.25">
      <c r="Q995" s="9"/>
    </row>
    <row r="996" spans="17:17" ht="15" customHeight="1" x14ac:dyDescent="0.25">
      <c r="Q996" s="9"/>
    </row>
    <row r="997" spans="17:17" ht="15" customHeight="1" x14ac:dyDescent="0.25">
      <c r="Q997" s="9"/>
    </row>
    <row r="998" spans="17:17" ht="15" customHeight="1" x14ac:dyDescent="0.25">
      <c r="Q998" s="9"/>
    </row>
    <row r="999" spans="17:17" ht="15" customHeight="1" x14ac:dyDescent="0.25">
      <c r="Q999" s="9"/>
    </row>
    <row r="1000" spans="17:17" ht="15" customHeight="1" x14ac:dyDescent="0.25">
      <c r="Q1000" s="9"/>
    </row>
    <row r="1001" spans="17:17" ht="15" customHeight="1" x14ac:dyDescent="0.25">
      <c r="Q1001" s="9"/>
    </row>
    <row r="1002" spans="17:17" ht="15" customHeight="1" x14ac:dyDescent="0.25">
      <c r="Q1002" s="9"/>
    </row>
    <row r="1003" spans="17:17" ht="15" customHeight="1" x14ac:dyDescent="0.25">
      <c r="Q1003" s="9"/>
    </row>
    <row r="1004" spans="17:17" ht="15" customHeight="1" x14ac:dyDescent="0.25">
      <c r="Q1004" s="9"/>
    </row>
    <row r="1005" spans="17:17" ht="15" customHeight="1" x14ac:dyDescent="0.25">
      <c r="Q1005" s="9"/>
    </row>
    <row r="1006" spans="17:17" ht="15" customHeight="1" x14ac:dyDescent="0.25">
      <c r="Q1006" s="9"/>
    </row>
    <row r="1007" spans="17:17" ht="15" customHeight="1" x14ac:dyDescent="0.25">
      <c r="Q1007" s="9"/>
    </row>
    <row r="1008" spans="17:17" ht="15" customHeight="1" x14ac:dyDescent="0.25">
      <c r="Q1008" s="9"/>
    </row>
    <row r="1009" spans="17:17" ht="15" customHeight="1" x14ac:dyDescent="0.25">
      <c r="Q1009" s="9"/>
    </row>
    <row r="1010" spans="17:17" ht="15" customHeight="1" x14ac:dyDescent="0.25">
      <c r="Q1010" s="9"/>
    </row>
    <row r="1011" spans="17:17" ht="15" customHeight="1" x14ac:dyDescent="0.25">
      <c r="Q1011" s="9"/>
    </row>
    <row r="1012" spans="17:17" ht="15" customHeight="1" x14ac:dyDescent="0.25">
      <c r="Q1012" s="9"/>
    </row>
    <row r="1013" spans="17:17" ht="15" customHeight="1" x14ac:dyDescent="0.25">
      <c r="Q1013" s="9"/>
    </row>
    <row r="1014" spans="17:17" ht="15" customHeight="1" x14ac:dyDescent="0.25">
      <c r="Q1014" s="9"/>
    </row>
    <row r="1015" spans="17:17" ht="15" customHeight="1" x14ac:dyDescent="0.25">
      <c r="Q1015" s="9"/>
    </row>
    <row r="1016" spans="17:17" ht="15" customHeight="1" x14ac:dyDescent="0.25">
      <c r="Q1016" s="9"/>
    </row>
    <row r="1017" spans="17:17" ht="15" customHeight="1" x14ac:dyDescent="0.25">
      <c r="Q1017" s="9"/>
    </row>
    <row r="1018" spans="17:17" ht="15" customHeight="1" x14ac:dyDescent="0.25">
      <c r="Q1018" s="9"/>
    </row>
    <row r="1019" spans="17:17" ht="15" customHeight="1" x14ac:dyDescent="0.25">
      <c r="Q1019" s="9"/>
    </row>
    <row r="1020" spans="17:17" ht="15" customHeight="1" x14ac:dyDescent="0.25">
      <c r="Q1020" s="9"/>
    </row>
    <row r="1021" spans="17:17" ht="15" customHeight="1" x14ac:dyDescent="0.25">
      <c r="Q1021" s="9"/>
    </row>
    <row r="1022" spans="17:17" ht="15" customHeight="1" x14ac:dyDescent="0.25">
      <c r="Q1022" s="9"/>
    </row>
    <row r="1023" spans="17:17" ht="15" customHeight="1" x14ac:dyDescent="0.25">
      <c r="Q1023" s="9"/>
    </row>
    <row r="1024" spans="17:17" ht="15" customHeight="1" x14ac:dyDescent="0.25">
      <c r="Q1024" s="9"/>
    </row>
    <row r="1025" spans="17:17" ht="15" customHeight="1" x14ac:dyDescent="0.25">
      <c r="Q1025" s="9"/>
    </row>
    <row r="1026" spans="17:17" ht="15" customHeight="1" x14ac:dyDescent="0.25">
      <c r="Q1026" s="9"/>
    </row>
    <row r="1027" spans="17:17" ht="15" customHeight="1" x14ac:dyDescent="0.25">
      <c r="Q1027" s="9"/>
    </row>
    <row r="1028" spans="17:17" ht="15" customHeight="1" x14ac:dyDescent="0.25">
      <c r="Q1028" s="9"/>
    </row>
    <row r="1029" spans="17:17" ht="15" customHeight="1" x14ac:dyDescent="0.25">
      <c r="Q1029" s="9"/>
    </row>
    <row r="1030" spans="17:17" ht="15" customHeight="1" x14ac:dyDescent="0.25">
      <c r="Q1030" s="9"/>
    </row>
    <row r="1031" spans="17:17" ht="15" customHeight="1" x14ac:dyDescent="0.25">
      <c r="Q1031" s="9"/>
    </row>
    <row r="1032" spans="17:17" ht="15" customHeight="1" x14ac:dyDescent="0.25">
      <c r="Q1032" s="9"/>
    </row>
    <row r="1033" spans="17:17" ht="15" customHeight="1" x14ac:dyDescent="0.25">
      <c r="Q1033" s="9"/>
    </row>
    <row r="1034" spans="17:17" ht="15" customHeight="1" x14ac:dyDescent="0.25">
      <c r="Q1034" s="9"/>
    </row>
    <row r="1035" spans="17:17" ht="15" customHeight="1" x14ac:dyDescent="0.25">
      <c r="Q1035" s="9"/>
    </row>
    <row r="1036" spans="17:17" ht="15" customHeight="1" x14ac:dyDescent="0.25">
      <c r="Q1036" s="9"/>
    </row>
    <row r="1037" spans="17:17" ht="15" customHeight="1" x14ac:dyDescent="0.25">
      <c r="Q1037" s="9"/>
    </row>
    <row r="1038" spans="17:17" ht="15" customHeight="1" x14ac:dyDescent="0.25">
      <c r="Q1038" s="9"/>
    </row>
    <row r="1039" spans="17:17" ht="15" customHeight="1" x14ac:dyDescent="0.25">
      <c r="Q1039" s="9"/>
    </row>
    <row r="1040" spans="17:17" ht="15" customHeight="1" x14ac:dyDescent="0.25">
      <c r="Q1040" s="9"/>
    </row>
    <row r="1041" spans="17:17" ht="15" customHeight="1" x14ac:dyDescent="0.25">
      <c r="Q1041" s="9"/>
    </row>
    <row r="1042" spans="17:17" ht="15" customHeight="1" x14ac:dyDescent="0.25">
      <c r="Q1042" s="9"/>
    </row>
    <row r="1043" spans="17:17" ht="15" customHeight="1" x14ac:dyDescent="0.25">
      <c r="Q1043" s="9"/>
    </row>
    <row r="1044" spans="17:17" ht="15" customHeight="1" x14ac:dyDescent="0.25">
      <c r="Q1044" s="9"/>
    </row>
    <row r="1045" spans="17:17" ht="15" customHeight="1" x14ac:dyDescent="0.25">
      <c r="Q1045" s="9"/>
    </row>
    <row r="1046" spans="17:17" ht="15" customHeight="1" x14ac:dyDescent="0.25">
      <c r="Q1046" s="9"/>
    </row>
    <row r="1047" spans="17:17" ht="15" customHeight="1" x14ac:dyDescent="0.25">
      <c r="Q1047" s="9"/>
    </row>
    <row r="1048" spans="17:17" ht="15" customHeight="1" x14ac:dyDescent="0.25">
      <c r="Q1048" s="9"/>
    </row>
    <row r="1049" spans="17:17" ht="15" customHeight="1" x14ac:dyDescent="0.25">
      <c r="Q1049" s="9"/>
    </row>
    <row r="1050" spans="17:17" ht="15" customHeight="1" x14ac:dyDescent="0.25">
      <c r="Q1050" s="9"/>
    </row>
    <row r="1051" spans="17:17" ht="15" customHeight="1" x14ac:dyDescent="0.25">
      <c r="Q1051" s="9"/>
    </row>
    <row r="1052" spans="17:17" ht="15" customHeight="1" x14ac:dyDescent="0.25">
      <c r="Q1052" s="9"/>
    </row>
    <row r="1053" spans="17:17" ht="15" customHeight="1" x14ac:dyDescent="0.25">
      <c r="Q1053" s="9"/>
    </row>
    <row r="1054" spans="17:17" ht="15" customHeight="1" x14ac:dyDescent="0.25">
      <c r="Q1054" s="9"/>
    </row>
    <row r="1055" spans="17:17" ht="15" customHeight="1" x14ac:dyDescent="0.25">
      <c r="Q1055" s="9"/>
    </row>
    <row r="1056" spans="17:17" ht="15" customHeight="1" x14ac:dyDescent="0.25">
      <c r="Q1056" s="9"/>
    </row>
    <row r="1057" spans="17:17" ht="15" customHeight="1" x14ac:dyDescent="0.25">
      <c r="Q1057" s="9"/>
    </row>
    <row r="1058" spans="17:17" ht="15" customHeight="1" x14ac:dyDescent="0.25">
      <c r="Q1058" s="9"/>
    </row>
    <row r="1059" spans="17:17" ht="15" customHeight="1" x14ac:dyDescent="0.25">
      <c r="Q1059" s="9"/>
    </row>
    <row r="1060" spans="17:17" ht="15" customHeight="1" x14ac:dyDescent="0.25">
      <c r="Q1060" s="9"/>
    </row>
    <row r="1061" spans="17:17" ht="15" customHeight="1" x14ac:dyDescent="0.25">
      <c r="Q1061" s="9"/>
    </row>
    <row r="1062" spans="17:17" ht="15" customHeight="1" x14ac:dyDescent="0.25">
      <c r="Q1062" s="9"/>
    </row>
    <row r="1063" spans="17:17" ht="15" customHeight="1" x14ac:dyDescent="0.25">
      <c r="Q1063" s="9"/>
    </row>
    <row r="1064" spans="17:17" ht="15" customHeight="1" x14ac:dyDescent="0.25">
      <c r="Q1064" s="9"/>
    </row>
    <row r="1065" spans="17:17" ht="15" customHeight="1" x14ac:dyDescent="0.25">
      <c r="Q1065" s="9"/>
    </row>
    <row r="1066" spans="17:17" ht="15" customHeight="1" x14ac:dyDescent="0.25">
      <c r="Q1066" s="9"/>
    </row>
    <row r="1067" spans="17:17" ht="15" customHeight="1" x14ac:dyDescent="0.25">
      <c r="Q1067" s="9"/>
    </row>
    <row r="1068" spans="17:17" ht="15" customHeight="1" x14ac:dyDescent="0.25">
      <c r="Q1068" s="9"/>
    </row>
    <row r="1069" spans="17:17" ht="15" customHeight="1" x14ac:dyDescent="0.25">
      <c r="Q1069" s="9"/>
    </row>
    <row r="1070" spans="17:17" ht="15" customHeight="1" x14ac:dyDescent="0.25">
      <c r="Q1070" s="9"/>
    </row>
    <row r="1071" spans="17:17" ht="15" customHeight="1" x14ac:dyDescent="0.25">
      <c r="Q1071" s="9"/>
    </row>
    <row r="1072" spans="17:17" ht="15" customHeight="1" x14ac:dyDescent="0.25">
      <c r="Q1072" s="9"/>
    </row>
    <row r="1073" spans="17:17" ht="15" customHeight="1" x14ac:dyDescent="0.25">
      <c r="Q1073" s="9"/>
    </row>
    <row r="1074" spans="17:17" ht="15" customHeight="1" x14ac:dyDescent="0.25">
      <c r="Q1074" s="9"/>
    </row>
    <row r="1075" spans="17:17" ht="15" customHeight="1" x14ac:dyDescent="0.25">
      <c r="Q1075" s="9"/>
    </row>
    <row r="1076" spans="17:17" ht="15" customHeight="1" x14ac:dyDescent="0.25">
      <c r="Q1076" s="9"/>
    </row>
    <row r="1077" spans="17:17" ht="15" customHeight="1" x14ac:dyDescent="0.25">
      <c r="Q1077" s="9"/>
    </row>
    <row r="1078" spans="17:17" ht="15" customHeight="1" x14ac:dyDescent="0.25">
      <c r="Q1078" s="9"/>
    </row>
    <row r="1079" spans="17:17" ht="15" customHeight="1" x14ac:dyDescent="0.25">
      <c r="Q1079" s="9"/>
    </row>
    <row r="1080" spans="17:17" ht="15" customHeight="1" x14ac:dyDescent="0.25">
      <c r="Q1080" s="9"/>
    </row>
    <row r="1081" spans="17:17" ht="15" customHeight="1" x14ac:dyDescent="0.25">
      <c r="Q1081" s="9"/>
    </row>
    <row r="1082" spans="17:17" ht="15" customHeight="1" x14ac:dyDescent="0.25">
      <c r="Q1082" s="9"/>
    </row>
    <row r="1083" spans="17:17" ht="15" customHeight="1" x14ac:dyDescent="0.25">
      <c r="Q1083" s="9"/>
    </row>
    <row r="1084" spans="17:17" ht="15" customHeight="1" x14ac:dyDescent="0.25">
      <c r="Q1084" s="9"/>
    </row>
    <row r="1085" spans="17:17" ht="15" customHeight="1" x14ac:dyDescent="0.25">
      <c r="Q1085" s="9"/>
    </row>
    <row r="1086" spans="17:17" ht="15" customHeight="1" x14ac:dyDescent="0.25">
      <c r="Q1086" s="9"/>
    </row>
    <row r="1087" spans="17:17" ht="15" customHeight="1" x14ac:dyDescent="0.25">
      <c r="Q1087" s="9"/>
    </row>
    <row r="1088" spans="17:17" ht="15" customHeight="1" x14ac:dyDescent="0.25">
      <c r="Q1088" s="9"/>
    </row>
    <row r="1089" spans="17:17" ht="15" customHeight="1" x14ac:dyDescent="0.25">
      <c r="Q1089" s="9"/>
    </row>
    <row r="1090" spans="17:17" ht="15" customHeight="1" x14ac:dyDescent="0.25">
      <c r="Q1090" s="9"/>
    </row>
    <row r="1091" spans="17:17" ht="15" customHeight="1" x14ac:dyDescent="0.25">
      <c r="Q1091" s="9"/>
    </row>
    <row r="1092" spans="17:17" ht="15" customHeight="1" x14ac:dyDescent="0.25">
      <c r="Q1092" s="9"/>
    </row>
    <row r="1093" spans="17:17" ht="15" customHeight="1" x14ac:dyDescent="0.25">
      <c r="Q1093" s="9"/>
    </row>
    <row r="1094" spans="17:17" ht="15" customHeight="1" x14ac:dyDescent="0.25">
      <c r="Q1094" s="9"/>
    </row>
    <row r="1095" spans="17:17" ht="15" customHeight="1" x14ac:dyDescent="0.25">
      <c r="Q1095" s="9"/>
    </row>
    <row r="1096" spans="17:17" ht="15" customHeight="1" x14ac:dyDescent="0.25">
      <c r="Q1096" s="9"/>
    </row>
    <row r="1097" spans="17:17" ht="15" customHeight="1" x14ac:dyDescent="0.25">
      <c r="Q1097" s="9"/>
    </row>
    <row r="1098" spans="17:17" ht="15" customHeight="1" x14ac:dyDescent="0.25">
      <c r="Q1098" s="9"/>
    </row>
    <row r="1099" spans="17:17" ht="15" customHeight="1" x14ac:dyDescent="0.25">
      <c r="Q1099" s="9"/>
    </row>
    <row r="1100" spans="17:17" ht="15" customHeight="1" x14ac:dyDescent="0.25">
      <c r="Q1100" s="9"/>
    </row>
    <row r="1101" spans="17:17" ht="15" customHeight="1" x14ac:dyDescent="0.25">
      <c r="Q1101" s="9"/>
    </row>
    <row r="1102" spans="17:17" ht="15" customHeight="1" x14ac:dyDescent="0.25">
      <c r="Q1102" s="9"/>
    </row>
    <row r="1103" spans="17:17" ht="15" customHeight="1" x14ac:dyDescent="0.25">
      <c r="Q1103" s="9"/>
    </row>
    <row r="1104" spans="17:17" ht="15" customHeight="1" x14ac:dyDescent="0.25">
      <c r="Q1104" s="9"/>
    </row>
    <row r="1105" spans="17:17" ht="15" customHeight="1" x14ac:dyDescent="0.25">
      <c r="Q1105" s="9"/>
    </row>
    <row r="1106" spans="17:17" ht="15" customHeight="1" x14ac:dyDescent="0.25">
      <c r="Q1106" s="9"/>
    </row>
    <row r="1107" spans="17:17" ht="15" customHeight="1" x14ac:dyDescent="0.25">
      <c r="Q1107" s="9"/>
    </row>
    <row r="1108" spans="17:17" ht="15" customHeight="1" x14ac:dyDescent="0.25">
      <c r="Q1108" s="9"/>
    </row>
    <row r="1109" spans="17:17" ht="15" customHeight="1" x14ac:dyDescent="0.25">
      <c r="Q1109" s="9"/>
    </row>
    <row r="1110" spans="17:17" ht="15" customHeight="1" x14ac:dyDescent="0.25">
      <c r="Q1110" s="9"/>
    </row>
    <row r="1111" spans="17:17" ht="15" customHeight="1" x14ac:dyDescent="0.25">
      <c r="Q1111" s="9"/>
    </row>
    <row r="1112" spans="17:17" ht="15" customHeight="1" x14ac:dyDescent="0.25">
      <c r="Q1112" s="9"/>
    </row>
    <row r="1113" spans="17:17" ht="15" customHeight="1" x14ac:dyDescent="0.25">
      <c r="Q1113" s="9"/>
    </row>
    <row r="1114" spans="17:17" ht="15" customHeight="1" x14ac:dyDescent="0.25">
      <c r="Q1114" s="9"/>
    </row>
    <row r="1115" spans="17:17" ht="15" customHeight="1" x14ac:dyDescent="0.25">
      <c r="Q1115" s="9"/>
    </row>
    <row r="1116" spans="17:17" ht="15" customHeight="1" x14ac:dyDescent="0.25">
      <c r="Q1116" s="9"/>
    </row>
    <row r="1117" spans="17:17" ht="15" customHeight="1" x14ac:dyDescent="0.25">
      <c r="Q1117" s="9"/>
    </row>
    <row r="1118" spans="17:17" ht="15" customHeight="1" x14ac:dyDescent="0.25">
      <c r="Q1118" s="9"/>
    </row>
    <row r="1119" spans="17:17" ht="15" customHeight="1" x14ac:dyDescent="0.25">
      <c r="Q1119" s="9"/>
    </row>
    <row r="1120" spans="17:17" ht="15" customHeight="1" x14ac:dyDescent="0.25">
      <c r="Q1120" s="9"/>
    </row>
    <row r="1121" spans="17:17" ht="15" customHeight="1" x14ac:dyDescent="0.25">
      <c r="Q1121" s="9"/>
    </row>
    <row r="1122" spans="17:17" ht="15" customHeight="1" x14ac:dyDescent="0.25">
      <c r="Q1122" s="9"/>
    </row>
    <row r="1123" spans="17:17" ht="15" customHeight="1" x14ac:dyDescent="0.25">
      <c r="Q1123" s="9"/>
    </row>
    <row r="1124" spans="17:17" ht="15" customHeight="1" x14ac:dyDescent="0.25">
      <c r="Q1124" s="9"/>
    </row>
    <row r="1125" spans="17:17" ht="15" customHeight="1" x14ac:dyDescent="0.25">
      <c r="Q1125" s="9"/>
    </row>
    <row r="1126" spans="17:17" ht="15" customHeight="1" x14ac:dyDescent="0.25">
      <c r="Q1126" s="9"/>
    </row>
    <row r="1127" spans="17:17" ht="15" customHeight="1" x14ac:dyDescent="0.25">
      <c r="Q1127" s="9"/>
    </row>
    <row r="1128" spans="17:17" ht="15" customHeight="1" x14ac:dyDescent="0.25">
      <c r="Q1128" s="9"/>
    </row>
    <row r="1129" spans="17:17" ht="15" customHeight="1" x14ac:dyDescent="0.25">
      <c r="Q1129" s="9"/>
    </row>
    <row r="1130" spans="17:17" ht="15" customHeight="1" x14ac:dyDescent="0.25">
      <c r="Q1130" s="9"/>
    </row>
    <row r="1131" spans="17:17" ht="15" customHeight="1" x14ac:dyDescent="0.25">
      <c r="Q1131" s="9"/>
    </row>
    <row r="1132" spans="17:17" ht="15" customHeight="1" x14ac:dyDescent="0.25">
      <c r="Q1132" s="9"/>
    </row>
    <row r="1133" spans="17:17" ht="15" customHeight="1" x14ac:dyDescent="0.25">
      <c r="Q1133" s="9"/>
    </row>
    <row r="1134" spans="17:17" ht="15" customHeight="1" x14ac:dyDescent="0.25">
      <c r="Q1134" s="9"/>
    </row>
    <row r="1135" spans="17:17" ht="15" customHeight="1" x14ac:dyDescent="0.25">
      <c r="Q1135" s="9"/>
    </row>
    <row r="1136" spans="17:17" ht="15" customHeight="1" x14ac:dyDescent="0.25">
      <c r="Q1136" s="9"/>
    </row>
    <row r="1137" spans="17:17" ht="15" customHeight="1" x14ac:dyDescent="0.25">
      <c r="Q1137" s="9"/>
    </row>
    <row r="1138" spans="17:17" ht="15" customHeight="1" x14ac:dyDescent="0.25">
      <c r="Q1138" s="9"/>
    </row>
    <row r="1139" spans="17:17" ht="15" customHeight="1" x14ac:dyDescent="0.25">
      <c r="Q1139" s="9"/>
    </row>
    <row r="1140" spans="17:17" ht="15" customHeight="1" x14ac:dyDescent="0.25">
      <c r="Q1140" s="9"/>
    </row>
    <row r="1141" spans="17:17" ht="15" customHeight="1" x14ac:dyDescent="0.25">
      <c r="Q1141" s="9"/>
    </row>
    <row r="1142" spans="17:17" ht="15" customHeight="1" x14ac:dyDescent="0.25">
      <c r="Q1142" s="9"/>
    </row>
    <row r="1143" spans="17:17" ht="15" customHeight="1" x14ac:dyDescent="0.25">
      <c r="Q1143" s="9"/>
    </row>
    <row r="1144" spans="17:17" ht="15" customHeight="1" x14ac:dyDescent="0.25">
      <c r="Q1144" s="9"/>
    </row>
    <row r="1145" spans="17:17" ht="15" customHeight="1" x14ac:dyDescent="0.25">
      <c r="Q1145" s="9"/>
    </row>
    <row r="1146" spans="17:17" ht="15" customHeight="1" x14ac:dyDescent="0.25">
      <c r="Q1146" s="9"/>
    </row>
    <row r="1147" spans="17:17" ht="15" customHeight="1" x14ac:dyDescent="0.25">
      <c r="Q1147" s="9"/>
    </row>
    <row r="1148" spans="17:17" ht="15" customHeight="1" x14ac:dyDescent="0.25">
      <c r="Q1148" s="9"/>
    </row>
    <row r="1149" spans="17:17" ht="15" customHeight="1" x14ac:dyDescent="0.25">
      <c r="Q1149" s="9"/>
    </row>
    <row r="1150" spans="17:17" ht="15" customHeight="1" x14ac:dyDescent="0.25">
      <c r="Q1150" s="9"/>
    </row>
    <row r="1151" spans="17:17" ht="15" customHeight="1" x14ac:dyDescent="0.25">
      <c r="Q1151" s="9"/>
    </row>
    <row r="1152" spans="17:17" ht="15" customHeight="1" x14ac:dyDescent="0.25">
      <c r="Q1152" s="9"/>
    </row>
    <row r="1153" spans="17:17" ht="15" customHeight="1" x14ac:dyDescent="0.25">
      <c r="Q1153" s="9"/>
    </row>
    <row r="1154" spans="17:17" ht="15" customHeight="1" x14ac:dyDescent="0.25">
      <c r="Q1154" s="9"/>
    </row>
    <row r="1155" spans="17:17" ht="15" customHeight="1" x14ac:dyDescent="0.25">
      <c r="Q1155" s="9"/>
    </row>
    <row r="1156" spans="17:17" ht="15" customHeight="1" x14ac:dyDescent="0.25">
      <c r="Q1156" s="9"/>
    </row>
    <row r="1157" spans="17:17" ht="15" customHeight="1" x14ac:dyDescent="0.25">
      <c r="Q1157" s="9"/>
    </row>
    <row r="1158" spans="17:17" ht="15" customHeight="1" x14ac:dyDescent="0.25">
      <c r="Q1158" s="9"/>
    </row>
    <row r="1159" spans="17:17" ht="15" customHeight="1" x14ac:dyDescent="0.25">
      <c r="Q1159" s="9"/>
    </row>
    <row r="1160" spans="17:17" ht="15" customHeight="1" x14ac:dyDescent="0.25">
      <c r="Q1160" s="9"/>
    </row>
    <row r="1161" spans="17:17" ht="15" customHeight="1" x14ac:dyDescent="0.25">
      <c r="Q1161" s="9"/>
    </row>
    <row r="1162" spans="17:17" ht="15" customHeight="1" x14ac:dyDescent="0.25">
      <c r="Q1162" s="9"/>
    </row>
    <row r="1163" spans="17:17" ht="15" customHeight="1" x14ac:dyDescent="0.25">
      <c r="Q1163" s="9"/>
    </row>
    <row r="1164" spans="17:17" ht="15" customHeight="1" x14ac:dyDescent="0.25">
      <c r="Q1164" s="9"/>
    </row>
    <row r="1165" spans="17:17" ht="15" customHeight="1" x14ac:dyDescent="0.25">
      <c r="Q1165" s="9"/>
    </row>
    <row r="1166" spans="17:17" ht="15" customHeight="1" x14ac:dyDescent="0.25">
      <c r="Q1166" s="9"/>
    </row>
    <row r="1167" spans="17:17" ht="15" customHeight="1" x14ac:dyDescent="0.25">
      <c r="Q1167" s="9"/>
    </row>
    <row r="1168" spans="17:17" ht="15" customHeight="1" x14ac:dyDescent="0.25">
      <c r="Q1168" s="9"/>
    </row>
    <row r="1169" spans="17:17" ht="15" customHeight="1" x14ac:dyDescent="0.25">
      <c r="Q1169" s="9"/>
    </row>
    <row r="1170" spans="17:17" ht="15" customHeight="1" x14ac:dyDescent="0.25">
      <c r="Q1170" s="9"/>
    </row>
    <row r="1171" spans="17:17" ht="15" customHeight="1" x14ac:dyDescent="0.25">
      <c r="Q1171" s="9"/>
    </row>
    <row r="1172" spans="17:17" ht="15" customHeight="1" x14ac:dyDescent="0.25">
      <c r="Q1172" s="9"/>
    </row>
    <row r="1173" spans="17:17" ht="15" customHeight="1" x14ac:dyDescent="0.25">
      <c r="Q1173" s="9"/>
    </row>
    <row r="1174" spans="17:17" ht="15" customHeight="1" x14ac:dyDescent="0.25">
      <c r="Q1174" s="9"/>
    </row>
    <row r="1175" spans="17:17" ht="15" customHeight="1" x14ac:dyDescent="0.25">
      <c r="Q1175" s="9"/>
    </row>
    <row r="1176" spans="17:17" ht="15" customHeight="1" x14ac:dyDescent="0.25">
      <c r="Q1176" s="9"/>
    </row>
    <row r="1177" spans="17:17" ht="15" customHeight="1" x14ac:dyDescent="0.25">
      <c r="Q1177" s="9"/>
    </row>
    <row r="1178" spans="17:17" ht="15" customHeight="1" x14ac:dyDescent="0.25">
      <c r="Q1178" s="9"/>
    </row>
    <row r="1179" spans="17:17" ht="15" customHeight="1" x14ac:dyDescent="0.25">
      <c r="Q1179" s="9"/>
    </row>
    <row r="1180" spans="17:17" ht="15" customHeight="1" x14ac:dyDescent="0.25">
      <c r="Q1180" s="9"/>
    </row>
    <row r="1181" spans="17:17" ht="15" customHeight="1" x14ac:dyDescent="0.25">
      <c r="Q1181" s="9"/>
    </row>
    <row r="1182" spans="17:17" ht="15" customHeight="1" x14ac:dyDescent="0.25">
      <c r="Q1182" s="9"/>
    </row>
    <row r="1183" spans="17:17" ht="15" customHeight="1" x14ac:dyDescent="0.25">
      <c r="Q1183" s="9"/>
    </row>
    <row r="1184" spans="17:17" ht="15" customHeight="1" x14ac:dyDescent="0.25">
      <c r="Q1184" s="9"/>
    </row>
    <row r="1185" spans="17:17" ht="15" customHeight="1" x14ac:dyDescent="0.25">
      <c r="Q1185" s="9"/>
    </row>
    <row r="1186" spans="17:17" ht="15" customHeight="1" x14ac:dyDescent="0.25">
      <c r="Q1186" s="9"/>
    </row>
    <row r="1187" spans="17:17" ht="15" customHeight="1" x14ac:dyDescent="0.25">
      <c r="Q1187" s="9"/>
    </row>
    <row r="1188" spans="17:17" ht="15" customHeight="1" x14ac:dyDescent="0.25">
      <c r="Q1188" s="9"/>
    </row>
    <row r="1189" spans="17:17" ht="15" customHeight="1" x14ac:dyDescent="0.25">
      <c r="Q1189" s="9"/>
    </row>
    <row r="1190" spans="17:17" ht="15" customHeight="1" x14ac:dyDescent="0.25">
      <c r="Q1190" s="9"/>
    </row>
    <row r="1191" spans="17:17" ht="15" customHeight="1" x14ac:dyDescent="0.25">
      <c r="Q1191" s="9"/>
    </row>
    <row r="1192" spans="17:17" ht="15" customHeight="1" x14ac:dyDescent="0.25">
      <c r="Q1192" s="9"/>
    </row>
    <row r="1193" spans="17:17" ht="15" customHeight="1" x14ac:dyDescent="0.25">
      <c r="Q1193" s="9"/>
    </row>
    <row r="1194" spans="17:17" ht="15" customHeight="1" x14ac:dyDescent="0.25">
      <c r="Q1194" s="9"/>
    </row>
    <row r="1195" spans="17:17" ht="15" customHeight="1" x14ac:dyDescent="0.25">
      <c r="Q1195" s="9"/>
    </row>
    <row r="1196" spans="17:17" ht="15" customHeight="1" x14ac:dyDescent="0.25">
      <c r="Q1196" s="9"/>
    </row>
    <row r="1197" spans="17:17" ht="15" customHeight="1" x14ac:dyDescent="0.25">
      <c r="Q1197" s="9"/>
    </row>
    <row r="1198" spans="17:17" ht="15" customHeight="1" x14ac:dyDescent="0.25">
      <c r="Q1198" s="9"/>
    </row>
    <row r="1199" spans="17:17" ht="15" customHeight="1" x14ac:dyDescent="0.25">
      <c r="Q1199" s="9"/>
    </row>
    <row r="1200" spans="17:17" ht="15" customHeight="1" x14ac:dyDescent="0.25">
      <c r="Q1200" s="9"/>
    </row>
    <row r="1201" spans="17:17" ht="15" customHeight="1" x14ac:dyDescent="0.25">
      <c r="Q1201" s="9"/>
    </row>
    <row r="1202" spans="17:17" ht="15" customHeight="1" x14ac:dyDescent="0.25">
      <c r="Q1202" s="9"/>
    </row>
    <row r="1203" spans="17:17" ht="15" customHeight="1" x14ac:dyDescent="0.25">
      <c r="Q1203" s="9"/>
    </row>
    <row r="1204" spans="17:17" ht="15" customHeight="1" x14ac:dyDescent="0.25">
      <c r="Q1204" s="9"/>
    </row>
    <row r="1205" spans="17:17" ht="15" customHeight="1" x14ac:dyDescent="0.25">
      <c r="Q1205" s="9"/>
    </row>
    <row r="1206" spans="17:17" ht="15" customHeight="1" x14ac:dyDescent="0.25">
      <c r="Q1206" s="9"/>
    </row>
    <row r="1207" spans="17:17" ht="15" customHeight="1" x14ac:dyDescent="0.25">
      <c r="Q1207" s="9"/>
    </row>
    <row r="1208" spans="17:17" ht="15" customHeight="1" x14ac:dyDescent="0.25">
      <c r="Q1208" s="9"/>
    </row>
    <row r="1209" spans="17:17" ht="15" customHeight="1" x14ac:dyDescent="0.25">
      <c r="Q1209" s="9"/>
    </row>
    <row r="1210" spans="17:17" ht="15" customHeight="1" x14ac:dyDescent="0.25">
      <c r="Q1210" s="9"/>
    </row>
    <row r="1211" spans="17:17" ht="15" customHeight="1" x14ac:dyDescent="0.25">
      <c r="Q1211" s="9"/>
    </row>
    <row r="1212" spans="17:17" ht="15" customHeight="1" x14ac:dyDescent="0.25">
      <c r="Q1212" s="9"/>
    </row>
    <row r="1213" spans="17:17" ht="15" customHeight="1" x14ac:dyDescent="0.25">
      <c r="Q1213" s="9"/>
    </row>
    <row r="1214" spans="17:17" ht="15" customHeight="1" x14ac:dyDescent="0.25">
      <c r="Q1214" s="9"/>
    </row>
    <row r="1215" spans="17:17" ht="15" customHeight="1" x14ac:dyDescent="0.25">
      <c r="Q1215" s="9"/>
    </row>
    <row r="1216" spans="17:17" ht="15" customHeight="1" x14ac:dyDescent="0.25">
      <c r="Q1216" s="9"/>
    </row>
    <row r="1217" spans="17:17" ht="15" customHeight="1" x14ac:dyDescent="0.25">
      <c r="Q1217" s="9"/>
    </row>
    <row r="1218" spans="17:17" ht="15" customHeight="1" x14ac:dyDescent="0.25">
      <c r="Q1218" s="9"/>
    </row>
    <row r="1219" spans="17:17" ht="15" customHeight="1" x14ac:dyDescent="0.25">
      <c r="Q1219" s="9"/>
    </row>
    <row r="1220" spans="17:17" ht="15" customHeight="1" x14ac:dyDescent="0.25">
      <c r="Q1220" s="9"/>
    </row>
    <row r="1221" spans="17:17" ht="15" customHeight="1" x14ac:dyDescent="0.25">
      <c r="Q1221" s="9"/>
    </row>
    <row r="1222" spans="17:17" ht="15" customHeight="1" x14ac:dyDescent="0.25">
      <c r="Q1222" s="9"/>
    </row>
    <row r="1223" spans="17:17" ht="15" customHeight="1" x14ac:dyDescent="0.25">
      <c r="Q1223" s="9"/>
    </row>
    <row r="1224" spans="17:17" ht="15" customHeight="1" x14ac:dyDescent="0.25">
      <c r="Q1224" s="9"/>
    </row>
    <row r="1225" spans="17:17" ht="15" customHeight="1" x14ac:dyDescent="0.25">
      <c r="Q1225" s="9"/>
    </row>
    <row r="1226" spans="17:17" ht="15" customHeight="1" x14ac:dyDescent="0.25">
      <c r="Q1226" s="9"/>
    </row>
    <row r="1227" spans="17:17" ht="15" customHeight="1" x14ac:dyDescent="0.25">
      <c r="Q1227" s="9"/>
    </row>
    <row r="1228" spans="17:17" ht="15" customHeight="1" x14ac:dyDescent="0.25">
      <c r="Q1228" s="9"/>
    </row>
    <row r="1229" spans="17:17" ht="15" customHeight="1" x14ac:dyDescent="0.25">
      <c r="Q1229" s="9"/>
    </row>
    <row r="1230" spans="17:17" ht="15" customHeight="1" x14ac:dyDescent="0.25">
      <c r="Q1230" s="9"/>
    </row>
    <row r="1231" spans="17:17" ht="15" customHeight="1" x14ac:dyDescent="0.25">
      <c r="Q1231" s="9"/>
    </row>
    <row r="1232" spans="17:17" ht="15" customHeight="1" x14ac:dyDescent="0.25">
      <c r="Q1232" s="9"/>
    </row>
    <row r="1233" spans="17:17" ht="15" customHeight="1" x14ac:dyDescent="0.25">
      <c r="Q1233" s="9"/>
    </row>
    <row r="1234" spans="17:17" ht="15" customHeight="1" x14ac:dyDescent="0.25">
      <c r="Q1234" s="9"/>
    </row>
    <row r="1235" spans="17:17" ht="15" customHeight="1" x14ac:dyDescent="0.25">
      <c r="Q1235" s="9"/>
    </row>
    <row r="1236" spans="17:17" ht="15" customHeight="1" x14ac:dyDescent="0.25">
      <c r="Q1236" s="9"/>
    </row>
    <row r="1237" spans="17:17" ht="15" customHeight="1" x14ac:dyDescent="0.25">
      <c r="Q1237" s="9"/>
    </row>
    <row r="1238" spans="17:17" ht="15" customHeight="1" x14ac:dyDescent="0.25">
      <c r="Q1238" s="9"/>
    </row>
    <row r="1239" spans="17:17" ht="15" customHeight="1" x14ac:dyDescent="0.25">
      <c r="Q1239" s="9"/>
    </row>
    <row r="1240" spans="17:17" ht="15" customHeight="1" x14ac:dyDescent="0.25">
      <c r="Q1240" s="9"/>
    </row>
    <row r="1241" spans="17:17" ht="15" customHeight="1" x14ac:dyDescent="0.25">
      <c r="Q1241" s="9"/>
    </row>
    <row r="1242" spans="17:17" ht="15" customHeight="1" x14ac:dyDescent="0.25">
      <c r="Q1242" s="9"/>
    </row>
    <row r="1243" spans="17:17" ht="15" customHeight="1" x14ac:dyDescent="0.25">
      <c r="Q1243" s="9"/>
    </row>
    <row r="1244" spans="17:17" ht="15" customHeight="1" x14ac:dyDescent="0.25">
      <c r="Q1244" s="9"/>
    </row>
    <row r="1245" spans="17:17" ht="15" customHeight="1" x14ac:dyDescent="0.25">
      <c r="Q1245" s="9"/>
    </row>
    <row r="1246" spans="17:17" ht="15" customHeight="1" x14ac:dyDescent="0.25">
      <c r="Q1246" s="9"/>
    </row>
    <row r="1247" spans="17:17" ht="15" customHeight="1" x14ac:dyDescent="0.25">
      <c r="Q1247" s="9"/>
    </row>
    <row r="1248" spans="17:17" ht="15" customHeight="1" x14ac:dyDescent="0.25">
      <c r="Q1248" s="9"/>
    </row>
    <row r="1249" spans="17:17" ht="15" customHeight="1" x14ac:dyDescent="0.25">
      <c r="Q1249" s="9"/>
    </row>
    <row r="1250" spans="17:17" ht="15" customHeight="1" x14ac:dyDescent="0.25">
      <c r="Q1250" s="9"/>
    </row>
    <row r="1251" spans="17:17" ht="15" customHeight="1" x14ac:dyDescent="0.25">
      <c r="Q1251" s="9"/>
    </row>
    <row r="1252" spans="17:17" ht="15" customHeight="1" x14ac:dyDescent="0.25">
      <c r="Q1252" s="9"/>
    </row>
    <row r="1253" spans="17:17" ht="15" customHeight="1" x14ac:dyDescent="0.25">
      <c r="Q1253" s="9"/>
    </row>
    <row r="1254" spans="17:17" ht="15" customHeight="1" x14ac:dyDescent="0.25">
      <c r="Q1254" s="9"/>
    </row>
    <row r="1255" spans="17:17" ht="15" customHeight="1" x14ac:dyDescent="0.25">
      <c r="Q1255" s="9"/>
    </row>
    <row r="1256" spans="17:17" ht="15" customHeight="1" x14ac:dyDescent="0.25">
      <c r="Q1256" s="9"/>
    </row>
    <row r="1257" spans="17:17" ht="15" customHeight="1" x14ac:dyDescent="0.25">
      <c r="Q1257" s="9"/>
    </row>
    <row r="1258" spans="17:17" ht="15" customHeight="1" x14ac:dyDescent="0.25">
      <c r="Q1258" s="9"/>
    </row>
    <row r="1259" spans="17:17" ht="15" customHeight="1" x14ac:dyDescent="0.25">
      <c r="Q1259" s="9"/>
    </row>
    <row r="1260" spans="17:17" ht="15" customHeight="1" x14ac:dyDescent="0.25">
      <c r="Q1260" s="9"/>
    </row>
    <row r="1261" spans="17:17" ht="15" customHeight="1" x14ac:dyDescent="0.25">
      <c r="Q1261" s="9"/>
    </row>
    <row r="1262" spans="17:17" ht="15" customHeight="1" x14ac:dyDescent="0.25">
      <c r="Q1262" s="9"/>
    </row>
    <row r="1263" spans="17:17" ht="15" customHeight="1" x14ac:dyDescent="0.25">
      <c r="Q1263" s="9"/>
    </row>
    <row r="1264" spans="17:17" ht="15" customHeight="1" x14ac:dyDescent="0.25">
      <c r="Q1264" s="9"/>
    </row>
    <row r="1265" spans="17:17" ht="15" customHeight="1" x14ac:dyDescent="0.25">
      <c r="Q1265" s="9"/>
    </row>
    <row r="1266" spans="17:17" ht="15" customHeight="1" x14ac:dyDescent="0.25">
      <c r="Q1266" s="9"/>
    </row>
    <row r="1267" spans="17:17" ht="15" customHeight="1" x14ac:dyDescent="0.25">
      <c r="Q1267" s="9"/>
    </row>
    <row r="1268" spans="17:17" ht="15" customHeight="1" x14ac:dyDescent="0.25">
      <c r="Q1268" s="9"/>
    </row>
    <row r="1269" spans="17:17" ht="15" customHeight="1" x14ac:dyDescent="0.25">
      <c r="Q1269" s="9"/>
    </row>
    <row r="1270" spans="17:17" ht="15" customHeight="1" x14ac:dyDescent="0.25">
      <c r="Q1270" s="9"/>
    </row>
    <row r="1271" spans="17:17" ht="15" customHeight="1" x14ac:dyDescent="0.25">
      <c r="Q1271" s="9"/>
    </row>
    <row r="1272" spans="17:17" ht="15" customHeight="1" x14ac:dyDescent="0.25">
      <c r="Q1272" s="9"/>
    </row>
    <row r="1273" spans="17:17" ht="15" customHeight="1" x14ac:dyDescent="0.25">
      <c r="Q1273" s="9"/>
    </row>
    <row r="1274" spans="17:17" ht="15" customHeight="1" x14ac:dyDescent="0.25">
      <c r="Q1274" s="9"/>
    </row>
    <row r="1275" spans="17:17" ht="15" customHeight="1" x14ac:dyDescent="0.25">
      <c r="Q1275" s="9"/>
    </row>
    <row r="1276" spans="17:17" ht="15" customHeight="1" x14ac:dyDescent="0.25">
      <c r="Q1276" s="9"/>
    </row>
    <row r="1277" spans="17:17" ht="15" customHeight="1" x14ac:dyDescent="0.25">
      <c r="Q1277" s="9"/>
    </row>
    <row r="1278" spans="17:17" ht="15" customHeight="1" x14ac:dyDescent="0.25">
      <c r="Q1278" s="9"/>
    </row>
    <row r="1279" spans="17:17" ht="15" customHeight="1" x14ac:dyDescent="0.25">
      <c r="Q1279" s="9"/>
    </row>
    <row r="1280" spans="17:17" ht="15" customHeight="1" x14ac:dyDescent="0.25">
      <c r="Q1280" s="9"/>
    </row>
    <row r="1281" spans="17:17" ht="15" customHeight="1" x14ac:dyDescent="0.25">
      <c r="Q1281" s="9"/>
    </row>
    <row r="1282" spans="17:17" ht="15" customHeight="1" x14ac:dyDescent="0.25">
      <c r="Q1282" s="9"/>
    </row>
    <row r="1283" spans="17:17" ht="15" customHeight="1" x14ac:dyDescent="0.25">
      <c r="Q1283" s="9"/>
    </row>
    <row r="1284" spans="17:17" ht="15" customHeight="1" x14ac:dyDescent="0.25">
      <c r="Q1284" s="9"/>
    </row>
    <row r="1285" spans="17:17" ht="15" customHeight="1" x14ac:dyDescent="0.25">
      <c r="Q1285" s="9"/>
    </row>
    <row r="1286" spans="17:17" ht="15" customHeight="1" x14ac:dyDescent="0.25">
      <c r="Q1286" s="9"/>
    </row>
    <row r="1287" spans="17:17" ht="15" customHeight="1" x14ac:dyDescent="0.25">
      <c r="Q1287" s="9"/>
    </row>
    <row r="1288" spans="17:17" ht="15" customHeight="1" x14ac:dyDescent="0.25">
      <c r="Q1288" s="9"/>
    </row>
    <row r="1289" spans="17:17" ht="15" customHeight="1" x14ac:dyDescent="0.25">
      <c r="Q1289" s="9"/>
    </row>
    <row r="1290" spans="17:17" ht="15" customHeight="1" x14ac:dyDescent="0.25">
      <c r="Q1290" s="9"/>
    </row>
    <row r="1291" spans="17:17" ht="15" customHeight="1" x14ac:dyDescent="0.25">
      <c r="Q1291" s="9"/>
    </row>
    <row r="1292" spans="17:17" ht="15" customHeight="1" x14ac:dyDescent="0.25">
      <c r="Q1292" s="9"/>
    </row>
    <row r="1293" spans="17:17" ht="15" customHeight="1" x14ac:dyDescent="0.25">
      <c r="Q1293" s="9"/>
    </row>
    <row r="1294" spans="17:17" ht="15" customHeight="1" x14ac:dyDescent="0.25">
      <c r="Q1294" s="9"/>
    </row>
    <row r="1295" spans="17:17" ht="15" customHeight="1" x14ac:dyDescent="0.25">
      <c r="Q1295" s="9"/>
    </row>
    <row r="1296" spans="17:17" ht="15" customHeight="1" x14ac:dyDescent="0.25">
      <c r="Q1296" s="9"/>
    </row>
    <row r="1297" spans="17:17" ht="15" customHeight="1" x14ac:dyDescent="0.25">
      <c r="Q1297" s="9"/>
    </row>
    <row r="1298" spans="17:17" ht="15" customHeight="1" x14ac:dyDescent="0.25">
      <c r="Q1298" s="9"/>
    </row>
    <row r="1299" spans="17:17" ht="15" customHeight="1" x14ac:dyDescent="0.25">
      <c r="Q1299" s="9"/>
    </row>
    <row r="1300" spans="17:17" ht="15" customHeight="1" x14ac:dyDescent="0.25">
      <c r="Q1300" s="9"/>
    </row>
    <row r="1301" spans="17:17" ht="15" customHeight="1" x14ac:dyDescent="0.25">
      <c r="Q1301" s="9"/>
    </row>
    <row r="1302" spans="17:17" ht="15" customHeight="1" x14ac:dyDescent="0.25">
      <c r="Q1302" s="9"/>
    </row>
    <row r="1303" spans="17:17" ht="15" customHeight="1" x14ac:dyDescent="0.25">
      <c r="Q1303" s="9"/>
    </row>
    <row r="1304" spans="17:17" ht="15" customHeight="1" x14ac:dyDescent="0.25">
      <c r="Q1304" s="9"/>
    </row>
    <row r="1305" spans="17:17" ht="15" customHeight="1" x14ac:dyDescent="0.25">
      <c r="Q1305" s="9"/>
    </row>
    <row r="1306" spans="17:17" ht="15" customHeight="1" x14ac:dyDescent="0.25">
      <c r="Q1306" s="9"/>
    </row>
    <row r="1307" spans="17:17" ht="15" customHeight="1" x14ac:dyDescent="0.25">
      <c r="Q1307" s="9"/>
    </row>
    <row r="1308" spans="17:17" ht="15" customHeight="1" x14ac:dyDescent="0.25">
      <c r="Q1308" s="9"/>
    </row>
    <row r="1309" spans="17:17" ht="15" customHeight="1" x14ac:dyDescent="0.25">
      <c r="Q1309" s="9"/>
    </row>
    <row r="1310" spans="17:17" ht="15" customHeight="1" x14ac:dyDescent="0.25">
      <c r="Q1310" s="9"/>
    </row>
    <row r="1311" spans="17:17" ht="15" customHeight="1" x14ac:dyDescent="0.25">
      <c r="Q1311" s="9"/>
    </row>
    <row r="1312" spans="17:17" ht="15" customHeight="1" x14ac:dyDescent="0.25">
      <c r="Q1312" s="9"/>
    </row>
    <row r="1313" spans="17:17" ht="15" customHeight="1" x14ac:dyDescent="0.25">
      <c r="Q1313" s="9"/>
    </row>
    <row r="1314" spans="17:17" ht="15" customHeight="1" x14ac:dyDescent="0.25">
      <c r="Q1314" s="9"/>
    </row>
    <row r="1315" spans="17:17" ht="15" customHeight="1" x14ac:dyDescent="0.25">
      <c r="Q1315" s="9"/>
    </row>
    <row r="1316" spans="17:17" ht="15" customHeight="1" x14ac:dyDescent="0.25">
      <c r="Q1316" s="9"/>
    </row>
    <row r="1317" spans="17:17" ht="15" customHeight="1" x14ac:dyDescent="0.25">
      <c r="Q1317" s="9"/>
    </row>
    <row r="1318" spans="17:17" ht="15" customHeight="1" x14ac:dyDescent="0.25">
      <c r="Q1318" s="9"/>
    </row>
    <row r="1319" spans="17:17" ht="15" customHeight="1" x14ac:dyDescent="0.25">
      <c r="Q1319" s="9"/>
    </row>
    <row r="1320" spans="17:17" ht="15" customHeight="1" x14ac:dyDescent="0.25">
      <c r="Q1320" s="9"/>
    </row>
    <row r="1321" spans="17:17" ht="15" customHeight="1" x14ac:dyDescent="0.25">
      <c r="Q1321" s="9"/>
    </row>
    <row r="1322" spans="17:17" ht="15" customHeight="1" x14ac:dyDescent="0.25">
      <c r="Q1322" s="9"/>
    </row>
    <row r="1323" spans="17:17" ht="15" customHeight="1" x14ac:dyDescent="0.25">
      <c r="Q1323" s="9"/>
    </row>
    <row r="1324" spans="17:17" ht="15" customHeight="1" x14ac:dyDescent="0.25">
      <c r="Q1324" s="9"/>
    </row>
    <row r="1325" spans="17:17" ht="15" customHeight="1" x14ac:dyDescent="0.25">
      <c r="Q1325" s="9"/>
    </row>
    <row r="1326" spans="17:17" ht="15" customHeight="1" x14ac:dyDescent="0.25">
      <c r="Q1326" s="9"/>
    </row>
    <row r="1327" spans="17:17" ht="15" customHeight="1" x14ac:dyDescent="0.25">
      <c r="Q1327" s="9"/>
    </row>
    <row r="1328" spans="17:17" ht="15" customHeight="1" x14ac:dyDescent="0.25">
      <c r="Q1328" s="9"/>
    </row>
    <row r="1329" spans="17:17" ht="15" customHeight="1" x14ac:dyDescent="0.25">
      <c r="Q1329" s="9"/>
    </row>
    <row r="1330" spans="17:17" ht="15" customHeight="1" x14ac:dyDescent="0.25">
      <c r="Q1330" s="9"/>
    </row>
    <row r="1331" spans="17:17" ht="15" customHeight="1" x14ac:dyDescent="0.25">
      <c r="Q1331" s="9"/>
    </row>
    <row r="1332" spans="17:17" ht="15" customHeight="1" x14ac:dyDescent="0.25">
      <c r="Q1332" s="9"/>
    </row>
    <row r="1333" spans="17:17" ht="15" customHeight="1" x14ac:dyDescent="0.25">
      <c r="Q1333" s="9"/>
    </row>
    <row r="1334" spans="17:17" ht="15" customHeight="1" x14ac:dyDescent="0.25">
      <c r="Q1334" s="9"/>
    </row>
    <row r="1335" spans="17:17" ht="15" customHeight="1" x14ac:dyDescent="0.25">
      <c r="Q1335" s="9"/>
    </row>
    <row r="1336" spans="17:17" ht="15" customHeight="1" x14ac:dyDescent="0.25">
      <c r="Q1336" s="9"/>
    </row>
    <row r="1337" spans="17:17" ht="15" customHeight="1" x14ac:dyDescent="0.25">
      <c r="Q1337" s="9"/>
    </row>
    <row r="1338" spans="17:17" ht="15" customHeight="1" x14ac:dyDescent="0.25">
      <c r="Q1338" s="9"/>
    </row>
    <row r="1339" spans="17:17" ht="15" customHeight="1" x14ac:dyDescent="0.25">
      <c r="Q1339" s="9"/>
    </row>
    <row r="1340" spans="17:17" ht="15" customHeight="1" x14ac:dyDescent="0.25">
      <c r="Q1340" s="9"/>
    </row>
    <row r="1341" spans="17:17" ht="15" customHeight="1" x14ac:dyDescent="0.25">
      <c r="Q1341" s="9"/>
    </row>
    <row r="1342" spans="17:17" ht="15" customHeight="1" x14ac:dyDescent="0.25">
      <c r="Q1342" s="9"/>
    </row>
    <row r="1343" spans="17:17" ht="15" customHeight="1" x14ac:dyDescent="0.25">
      <c r="Q1343" s="9"/>
    </row>
    <row r="1344" spans="17:17" ht="15" customHeight="1" x14ac:dyDescent="0.25">
      <c r="Q1344" s="9"/>
    </row>
    <row r="1345" spans="17:17" ht="15" customHeight="1" x14ac:dyDescent="0.25">
      <c r="Q1345" s="9"/>
    </row>
    <row r="1346" spans="17:17" ht="15" customHeight="1" x14ac:dyDescent="0.25">
      <c r="Q1346" s="9"/>
    </row>
    <row r="1347" spans="17:17" ht="15" customHeight="1" x14ac:dyDescent="0.25">
      <c r="Q1347" s="9"/>
    </row>
    <row r="1348" spans="17:17" ht="15" customHeight="1" x14ac:dyDescent="0.25">
      <c r="Q1348" s="9"/>
    </row>
    <row r="1349" spans="17:17" ht="15" customHeight="1" x14ac:dyDescent="0.25">
      <c r="Q1349" s="9"/>
    </row>
    <row r="1350" spans="17:17" ht="15" customHeight="1" x14ac:dyDescent="0.25">
      <c r="Q1350" s="9"/>
    </row>
    <row r="1351" spans="17:17" ht="15" customHeight="1" x14ac:dyDescent="0.25">
      <c r="Q1351" s="9"/>
    </row>
    <row r="1352" spans="17:17" ht="15" customHeight="1" x14ac:dyDescent="0.25">
      <c r="Q1352" s="9"/>
    </row>
    <row r="1353" spans="17:17" ht="15" customHeight="1" x14ac:dyDescent="0.25">
      <c r="Q1353" s="9"/>
    </row>
    <row r="1354" spans="17:17" ht="15" customHeight="1" x14ac:dyDescent="0.25">
      <c r="Q1354" s="9"/>
    </row>
    <row r="1355" spans="17:17" ht="15" customHeight="1" x14ac:dyDescent="0.25">
      <c r="Q1355" s="9"/>
    </row>
    <row r="1356" spans="17:17" ht="15" customHeight="1" x14ac:dyDescent="0.25">
      <c r="Q1356" s="9"/>
    </row>
    <row r="1357" spans="17:17" ht="15" customHeight="1" x14ac:dyDescent="0.25">
      <c r="Q1357" s="9"/>
    </row>
    <row r="1358" spans="17:17" ht="15" customHeight="1" x14ac:dyDescent="0.25">
      <c r="Q1358" s="9"/>
    </row>
    <row r="1359" spans="17:17" ht="15" customHeight="1" x14ac:dyDescent="0.25">
      <c r="Q1359" s="9"/>
    </row>
    <row r="1360" spans="17:17" ht="15" customHeight="1" x14ac:dyDescent="0.25">
      <c r="Q1360" s="9"/>
    </row>
    <row r="1361" spans="17:17" ht="15" customHeight="1" x14ac:dyDescent="0.25">
      <c r="Q1361" s="9"/>
    </row>
    <row r="1362" spans="17:17" ht="15" customHeight="1" x14ac:dyDescent="0.25">
      <c r="Q1362" s="9"/>
    </row>
    <row r="1363" spans="17:17" ht="15" customHeight="1" x14ac:dyDescent="0.25">
      <c r="Q1363" s="9"/>
    </row>
    <row r="1364" spans="17:17" ht="15" customHeight="1" x14ac:dyDescent="0.25">
      <c r="Q1364" s="9"/>
    </row>
    <row r="1365" spans="17:17" ht="15" customHeight="1" x14ac:dyDescent="0.25">
      <c r="Q1365" s="9"/>
    </row>
    <row r="1366" spans="17:17" ht="15" customHeight="1" x14ac:dyDescent="0.25">
      <c r="Q1366" s="9"/>
    </row>
    <row r="1367" spans="17:17" ht="15" customHeight="1" x14ac:dyDescent="0.25">
      <c r="Q1367" s="9"/>
    </row>
    <row r="1368" spans="17:17" ht="15" customHeight="1" x14ac:dyDescent="0.25">
      <c r="Q1368" s="9"/>
    </row>
    <row r="1369" spans="17:17" ht="15" customHeight="1" x14ac:dyDescent="0.25">
      <c r="Q1369" s="9"/>
    </row>
    <row r="1370" spans="17:17" ht="15" customHeight="1" x14ac:dyDescent="0.25">
      <c r="Q1370" s="9"/>
    </row>
    <row r="1371" spans="17:17" ht="15" customHeight="1" x14ac:dyDescent="0.25">
      <c r="Q1371" s="9"/>
    </row>
    <row r="1372" spans="17:17" ht="15" customHeight="1" x14ac:dyDescent="0.25">
      <c r="Q1372" s="9"/>
    </row>
    <row r="1373" spans="17:17" ht="15" customHeight="1" x14ac:dyDescent="0.25">
      <c r="Q1373" s="9"/>
    </row>
    <row r="1374" spans="17:17" ht="15" customHeight="1" x14ac:dyDescent="0.25">
      <c r="Q1374" s="9"/>
    </row>
    <row r="1375" spans="17:17" ht="15" customHeight="1" x14ac:dyDescent="0.25">
      <c r="Q1375" s="9"/>
    </row>
    <row r="1376" spans="17:17" ht="15" customHeight="1" x14ac:dyDescent="0.25">
      <c r="Q1376" s="9"/>
    </row>
    <row r="1377" spans="17:17" ht="15" customHeight="1" x14ac:dyDescent="0.25">
      <c r="Q1377" s="9"/>
    </row>
    <row r="1378" spans="17:17" ht="15" customHeight="1" x14ac:dyDescent="0.25">
      <c r="Q1378" s="9"/>
    </row>
    <row r="1379" spans="17:17" ht="15" customHeight="1" x14ac:dyDescent="0.25">
      <c r="Q1379" s="9"/>
    </row>
    <row r="1380" spans="17:17" ht="15" customHeight="1" x14ac:dyDescent="0.25">
      <c r="Q1380" s="9"/>
    </row>
    <row r="1381" spans="17:17" ht="15" customHeight="1" x14ac:dyDescent="0.25">
      <c r="Q1381" s="9"/>
    </row>
    <row r="1382" spans="17:17" ht="15" customHeight="1" x14ac:dyDescent="0.25">
      <c r="Q1382" s="9"/>
    </row>
    <row r="1383" spans="17:17" ht="15" customHeight="1" x14ac:dyDescent="0.25">
      <c r="Q1383" s="9"/>
    </row>
    <row r="1384" spans="17:17" ht="15" customHeight="1" x14ac:dyDescent="0.25">
      <c r="Q1384" s="9"/>
    </row>
    <row r="1385" spans="17:17" ht="15" customHeight="1" x14ac:dyDescent="0.25">
      <c r="Q1385" s="9"/>
    </row>
    <row r="1386" spans="17:17" ht="15" customHeight="1" x14ac:dyDescent="0.25">
      <c r="Q1386" s="9"/>
    </row>
    <row r="1387" spans="17:17" ht="15" customHeight="1" x14ac:dyDescent="0.25">
      <c r="Q1387" s="9"/>
    </row>
    <row r="1388" spans="17:17" ht="15" customHeight="1" x14ac:dyDescent="0.25">
      <c r="Q1388" s="9"/>
    </row>
    <row r="1389" spans="17:17" ht="15" customHeight="1" x14ac:dyDescent="0.25">
      <c r="Q1389" s="9"/>
    </row>
    <row r="1390" spans="17:17" ht="15" customHeight="1" x14ac:dyDescent="0.25">
      <c r="Q1390" s="9"/>
    </row>
    <row r="1391" spans="17:17" ht="15" customHeight="1" x14ac:dyDescent="0.25">
      <c r="Q1391" s="9"/>
    </row>
    <row r="1392" spans="17:17" ht="15" customHeight="1" x14ac:dyDescent="0.25">
      <c r="Q1392" s="9"/>
    </row>
    <row r="1393" spans="17:17" ht="15" customHeight="1" x14ac:dyDescent="0.25">
      <c r="Q1393" s="9"/>
    </row>
    <row r="1394" spans="17:17" ht="15" customHeight="1" x14ac:dyDescent="0.25">
      <c r="Q1394" s="9"/>
    </row>
    <row r="1395" spans="17:17" ht="15" customHeight="1" x14ac:dyDescent="0.25">
      <c r="Q1395" s="9"/>
    </row>
    <row r="1396" spans="17:17" ht="15" customHeight="1" x14ac:dyDescent="0.25">
      <c r="Q1396" s="9"/>
    </row>
    <row r="1397" spans="17:17" ht="15" customHeight="1" x14ac:dyDescent="0.25">
      <c r="Q1397" s="9"/>
    </row>
    <row r="1398" spans="17:17" ht="15" customHeight="1" x14ac:dyDescent="0.25">
      <c r="Q1398" s="9"/>
    </row>
    <row r="1399" spans="17:17" ht="15" customHeight="1" x14ac:dyDescent="0.25">
      <c r="Q1399" s="9"/>
    </row>
    <row r="1400" spans="17:17" ht="15" customHeight="1" x14ac:dyDescent="0.25">
      <c r="Q1400" s="9"/>
    </row>
    <row r="1401" spans="17:17" ht="15" customHeight="1" x14ac:dyDescent="0.25">
      <c r="Q1401" s="9"/>
    </row>
    <row r="1402" spans="17:17" ht="15" customHeight="1" x14ac:dyDescent="0.25">
      <c r="Q1402" s="9"/>
    </row>
    <row r="1403" spans="17:17" ht="15" customHeight="1" x14ac:dyDescent="0.25">
      <c r="Q1403" s="9"/>
    </row>
    <row r="1404" spans="17:17" ht="15" customHeight="1" x14ac:dyDescent="0.25">
      <c r="Q1404" s="9"/>
    </row>
    <row r="1405" spans="17:17" ht="15" customHeight="1" x14ac:dyDescent="0.25">
      <c r="Q1405" s="9"/>
    </row>
    <row r="1406" spans="17:17" ht="15" customHeight="1" x14ac:dyDescent="0.25">
      <c r="Q1406" s="9"/>
    </row>
    <row r="1407" spans="17:17" ht="15" customHeight="1" x14ac:dyDescent="0.25">
      <c r="Q1407" s="9"/>
    </row>
    <row r="1408" spans="17:17" ht="15" customHeight="1" x14ac:dyDescent="0.25">
      <c r="Q1408" s="9"/>
    </row>
    <row r="1409" spans="17:17" ht="15" customHeight="1" x14ac:dyDescent="0.25">
      <c r="Q1409" s="9"/>
    </row>
    <row r="1410" spans="17:17" ht="15" customHeight="1" x14ac:dyDescent="0.25">
      <c r="Q1410" s="9"/>
    </row>
    <row r="1411" spans="17:17" ht="15" customHeight="1" x14ac:dyDescent="0.25">
      <c r="Q1411" s="9"/>
    </row>
    <row r="1412" spans="17:17" ht="15" customHeight="1" x14ac:dyDescent="0.25">
      <c r="Q1412" s="9"/>
    </row>
    <row r="1413" spans="17:17" ht="15" customHeight="1" x14ac:dyDescent="0.25">
      <c r="Q1413" s="9"/>
    </row>
    <row r="1414" spans="17:17" ht="15" customHeight="1" x14ac:dyDescent="0.25">
      <c r="Q1414" s="9"/>
    </row>
    <row r="1415" spans="17:17" ht="15" customHeight="1" x14ac:dyDescent="0.25">
      <c r="Q1415" s="9"/>
    </row>
    <row r="1416" spans="17:17" ht="15" customHeight="1" x14ac:dyDescent="0.25">
      <c r="Q1416" s="9"/>
    </row>
    <row r="1417" spans="17:17" ht="15" customHeight="1" x14ac:dyDescent="0.25">
      <c r="Q1417" s="9"/>
    </row>
    <row r="1418" spans="17:17" ht="15" customHeight="1" x14ac:dyDescent="0.25">
      <c r="Q1418" s="9"/>
    </row>
    <row r="1419" spans="17:17" ht="15" customHeight="1" x14ac:dyDescent="0.25">
      <c r="Q1419" s="9"/>
    </row>
    <row r="1420" spans="17:17" ht="15" customHeight="1" x14ac:dyDescent="0.25">
      <c r="Q1420" s="9"/>
    </row>
    <row r="1421" spans="17:17" ht="15" customHeight="1" x14ac:dyDescent="0.25">
      <c r="Q1421" s="9"/>
    </row>
    <row r="1422" spans="17:17" ht="15" customHeight="1" x14ac:dyDescent="0.25">
      <c r="Q1422" s="9"/>
    </row>
    <row r="1423" spans="17:17" ht="15" customHeight="1" x14ac:dyDescent="0.25">
      <c r="Q1423" s="9"/>
    </row>
    <row r="1424" spans="17:17" ht="15" customHeight="1" x14ac:dyDescent="0.25">
      <c r="Q1424" s="9"/>
    </row>
    <row r="1425" spans="17:17" ht="15" customHeight="1" x14ac:dyDescent="0.25">
      <c r="Q1425" s="9"/>
    </row>
    <row r="1426" spans="17:17" ht="15" customHeight="1" x14ac:dyDescent="0.25">
      <c r="Q1426" s="9"/>
    </row>
    <row r="1427" spans="17:17" ht="15" customHeight="1" x14ac:dyDescent="0.25">
      <c r="Q1427" s="9"/>
    </row>
    <row r="1428" spans="17:17" ht="15" customHeight="1" x14ac:dyDescent="0.25">
      <c r="Q1428" s="9"/>
    </row>
    <row r="1429" spans="17:17" ht="15" customHeight="1" x14ac:dyDescent="0.25">
      <c r="Q1429" s="9"/>
    </row>
    <row r="1430" spans="17:17" ht="15" customHeight="1" x14ac:dyDescent="0.25">
      <c r="Q1430" s="9"/>
    </row>
    <row r="1431" spans="17:17" ht="15" customHeight="1" x14ac:dyDescent="0.25">
      <c r="Q1431" s="9"/>
    </row>
    <row r="1432" spans="17:17" ht="15" customHeight="1" x14ac:dyDescent="0.25">
      <c r="Q1432" s="9"/>
    </row>
    <row r="1433" spans="17:17" ht="15" customHeight="1" x14ac:dyDescent="0.25">
      <c r="Q1433" s="9"/>
    </row>
    <row r="1434" spans="17:17" ht="15" customHeight="1" x14ac:dyDescent="0.25">
      <c r="Q1434" s="9"/>
    </row>
    <row r="1435" spans="17:17" ht="15" customHeight="1" x14ac:dyDescent="0.25">
      <c r="Q1435" s="9"/>
    </row>
    <row r="1436" spans="17:17" ht="15" customHeight="1" x14ac:dyDescent="0.25">
      <c r="Q1436" s="9"/>
    </row>
    <row r="1437" spans="17:17" ht="15" customHeight="1" x14ac:dyDescent="0.25">
      <c r="Q1437" s="9"/>
    </row>
    <row r="1438" spans="17:17" ht="15" customHeight="1" x14ac:dyDescent="0.25">
      <c r="Q1438" s="9"/>
    </row>
    <row r="1439" spans="17:17" ht="15" customHeight="1" x14ac:dyDescent="0.25">
      <c r="Q1439" s="9"/>
    </row>
    <row r="1440" spans="17:17" ht="15" customHeight="1" x14ac:dyDescent="0.25">
      <c r="Q1440" s="9"/>
    </row>
    <row r="1441" spans="17:17" ht="15" customHeight="1" x14ac:dyDescent="0.25">
      <c r="Q1441" s="9"/>
    </row>
    <row r="1442" spans="17:17" ht="15" customHeight="1" x14ac:dyDescent="0.25">
      <c r="Q1442" s="9"/>
    </row>
    <row r="1443" spans="17:17" ht="15" customHeight="1" x14ac:dyDescent="0.25">
      <c r="Q1443" s="9"/>
    </row>
    <row r="1444" spans="17:17" ht="15" customHeight="1" x14ac:dyDescent="0.25">
      <c r="Q1444" s="9"/>
    </row>
    <row r="1445" spans="17:17" ht="15" customHeight="1" x14ac:dyDescent="0.25">
      <c r="Q1445" s="9"/>
    </row>
    <row r="1446" spans="17:17" ht="15" customHeight="1" x14ac:dyDescent="0.25">
      <c r="Q1446" s="9"/>
    </row>
    <row r="1447" spans="17:17" ht="15" customHeight="1" x14ac:dyDescent="0.25">
      <c r="Q1447" s="9"/>
    </row>
    <row r="1448" spans="17:17" ht="15" customHeight="1" x14ac:dyDescent="0.25">
      <c r="Q1448" s="9"/>
    </row>
    <row r="1449" spans="17:17" ht="15" customHeight="1" x14ac:dyDescent="0.25">
      <c r="Q1449" s="9"/>
    </row>
    <row r="1450" spans="17:17" ht="15" customHeight="1" x14ac:dyDescent="0.25">
      <c r="Q1450" s="9"/>
    </row>
    <row r="1451" spans="17:17" ht="15" customHeight="1" x14ac:dyDescent="0.25">
      <c r="Q1451" s="9"/>
    </row>
    <row r="1452" spans="17:17" ht="15" customHeight="1" x14ac:dyDescent="0.25">
      <c r="Q1452" s="9"/>
    </row>
    <row r="1453" spans="17:17" ht="15" customHeight="1" x14ac:dyDescent="0.25">
      <c r="Q1453" s="9"/>
    </row>
    <row r="1454" spans="17:17" ht="15" customHeight="1" x14ac:dyDescent="0.25">
      <c r="Q1454" s="9"/>
    </row>
    <row r="1455" spans="17:17" ht="15" customHeight="1" x14ac:dyDescent="0.25">
      <c r="Q1455" s="9"/>
    </row>
    <row r="1456" spans="17:17" ht="15" customHeight="1" x14ac:dyDescent="0.25">
      <c r="Q1456" s="9"/>
    </row>
    <row r="1457" spans="17:17" ht="15" customHeight="1" x14ac:dyDescent="0.25">
      <c r="Q1457" s="9"/>
    </row>
    <row r="1458" spans="17:17" ht="15" customHeight="1" x14ac:dyDescent="0.25">
      <c r="Q1458" s="9"/>
    </row>
    <row r="1459" spans="17:17" ht="15" customHeight="1" x14ac:dyDescent="0.25">
      <c r="Q1459" s="9"/>
    </row>
    <row r="1460" spans="17:17" ht="15" customHeight="1" x14ac:dyDescent="0.25">
      <c r="Q1460" s="9"/>
    </row>
    <row r="1461" spans="17:17" ht="15" customHeight="1" x14ac:dyDescent="0.25">
      <c r="Q1461" s="9"/>
    </row>
    <row r="1462" spans="17:17" ht="15" customHeight="1" x14ac:dyDescent="0.25">
      <c r="Q1462" s="9"/>
    </row>
    <row r="1463" spans="17:17" ht="15" customHeight="1" x14ac:dyDescent="0.25">
      <c r="Q1463" s="9"/>
    </row>
    <row r="1464" spans="17:17" ht="15" customHeight="1" x14ac:dyDescent="0.25">
      <c r="Q1464" s="9"/>
    </row>
    <row r="1465" spans="17:17" ht="15" customHeight="1" x14ac:dyDescent="0.25">
      <c r="Q1465" s="9"/>
    </row>
    <row r="1466" spans="17:17" ht="15" customHeight="1" x14ac:dyDescent="0.25">
      <c r="Q1466" s="9"/>
    </row>
    <row r="1467" spans="17:17" ht="15" customHeight="1" x14ac:dyDescent="0.25">
      <c r="Q1467" s="9"/>
    </row>
    <row r="1468" spans="17:17" ht="15" customHeight="1" x14ac:dyDescent="0.25">
      <c r="Q1468" s="9"/>
    </row>
    <row r="1469" spans="17:17" ht="15" customHeight="1" x14ac:dyDescent="0.25">
      <c r="Q1469" s="9"/>
    </row>
    <row r="1470" spans="17:17" ht="15" customHeight="1" x14ac:dyDescent="0.25">
      <c r="Q1470" s="9"/>
    </row>
    <row r="1471" spans="17:17" ht="15" customHeight="1" x14ac:dyDescent="0.25">
      <c r="Q1471" s="9"/>
    </row>
    <row r="1472" spans="17:17" ht="15" customHeight="1" x14ac:dyDescent="0.25">
      <c r="Q1472" s="9"/>
    </row>
    <row r="1473" spans="17:17" ht="15" customHeight="1" x14ac:dyDescent="0.25">
      <c r="Q1473" s="9"/>
    </row>
    <row r="1474" spans="17:17" ht="15" customHeight="1" x14ac:dyDescent="0.25">
      <c r="Q1474" s="9"/>
    </row>
    <row r="1475" spans="17:17" ht="15" customHeight="1" x14ac:dyDescent="0.25">
      <c r="Q1475" s="9"/>
    </row>
    <row r="1476" spans="17:17" ht="15" customHeight="1" x14ac:dyDescent="0.25">
      <c r="Q1476" s="9"/>
    </row>
    <row r="1477" spans="17:17" ht="15" customHeight="1" x14ac:dyDescent="0.25">
      <c r="Q1477" s="9"/>
    </row>
    <row r="1478" spans="17:17" ht="15" customHeight="1" x14ac:dyDescent="0.25">
      <c r="Q1478" s="9"/>
    </row>
    <row r="1479" spans="17:17" ht="15" customHeight="1" x14ac:dyDescent="0.25">
      <c r="Q1479" s="9"/>
    </row>
    <row r="1480" spans="17:17" ht="15" customHeight="1" x14ac:dyDescent="0.25">
      <c r="Q1480" s="9"/>
    </row>
    <row r="1481" spans="17:17" ht="15" customHeight="1" x14ac:dyDescent="0.25">
      <c r="Q1481" s="9"/>
    </row>
    <row r="1482" spans="17:17" ht="15" customHeight="1" x14ac:dyDescent="0.25">
      <c r="Q1482" s="9"/>
    </row>
    <row r="1483" spans="17:17" ht="15" customHeight="1" x14ac:dyDescent="0.25">
      <c r="Q1483" s="9"/>
    </row>
    <row r="1484" spans="17:17" ht="15" customHeight="1" x14ac:dyDescent="0.25">
      <c r="Q1484" s="9"/>
    </row>
    <row r="1485" spans="17:17" ht="15" customHeight="1" x14ac:dyDescent="0.25">
      <c r="Q1485" s="9"/>
    </row>
    <row r="1486" spans="17:17" ht="15" customHeight="1" x14ac:dyDescent="0.25">
      <c r="Q1486" s="9"/>
    </row>
    <row r="1487" spans="17:17" ht="15" customHeight="1" x14ac:dyDescent="0.25">
      <c r="Q1487" s="9"/>
    </row>
    <row r="1488" spans="17:17" ht="15" customHeight="1" x14ac:dyDescent="0.25">
      <c r="Q1488" s="9"/>
    </row>
    <row r="1489" spans="17:17" ht="15" customHeight="1" x14ac:dyDescent="0.25">
      <c r="Q1489" s="9"/>
    </row>
    <row r="1490" spans="17:17" ht="15" customHeight="1" x14ac:dyDescent="0.25">
      <c r="Q1490" s="9"/>
    </row>
    <row r="1491" spans="17:17" ht="15" customHeight="1" x14ac:dyDescent="0.25">
      <c r="Q1491" s="9"/>
    </row>
    <row r="1492" spans="17:17" ht="15" customHeight="1" x14ac:dyDescent="0.25">
      <c r="Q1492" s="9"/>
    </row>
    <row r="1493" spans="17:17" ht="15" customHeight="1" x14ac:dyDescent="0.25">
      <c r="Q1493" s="9"/>
    </row>
    <row r="1494" spans="17:17" ht="15" customHeight="1" x14ac:dyDescent="0.25">
      <c r="Q1494" s="9"/>
    </row>
    <row r="1495" spans="17:17" ht="15" customHeight="1" x14ac:dyDescent="0.25">
      <c r="Q1495" s="9"/>
    </row>
    <row r="1496" spans="17:17" ht="15" customHeight="1" x14ac:dyDescent="0.25">
      <c r="Q1496" s="9"/>
    </row>
    <row r="1497" spans="17:17" ht="15" customHeight="1" x14ac:dyDescent="0.25">
      <c r="Q1497" s="9"/>
    </row>
    <row r="1498" spans="17:17" ht="15" customHeight="1" x14ac:dyDescent="0.25">
      <c r="Q1498" s="9"/>
    </row>
    <row r="1499" spans="17:17" ht="15" customHeight="1" x14ac:dyDescent="0.25">
      <c r="Q1499" s="9"/>
    </row>
    <row r="1500" spans="17:17" ht="15" customHeight="1" x14ac:dyDescent="0.25">
      <c r="Q1500" s="9"/>
    </row>
    <row r="1501" spans="17:17" ht="15" customHeight="1" x14ac:dyDescent="0.25">
      <c r="Q1501" s="9"/>
    </row>
    <row r="1502" spans="17:17" ht="15" customHeight="1" x14ac:dyDescent="0.25">
      <c r="Q1502" s="9"/>
    </row>
    <row r="1503" spans="17:17" ht="15" customHeight="1" x14ac:dyDescent="0.25">
      <c r="Q1503" s="9"/>
    </row>
    <row r="1504" spans="17:17" ht="15" customHeight="1" x14ac:dyDescent="0.25">
      <c r="Q1504" s="9"/>
    </row>
    <row r="1505" spans="17:17" ht="15" customHeight="1" x14ac:dyDescent="0.25">
      <c r="Q1505" s="9"/>
    </row>
    <row r="1506" spans="17:17" ht="15" customHeight="1" x14ac:dyDescent="0.25">
      <c r="Q1506" s="9"/>
    </row>
    <row r="1507" spans="17:17" ht="15" customHeight="1" x14ac:dyDescent="0.25">
      <c r="Q1507" s="9"/>
    </row>
    <row r="1508" spans="17:17" ht="15" customHeight="1" x14ac:dyDescent="0.25">
      <c r="Q1508" s="9"/>
    </row>
    <row r="1509" spans="17:17" ht="15" customHeight="1" x14ac:dyDescent="0.25">
      <c r="Q1509" s="9"/>
    </row>
    <row r="1510" spans="17:17" ht="15" customHeight="1" x14ac:dyDescent="0.25">
      <c r="Q1510" s="9"/>
    </row>
    <row r="1511" spans="17:17" ht="15" customHeight="1" x14ac:dyDescent="0.25">
      <c r="Q1511" s="9"/>
    </row>
    <row r="1512" spans="17:17" ht="15" customHeight="1" x14ac:dyDescent="0.25">
      <c r="Q1512" s="9"/>
    </row>
    <row r="1513" spans="17:17" ht="15" customHeight="1" x14ac:dyDescent="0.25">
      <c r="Q1513" s="9"/>
    </row>
    <row r="1514" spans="17:17" ht="15" customHeight="1" x14ac:dyDescent="0.25">
      <c r="Q1514" s="9"/>
    </row>
    <row r="1515" spans="17:17" ht="15" customHeight="1" x14ac:dyDescent="0.25">
      <c r="Q1515" s="9"/>
    </row>
    <row r="1516" spans="17:17" ht="15" customHeight="1" x14ac:dyDescent="0.25">
      <c r="Q1516" s="9"/>
    </row>
    <row r="1517" spans="17:17" ht="15" customHeight="1" x14ac:dyDescent="0.25">
      <c r="Q1517" s="9"/>
    </row>
    <row r="1518" spans="17:17" ht="15" customHeight="1" x14ac:dyDescent="0.25">
      <c r="Q1518" s="9"/>
    </row>
    <row r="1519" spans="17:17" ht="15" customHeight="1" x14ac:dyDescent="0.25">
      <c r="Q1519" s="9"/>
    </row>
    <row r="1520" spans="17:17" ht="15" customHeight="1" x14ac:dyDescent="0.25">
      <c r="Q1520" s="9"/>
    </row>
    <row r="1521" spans="17:17" ht="15" customHeight="1" x14ac:dyDescent="0.25">
      <c r="Q1521" s="9"/>
    </row>
    <row r="1522" spans="17:17" ht="15" customHeight="1" x14ac:dyDescent="0.25">
      <c r="Q1522" s="9"/>
    </row>
    <row r="1523" spans="17:17" ht="15" customHeight="1" x14ac:dyDescent="0.25">
      <c r="Q1523" s="9"/>
    </row>
    <row r="1524" spans="17:17" ht="15" customHeight="1" x14ac:dyDescent="0.25">
      <c r="Q1524" s="9"/>
    </row>
    <row r="1525" spans="17:17" ht="15" customHeight="1" x14ac:dyDescent="0.25">
      <c r="Q1525" s="9"/>
    </row>
    <row r="1526" spans="17:17" ht="15" customHeight="1" x14ac:dyDescent="0.25">
      <c r="Q1526" s="9"/>
    </row>
    <row r="1527" spans="17:17" ht="15" customHeight="1" x14ac:dyDescent="0.25">
      <c r="Q1527" s="9"/>
    </row>
    <row r="1528" spans="17:17" ht="15" customHeight="1" x14ac:dyDescent="0.25">
      <c r="Q1528" s="9"/>
    </row>
    <row r="1529" spans="17:17" ht="15" customHeight="1" x14ac:dyDescent="0.25">
      <c r="Q1529" s="9"/>
    </row>
    <row r="1530" spans="17:17" ht="15" customHeight="1" x14ac:dyDescent="0.25">
      <c r="Q1530" s="9"/>
    </row>
    <row r="1531" spans="17:17" ht="15" customHeight="1" x14ac:dyDescent="0.25">
      <c r="Q1531" s="9"/>
    </row>
    <row r="1532" spans="17:17" ht="15" customHeight="1" x14ac:dyDescent="0.25">
      <c r="Q1532" s="9"/>
    </row>
    <row r="1533" spans="17:17" ht="15" customHeight="1" x14ac:dyDescent="0.25">
      <c r="Q1533" s="9"/>
    </row>
    <row r="1534" spans="17:17" ht="15" customHeight="1" x14ac:dyDescent="0.25">
      <c r="Q1534" s="9"/>
    </row>
    <row r="1535" spans="17:17" ht="15" customHeight="1" x14ac:dyDescent="0.25">
      <c r="Q1535" s="9"/>
    </row>
    <row r="1536" spans="17:17" ht="15" customHeight="1" x14ac:dyDescent="0.25">
      <c r="Q1536" s="9"/>
    </row>
    <row r="1537" spans="17:17" ht="15" customHeight="1" x14ac:dyDescent="0.25">
      <c r="Q1537" s="9"/>
    </row>
    <row r="1538" spans="17:17" ht="15" customHeight="1" x14ac:dyDescent="0.25">
      <c r="Q1538" s="9"/>
    </row>
    <row r="1539" spans="17:17" ht="15" customHeight="1" x14ac:dyDescent="0.25">
      <c r="Q1539" s="9"/>
    </row>
    <row r="1540" spans="17:17" ht="15" customHeight="1" x14ac:dyDescent="0.25">
      <c r="Q1540" s="9"/>
    </row>
    <row r="1541" spans="17:17" ht="15" customHeight="1" x14ac:dyDescent="0.25">
      <c r="Q1541" s="9"/>
    </row>
    <row r="1542" spans="17:17" ht="15" customHeight="1" x14ac:dyDescent="0.25">
      <c r="Q1542" s="9"/>
    </row>
    <row r="1543" spans="17:17" ht="15" customHeight="1" x14ac:dyDescent="0.25">
      <c r="Q1543" s="9"/>
    </row>
    <row r="1544" spans="17:17" ht="15" customHeight="1" x14ac:dyDescent="0.25">
      <c r="Q1544" s="9"/>
    </row>
    <row r="1545" spans="17:17" ht="15" customHeight="1" x14ac:dyDescent="0.25">
      <c r="Q1545" s="9"/>
    </row>
    <row r="1546" spans="17:17" ht="15" customHeight="1" x14ac:dyDescent="0.25">
      <c r="Q1546" s="9"/>
    </row>
    <row r="1547" spans="17:17" ht="15" customHeight="1" x14ac:dyDescent="0.25">
      <c r="Q1547" s="9"/>
    </row>
    <row r="1548" spans="17:17" ht="15" customHeight="1" x14ac:dyDescent="0.25">
      <c r="Q1548" s="9"/>
    </row>
    <row r="1549" spans="17:17" ht="15" customHeight="1" x14ac:dyDescent="0.25">
      <c r="Q1549" s="9"/>
    </row>
    <row r="1550" spans="17:17" ht="15" customHeight="1" x14ac:dyDescent="0.25">
      <c r="Q1550" s="9"/>
    </row>
    <row r="1551" spans="17:17" ht="15" customHeight="1" x14ac:dyDescent="0.25">
      <c r="Q1551" s="9"/>
    </row>
    <row r="1552" spans="17:17" ht="15" customHeight="1" x14ac:dyDescent="0.25">
      <c r="Q1552" s="9"/>
    </row>
    <row r="1553" spans="17:17" ht="15" customHeight="1" x14ac:dyDescent="0.25">
      <c r="Q1553" s="9"/>
    </row>
    <row r="1554" spans="17:17" ht="15" customHeight="1" x14ac:dyDescent="0.25">
      <c r="Q1554" s="9"/>
    </row>
    <row r="1555" spans="17:17" ht="15" customHeight="1" x14ac:dyDescent="0.25">
      <c r="Q1555" s="9"/>
    </row>
    <row r="1556" spans="17:17" ht="15" customHeight="1" x14ac:dyDescent="0.25">
      <c r="Q1556" s="9"/>
    </row>
    <row r="1557" spans="17:17" ht="15" customHeight="1" x14ac:dyDescent="0.25">
      <c r="Q1557" s="9"/>
    </row>
    <row r="1558" spans="17:17" ht="15" customHeight="1" x14ac:dyDescent="0.25">
      <c r="Q1558" s="9"/>
    </row>
    <row r="1559" spans="17:17" ht="15" customHeight="1" x14ac:dyDescent="0.25">
      <c r="Q1559" s="9"/>
    </row>
    <row r="1560" spans="17:17" ht="15" customHeight="1" x14ac:dyDescent="0.25">
      <c r="Q1560" s="9"/>
    </row>
    <row r="1561" spans="17:17" ht="15" customHeight="1" x14ac:dyDescent="0.25">
      <c r="Q1561" s="9"/>
    </row>
    <row r="1562" spans="17:17" ht="15" customHeight="1" x14ac:dyDescent="0.25">
      <c r="Q1562" s="9"/>
    </row>
    <row r="1563" spans="17:17" ht="15" customHeight="1" x14ac:dyDescent="0.25">
      <c r="Q1563" s="9"/>
    </row>
    <row r="1564" spans="17:17" ht="15" customHeight="1" x14ac:dyDescent="0.25">
      <c r="Q1564" s="9"/>
    </row>
    <row r="1565" spans="17:17" ht="15" customHeight="1" x14ac:dyDescent="0.25">
      <c r="Q1565" s="9"/>
    </row>
    <row r="1566" spans="17:17" ht="15" customHeight="1" x14ac:dyDescent="0.25">
      <c r="Q1566" s="9"/>
    </row>
    <row r="1567" spans="17:17" ht="15" customHeight="1" x14ac:dyDescent="0.25">
      <c r="Q1567" s="9"/>
    </row>
    <row r="1568" spans="17:17" ht="15" customHeight="1" x14ac:dyDescent="0.25">
      <c r="Q1568" s="9"/>
    </row>
    <row r="1569" spans="17:17" ht="15" customHeight="1" x14ac:dyDescent="0.25">
      <c r="Q1569" s="9"/>
    </row>
    <row r="1570" spans="17:17" ht="15" customHeight="1" x14ac:dyDescent="0.25">
      <c r="Q1570" s="9"/>
    </row>
    <row r="1571" spans="17:17" ht="15" customHeight="1" x14ac:dyDescent="0.25">
      <c r="Q1571" s="9"/>
    </row>
    <row r="1572" spans="17:17" ht="15" customHeight="1" x14ac:dyDescent="0.25">
      <c r="Q1572" s="9"/>
    </row>
    <row r="1573" spans="17:17" ht="15" customHeight="1" x14ac:dyDescent="0.25">
      <c r="Q1573" s="9"/>
    </row>
    <row r="1574" spans="17:17" ht="15" customHeight="1" x14ac:dyDescent="0.25">
      <c r="Q1574" s="9"/>
    </row>
    <row r="1575" spans="17:17" ht="15" customHeight="1" x14ac:dyDescent="0.25">
      <c r="Q1575" s="9"/>
    </row>
    <row r="1576" spans="17:17" ht="15" customHeight="1" x14ac:dyDescent="0.25">
      <c r="Q1576" s="9"/>
    </row>
    <row r="1577" spans="17:17" ht="15" customHeight="1" x14ac:dyDescent="0.25">
      <c r="Q1577" s="9"/>
    </row>
    <row r="1578" spans="17:17" ht="15" customHeight="1" x14ac:dyDescent="0.25">
      <c r="Q1578" s="9"/>
    </row>
    <row r="1579" spans="17:17" ht="15" customHeight="1" x14ac:dyDescent="0.25">
      <c r="Q1579" s="9"/>
    </row>
    <row r="1580" spans="17:17" ht="15" customHeight="1" x14ac:dyDescent="0.25">
      <c r="Q1580" s="9"/>
    </row>
    <row r="1581" spans="17:17" ht="15" customHeight="1" x14ac:dyDescent="0.25">
      <c r="Q1581" s="9"/>
    </row>
    <row r="1582" spans="17:17" ht="15" customHeight="1" x14ac:dyDescent="0.25">
      <c r="Q1582" s="9"/>
    </row>
    <row r="1583" spans="17:17" ht="15" customHeight="1" x14ac:dyDescent="0.25">
      <c r="Q1583" s="9"/>
    </row>
    <row r="1584" spans="17:17" ht="15" customHeight="1" x14ac:dyDescent="0.25">
      <c r="Q1584" s="9"/>
    </row>
    <row r="1585" spans="17:17" ht="15" customHeight="1" x14ac:dyDescent="0.25">
      <c r="Q1585" s="9"/>
    </row>
    <row r="1586" spans="17:17" ht="15" customHeight="1" x14ac:dyDescent="0.25">
      <c r="Q1586" s="9"/>
    </row>
    <row r="1587" spans="17:17" ht="15" customHeight="1" x14ac:dyDescent="0.25">
      <c r="Q1587" s="9"/>
    </row>
    <row r="1588" spans="17:17" ht="15" customHeight="1" x14ac:dyDescent="0.25">
      <c r="Q1588" s="9"/>
    </row>
    <row r="1589" spans="17:17" ht="15" customHeight="1" x14ac:dyDescent="0.25">
      <c r="Q1589" s="9"/>
    </row>
    <row r="1590" spans="17:17" ht="15" customHeight="1" x14ac:dyDescent="0.25">
      <c r="Q1590" s="9"/>
    </row>
    <row r="1591" spans="17:17" ht="15" customHeight="1" x14ac:dyDescent="0.25">
      <c r="Q1591" s="9"/>
    </row>
    <row r="1592" spans="17:17" ht="15" customHeight="1" x14ac:dyDescent="0.25">
      <c r="Q1592" s="9"/>
    </row>
    <row r="1593" spans="17:17" ht="15" customHeight="1" x14ac:dyDescent="0.25">
      <c r="Q1593" s="9"/>
    </row>
    <row r="1594" spans="17:17" ht="15" customHeight="1" x14ac:dyDescent="0.25">
      <c r="Q1594" s="9"/>
    </row>
    <row r="1595" spans="17:17" ht="15" customHeight="1" x14ac:dyDescent="0.25">
      <c r="Q1595" s="9"/>
    </row>
    <row r="1596" spans="17:17" ht="15" customHeight="1" x14ac:dyDescent="0.25">
      <c r="Q1596" s="9"/>
    </row>
    <row r="1597" spans="17:17" ht="15" customHeight="1" x14ac:dyDescent="0.25">
      <c r="Q1597" s="9"/>
    </row>
    <row r="1598" spans="17:17" ht="15" customHeight="1" x14ac:dyDescent="0.25">
      <c r="Q1598" s="9"/>
    </row>
    <row r="1599" spans="17:17" ht="15" customHeight="1" x14ac:dyDescent="0.25">
      <c r="Q1599" s="9"/>
    </row>
    <row r="1600" spans="17:17" ht="15" customHeight="1" x14ac:dyDescent="0.25">
      <c r="Q1600" s="9"/>
    </row>
    <row r="1601" spans="17:17" ht="15" customHeight="1" x14ac:dyDescent="0.25">
      <c r="Q1601" s="9"/>
    </row>
    <row r="1602" spans="17:17" ht="15" customHeight="1" x14ac:dyDescent="0.25">
      <c r="Q1602" s="9"/>
    </row>
    <row r="1603" spans="17:17" ht="15" customHeight="1" x14ac:dyDescent="0.25">
      <c r="Q1603" s="9"/>
    </row>
    <row r="1604" spans="17:17" ht="15" customHeight="1" x14ac:dyDescent="0.25">
      <c r="Q1604" s="9"/>
    </row>
    <row r="1605" spans="17:17" ht="15" customHeight="1" x14ac:dyDescent="0.25">
      <c r="Q1605" s="9"/>
    </row>
    <row r="1606" spans="17:17" ht="15" customHeight="1" x14ac:dyDescent="0.25">
      <c r="Q1606" s="9"/>
    </row>
    <row r="1607" spans="17:17" ht="15" customHeight="1" x14ac:dyDescent="0.25">
      <c r="Q1607" s="9"/>
    </row>
    <row r="1608" spans="17:17" ht="15" customHeight="1" x14ac:dyDescent="0.25">
      <c r="Q1608" s="9"/>
    </row>
    <row r="1609" spans="17:17" ht="15" customHeight="1" x14ac:dyDescent="0.25">
      <c r="Q1609" s="9"/>
    </row>
    <row r="1610" spans="17:17" ht="15" customHeight="1" x14ac:dyDescent="0.25">
      <c r="Q1610" s="9"/>
    </row>
    <row r="1611" spans="17:17" ht="15" customHeight="1" x14ac:dyDescent="0.25">
      <c r="Q1611" s="9"/>
    </row>
    <row r="1612" spans="17:17" ht="15" customHeight="1" x14ac:dyDescent="0.25">
      <c r="Q1612" s="9"/>
    </row>
    <row r="1613" spans="17:17" ht="15" customHeight="1" x14ac:dyDescent="0.25">
      <c r="Q1613" s="9"/>
    </row>
    <row r="1614" spans="17:17" ht="15" customHeight="1" x14ac:dyDescent="0.25">
      <c r="Q1614" s="9"/>
    </row>
    <row r="1615" spans="17:17" ht="15" customHeight="1" x14ac:dyDescent="0.25">
      <c r="Q1615" s="9"/>
    </row>
    <row r="1616" spans="17:17" ht="15" customHeight="1" x14ac:dyDescent="0.25">
      <c r="Q1616" s="9"/>
    </row>
    <row r="1617" spans="17:17" ht="15" customHeight="1" x14ac:dyDescent="0.25">
      <c r="Q1617" s="9"/>
    </row>
    <row r="1618" spans="17:17" ht="15" customHeight="1" x14ac:dyDescent="0.25">
      <c r="Q1618" s="9"/>
    </row>
    <row r="1619" spans="17:17" ht="15" customHeight="1" x14ac:dyDescent="0.25">
      <c r="Q1619" s="9"/>
    </row>
    <row r="1620" spans="17:17" ht="15" customHeight="1" x14ac:dyDescent="0.25">
      <c r="Q1620" s="9"/>
    </row>
    <row r="1621" spans="17:17" ht="15" customHeight="1" x14ac:dyDescent="0.25">
      <c r="Q1621" s="9"/>
    </row>
    <row r="1622" spans="17:17" ht="15" customHeight="1" x14ac:dyDescent="0.25">
      <c r="Q1622" s="9"/>
    </row>
    <row r="1623" spans="17:17" ht="15" customHeight="1" x14ac:dyDescent="0.25">
      <c r="Q1623" s="9"/>
    </row>
    <row r="1624" spans="17:17" ht="15" customHeight="1" x14ac:dyDescent="0.25">
      <c r="Q1624" s="9"/>
    </row>
    <row r="1625" spans="17:17" ht="15" customHeight="1" x14ac:dyDescent="0.25">
      <c r="Q1625" s="9"/>
    </row>
    <row r="1626" spans="17:17" ht="15" customHeight="1" x14ac:dyDescent="0.25">
      <c r="Q1626" s="9"/>
    </row>
    <row r="1627" spans="17:17" ht="15" customHeight="1" x14ac:dyDescent="0.25">
      <c r="Q1627" s="9"/>
    </row>
    <row r="1628" spans="17:17" ht="15" customHeight="1" x14ac:dyDescent="0.25">
      <c r="Q1628" s="9"/>
    </row>
    <row r="1629" spans="17:17" ht="15" customHeight="1" x14ac:dyDescent="0.25">
      <c r="Q1629" s="9"/>
    </row>
    <row r="1630" spans="17:17" ht="15" customHeight="1" x14ac:dyDescent="0.25">
      <c r="Q1630" s="9"/>
    </row>
    <row r="1631" spans="17:17" ht="15" customHeight="1" x14ac:dyDescent="0.25">
      <c r="Q1631" s="9"/>
    </row>
    <row r="1632" spans="17:17" ht="15" customHeight="1" x14ac:dyDescent="0.25">
      <c r="Q1632" s="9"/>
    </row>
    <row r="1633" spans="17:17" ht="15" customHeight="1" x14ac:dyDescent="0.25">
      <c r="Q1633" s="9"/>
    </row>
    <row r="1634" spans="17:17" ht="15" customHeight="1" x14ac:dyDescent="0.25">
      <c r="Q1634" s="9"/>
    </row>
    <row r="1635" spans="17:17" ht="15" customHeight="1" x14ac:dyDescent="0.25">
      <c r="Q1635" s="9"/>
    </row>
    <row r="1636" spans="17:17" ht="15" customHeight="1" x14ac:dyDescent="0.25">
      <c r="Q1636" s="9"/>
    </row>
    <row r="1637" spans="17:17" ht="15" customHeight="1" x14ac:dyDescent="0.25">
      <c r="Q1637" s="9"/>
    </row>
    <row r="1638" spans="17:17" ht="15" customHeight="1" x14ac:dyDescent="0.25">
      <c r="Q1638" s="9"/>
    </row>
    <row r="1639" spans="17:17" ht="15" customHeight="1" x14ac:dyDescent="0.25">
      <c r="Q1639" s="9"/>
    </row>
    <row r="1640" spans="17:17" ht="15" customHeight="1" x14ac:dyDescent="0.25">
      <c r="Q1640" s="9"/>
    </row>
    <row r="1641" spans="17:17" ht="15" customHeight="1" x14ac:dyDescent="0.25">
      <c r="Q1641" s="9"/>
    </row>
    <row r="1642" spans="17:17" ht="15" customHeight="1" x14ac:dyDescent="0.25">
      <c r="Q1642" s="9"/>
    </row>
    <row r="1643" spans="17:17" ht="15" customHeight="1" x14ac:dyDescent="0.25">
      <c r="Q1643" s="9"/>
    </row>
    <row r="1644" spans="17:17" ht="15" customHeight="1" x14ac:dyDescent="0.25">
      <c r="Q1644" s="9"/>
    </row>
    <row r="1645" spans="17:17" ht="15" customHeight="1" x14ac:dyDescent="0.25">
      <c r="Q1645" s="9"/>
    </row>
    <row r="1646" spans="17:17" ht="15" customHeight="1" x14ac:dyDescent="0.25">
      <c r="Q1646" s="9"/>
    </row>
    <row r="1647" spans="17:17" ht="15" customHeight="1" x14ac:dyDescent="0.25">
      <c r="Q1647" s="9"/>
    </row>
    <row r="1648" spans="17:17" ht="15" customHeight="1" x14ac:dyDescent="0.25">
      <c r="Q1648" s="9"/>
    </row>
    <row r="1649" spans="17:17" ht="15" customHeight="1" x14ac:dyDescent="0.25">
      <c r="Q1649" s="9"/>
    </row>
    <row r="1650" spans="17:17" ht="15" customHeight="1" x14ac:dyDescent="0.25">
      <c r="Q1650" s="9"/>
    </row>
    <row r="1651" spans="17:17" ht="15" customHeight="1" x14ac:dyDescent="0.25">
      <c r="Q1651" s="9"/>
    </row>
    <row r="1652" spans="17:17" ht="15" customHeight="1" x14ac:dyDescent="0.25">
      <c r="Q1652" s="9"/>
    </row>
    <row r="1653" spans="17:17" ht="15" customHeight="1" x14ac:dyDescent="0.25">
      <c r="Q1653" s="9"/>
    </row>
    <row r="1654" spans="17:17" ht="15" customHeight="1" x14ac:dyDescent="0.25">
      <c r="Q1654" s="9"/>
    </row>
    <row r="1655" spans="17:17" ht="15" customHeight="1" x14ac:dyDescent="0.25">
      <c r="Q1655" s="9"/>
    </row>
    <row r="1656" spans="17:17" ht="15" customHeight="1" x14ac:dyDescent="0.25">
      <c r="Q1656" s="9"/>
    </row>
    <row r="1657" spans="17:17" ht="15" customHeight="1" x14ac:dyDescent="0.25">
      <c r="Q1657" s="9"/>
    </row>
    <row r="1658" spans="17:17" ht="15" customHeight="1" x14ac:dyDescent="0.25">
      <c r="Q1658" s="9"/>
    </row>
    <row r="1659" spans="17:17" ht="15" customHeight="1" x14ac:dyDescent="0.25">
      <c r="Q1659" s="9"/>
    </row>
    <row r="1660" spans="17:17" ht="15" customHeight="1" x14ac:dyDescent="0.25">
      <c r="Q1660" s="9"/>
    </row>
    <row r="1661" spans="17:17" ht="15" customHeight="1" x14ac:dyDescent="0.25">
      <c r="Q1661" s="9"/>
    </row>
    <row r="1662" spans="17:17" ht="15" customHeight="1" x14ac:dyDescent="0.25">
      <c r="Q1662" s="9"/>
    </row>
    <row r="1663" spans="17:17" ht="15" customHeight="1" x14ac:dyDescent="0.25">
      <c r="Q1663" s="9"/>
    </row>
    <row r="1664" spans="17:17" ht="15" customHeight="1" x14ac:dyDescent="0.25">
      <c r="Q1664" s="9"/>
    </row>
    <row r="1665" spans="17:17" ht="15" customHeight="1" x14ac:dyDescent="0.25">
      <c r="Q1665" s="9"/>
    </row>
    <row r="1666" spans="17:17" ht="15" customHeight="1" x14ac:dyDescent="0.25">
      <c r="Q1666" s="9"/>
    </row>
    <row r="1667" spans="17:17" ht="15" customHeight="1" x14ac:dyDescent="0.25">
      <c r="Q1667" s="9"/>
    </row>
    <row r="1668" spans="17:17" ht="15" customHeight="1" x14ac:dyDescent="0.25">
      <c r="Q1668" s="9"/>
    </row>
    <row r="1669" spans="17:17" ht="15" customHeight="1" x14ac:dyDescent="0.25">
      <c r="Q1669" s="9"/>
    </row>
    <row r="1670" spans="17:17" ht="15" customHeight="1" x14ac:dyDescent="0.25">
      <c r="Q1670" s="9"/>
    </row>
    <row r="1671" spans="17:17" ht="15" customHeight="1" x14ac:dyDescent="0.25">
      <c r="Q1671" s="9"/>
    </row>
    <row r="1672" spans="17:17" ht="15" customHeight="1" x14ac:dyDescent="0.25">
      <c r="Q1672" s="9"/>
    </row>
    <row r="1673" spans="17:17" ht="15" customHeight="1" x14ac:dyDescent="0.25">
      <c r="Q1673" s="9"/>
    </row>
    <row r="1674" spans="17:17" ht="15" customHeight="1" x14ac:dyDescent="0.25">
      <c r="Q1674" s="9"/>
    </row>
    <row r="1675" spans="17:17" ht="15" customHeight="1" x14ac:dyDescent="0.25">
      <c r="Q1675" s="9"/>
    </row>
    <row r="1676" spans="17:17" ht="15" customHeight="1" x14ac:dyDescent="0.25">
      <c r="Q1676" s="9"/>
    </row>
    <row r="1677" spans="17:17" ht="15" customHeight="1" x14ac:dyDescent="0.25">
      <c r="Q1677" s="9"/>
    </row>
    <row r="1678" spans="17:17" ht="15" customHeight="1" x14ac:dyDescent="0.25">
      <c r="Q1678" s="9"/>
    </row>
    <row r="1679" spans="17:17" ht="15" customHeight="1" x14ac:dyDescent="0.25">
      <c r="Q1679" s="9"/>
    </row>
    <row r="1680" spans="17:17" ht="15" customHeight="1" x14ac:dyDescent="0.25">
      <c r="Q1680" s="9"/>
    </row>
    <row r="1681" spans="17:17" ht="15" customHeight="1" x14ac:dyDescent="0.25">
      <c r="Q1681" s="9"/>
    </row>
    <row r="1682" spans="17:17" ht="15" customHeight="1" x14ac:dyDescent="0.25">
      <c r="Q1682" s="9"/>
    </row>
    <row r="1683" spans="17:17" ht="15" customHeight="1" x14ac:dyDescent="0.25">
      <c r="Q1683" s="9"/>
    </row>
    <row r="1684" spans="17:17" ht="15" customHeight="1" x14ac:dyDescent="0.25">
      <c r="Q1684" s="9"/>
    </row>
    <row r="1685" spans="17:17" ht="15" customHeight="1" x14ac:dyDescent="0.25">
      <c r="Q1685" s="9"/>
    </row>
    <row r="1686" spans="17:17" ht="15" customHeight="1" x14ac:dyDescent="0.25">
      <c r="Q1686" s="9"/>
    </row>
    <row r="1687" spans="17:17" ht="15" customHeight="1" x14ac:dyDescent="0.25">
      <c r="Q1687" s="9"/>
    </row>
    <row r="1688" spans="17:17" ht="15" customHeight="1" x14ac:dyDescent="0.25">
      <c r="Q1688" s="9"/>
    </row>
    <row r="1689" spans="17:17" ht="15" customHeight="1" x14ac:dyDescent="0.25">
      <c r="Q1689" s="9"/>
    </row>
    <row r="1690" spans="17:17" ht="15" customHeight="1" x14ac:dyDescent="0.25">
      <c r="Q1690" s="9"/>
    </row>
    <row r="1691" spans="17:17" ht="15" customHeight="1" x14ac:dyDescent="0.25">
      <c r="Q1691" s="9"/>
    </row>
    <row r="1692" spans="17:17" ht="15" customHeight="1" x14ac:dyDescent="0.25">
      <c r="Q1692" s="9"/>
    </row>
    <row r="1693" spans="17:17" ht="15" customHeight="1" x14ac:dyDescent="0.25">
      <c r="Q1693" s="9"/>
    </row>
    <row r="1694" spans="17:17" ht="15" customHeight="1" x14ac:dyDescent="0.25">
      <c r="Q1694" s="9"/>
    </row>
    <row r="1695" spans="17:17" ht="15" customHeight="1" x14ac:dyDescent="0.25">
      <c r="Q1695" s="9"/>
    </row>
    <row r="1696" spans="17:17" ht="15" customHeight="1" x14ac:dyDescent="0.25">
      <c r="Q1696" s="9"/>
    </row>
    <row r="1697" spans="17:17" ht="15" customHeight="1" x14ac:dyDescent="0.25">
      <c r="Q1697" s="9"/>
    </row>
    <row r="1698" spans="17:17" ht="15" customHeight="1" x14ac:dyDescent="0.25">
      <c r="Q1698" s="9"/>
    </row>
    <row r="1699" spans="17:17" ht="15" customHeight="1" x14ac:dyDescent="0.25">
      <c r="Q1699" s="9"/>
    </row>
    <row r="1700" spans="17:17" ht="15" customHeight="1" x14ac:dyDescent="0.25">
      <c r="Q1700" s="9"/>
    </row>
    <row r="1701" spans="17:17" ht="15" customHeight="1" x14ac:dyDescent="0.25">
      <c r="Q1701" s="9"/>
    </row>
    <row r="1702" spans="17:17" ht="15" customHeight="1" x14ac:dyDescent="0.25">
      <c r="Q1702" s="9"/>
    </row>
    <row r="1703" spans="17:17" ht="15" customHeight="1" x14ac:dyDescent="0.25">
      <c r="Q1703" s="9"/>
    </row>
    <row r="1704" spans="17:17" ht="15" customHeight="1" x14ac:dyDescent="0.25">
      <c r="Q1704" s="9"/>
    </row>
    <row r="1705" spans="17:17" ht="15" customHeight="1" x14ac:dyDescent="0.25">
      <c r="Q1705" s="9"/>
    </row>
    <row r="1706" spans="17:17" ht="15" customHeight="1" x14ac:dyDescent="0.25">
      <c r="Q1706" s="9"/>
    </row>
    <row r="1707" spans="17:17" ht="15" customHeight="1" x14ac:dyDescent="0.25">
      <c r="Q1707" s="9"/>
    </row>
    <row r="1708" spans="17:17" ht="15" customHeight="1" x14ac:dyDescent="0.25">
      <c r="Q1708" s="9"/>
    </row>
    <row r="1709" spans="17:17" ht="15" customHeight="1" x14ac:dyDescent="0.25">
      <c r="Q1709" s="9"/>
    </row>
    <row r="1710" spans="17:17" ht="15" customHeight="1" x14ac:dyDescent="0.25">
      <c r="Q1710" s="9"/>
    </row>
    <row r="1711" spans="17:17" ht="15" customHeight="1" x14ac:dyDescent="0.25">
      <c r="Q1711" s="9"/>
    </row>
    <row r="1712" spans="17:17" ht="15" customHeight="1" x14ac:dyDescent="0.25">
      <c r="Q1712" s="9"/>
    </row>
    <row r="1713" spans="17:17" ht="15" customHeight="1" x14ac:dyDescent="0.25">
      <c r="Q1713" s="9"/>
    </row>
    <row r="1714" spans="17:17" ht="15" customHeight="1" x14ac:dyDescent="0.25">
      <c r="Q1714" s="9"/>
    </row>
    <row r="1715" spans="17:17" ht="15" customHeight="1" x14ac:dyDescent="0.25">
      <c r="Q1715" s="9"/>
    </row>
    <row r="1716" spans="17:17" ht="15" customHeight="1" x14ac:dyDescent="0.25">
      <c r="Q1716" s="9"/>
    </row>
    <row r="1717" spans="17:17" ht="15" customHeight="1" x14ac:dyDescent="0.25">
      <c r="Q1717" s="9"/>
    </row>
    <row r="1718" spans="17:17" ht="15" customHeight="1" x14ac:dyDescent="0.25">
      <c r="Q1718" s="9"/>
    </row>
    <row r="1719" spans="17:17" ht="15" customHeight="1" x14ac:dyDescent="0.25">
      <c r="Q1719" s="9"/>
    </row>
    <row r="1720" spans="17:17" ht="15" customHeight="1" x14ac:dyDescent="0.25">
      <c r="Q1720" s="9"/>
    </row>
    <row r="1721" spans="17:17" ht="15" customHeight="1" x14ac:dyDescent="0.25">
      <c r="Q1721" s="9"/>
    </row>
    <row r="1722" spans="17:17" ht="15" customHeight="1" x14ac:dyDescent="0.25">
      <c r="Q1722" s="9"/>
    </row>
    <row r="1723" spans="17:17" ht="15" customHeight="1" x14ac:dyDescent="0.25">
      <c r="Q1723" s="9"/>
    </row>
    <row r="1724" spans="17:17" ht="15" customHeight="1" x14ac:dyDescent="0.25">
      <c r="Q1724" s="9"/>
    </row>
    <row r="1725" spans="17:17" ht="15" customHeight="1" x14ac:dyDescent="0.25">
      <c r="Q1725" s="9"/>
    </row>
    <row r="1726" spans="17:17" ht="15" customHeight="1" x14ac:dyDescent="0.25">
      <c r="Q1726" s="9"/>
    </row>
    <row r="1727" spans="17:17" ht="15" customHeight="1" x14ac:dyDescent="0.25">
      <c r="Q1727" s="9"/>
    </row>
    <row r="1728" spans="17:17" ht="15" customHeight="1" x14ac:dyDescent="0.25">
      <c r="Q1728" s="9"/>
    </row>
    <row r="1729" spans="17:17" ht="15" customHeight="1" x14ac:dyDescent="0.25">
      <c r="Q1729" s="9"/>
    </row>
    <row r="1730" spans="17:17" ht="15" customHeight="1" x14ac:dyDescent="0.25">
      <c r="Q1730" s="9"/>
    </row>
    <row r="1731" spans="17:17" ht="15" customHeight="1" x14ac:dyDescent="0.25">
      <c r="Q1731" s="9"/>
    </row>
    <row r="1732" spans="17:17" ht="15" customHeight="1" x14ac:dyDescent="0.25">
      <c r="Q1732" s="9"/>
    </row>
    <row r="1733" spans="17:17" ht="15" customHeight="1" x14ac:dyDescent="0.25">
      <c r="Q1733" s="9"/>
    </row>
    <row r="1734" spans="17:17" ht="15" customHeight="1" x14ac:dyDescent="0.25">
      <c r="Q1734" s="9"/>
    </row>
    <row r="1735" spans="17:17" ht="15" customHeight="1" x14ac:dyDescent="0.25">
      <c r="Q1735" s="9"/>
    </row>
    <row r="1736" spans="17:17" ht="15" customHeight="1" x14ac:dyDescent="0.25">
      <c r="Q1736" s="9"/>
    </row>
    <row r="1737" spans="17:17" ht="15" customHeight="1" x14ac:dyDescent="0.25">
      <c r="Q1737" s="9"/>
    </row>
    <row r="1738" spans="17:17" ht="15" customHeight="1" x14ac:dyDescent="0.25">
      <c r="Q1738" s="9"/>
    </row>
    <row r="1739" spans="17:17" ht="15" customHeight="1" x14ac:dyDescent="0.25">
      <c r="Q1739" s="9"/>
    </row>
    <row r="1740" spans="17:17" ht="15" customHeight="1" x14ac:dyDescent="0.25">
      <c r="Q1740" s="9"/>
    </row>
    <row r="1741" spans="17:17" ht="15" customHeight="1" x14ac:dyDescent="0.25">
      <c r="Q1741" s="9"/>
    </row>
    <row r="1742" spans="17:17" ht="15" customHeight="1" x14ac:dyDescent="0.25">
      <c r="Q1742" s="9"/>
    </row>
    <row r="1743" spans="17:17" ht="15" customHeight="1" x14ac:dyDescent="0.25">
      <c r="Q1743" s="9"/>
    </row>
    <row r="1744" spans="17:17" ht="15" customHeight="1" x14ac:dyDescent="0.25">
      <c r="Q1744" s="9"/>
    </row>
    <row r="1745" spans="17:17" ht="15" customHeight="1" x14ac:dyDescent="0.25">
      <c r="Q1745" s="9"/>
    </row>
    <row r="1746" spans="17:17" ht="15" customHeight="1" x14ac:dyDescent="0.25">
      <c r="Q1746" s="9"/>
    </row>
    <row r="1747" spans="17:17" ht="15" customHeight="1" x14ac:dyDescent="0.25">
      <c r="Q1747" s="9"/>
    </row>
    <row r="1748" spans="17:17" ht="15" customHeight="1" x14ac:dyDescent="0.25">
      <c r="Q1748" s="9"/>
    </row>
    <row r="1749" spans="17:17" ht="15" customHeight="1" x14ac:dyDescent="0.25">
      <c r="Q1749" s="9"/>
    </row>
    <row r="1750" spans="17:17" ht="15" customHeight="1" x14ac:dyDescent="0.25">
      <c r="Q1750" s="9"/>
    </row>
    <row r="1751" spans="17:17" ht="15" customHeight="1" x14ac:dyDescent="0.25">
      <c r="Q1751" s="9"/>
    </row>
    <row r="1752" spans="17:17" ht="15" customHeight="1" x14ac:dyDescent="0.25">
      <c r="Q1752" s="9"/>
    </row>
    <row r="1753" spans="17:17" ht="15" customHeight="1" x14ac:dyDescent="0.25">
      <c r="Q1753" s="9"/>
    </row>
    <row r="1754" spans="17:17" ht="15" customHeight="1" x14ac:dyDescent="0.25">
      <c r="Q1754" s="9"/>
    </row>
    <row r="1755" spans="17:17" ht="15" customHeight="1" x14ac:dyDescent="0.25">
      <c r="Q1755" s="9"/>
    </row>
    <row r="1756" spans="17:17" ht="15" customHeight="1" x14ac:dyDescent="0.25">
      <c r="Q1756" s="9"/>
    </row>
    <row r="1757" spans="17:17" ht="15" customHeight="1" x14ac:dyDescent="0.25">
      <c r="Q1757" s="9"/>
    </row>
    <row r="1758" spans="17:17" ht="15" customHeight="1" x14ac:dyDescent="0.25">
      <c r="Q1758" s="9"/>
    </row>
    <row r="1759" spans="17:17" ht="15" customHeight="1" x14ac:dyDescent="0.25">
      <c r="Q1759" s="9"/>
    </row>
    <row r="1760" spans="17:17" ht="15" customHeight="1" x14ac:dyDescent="0.25">
      <c r="Q1760" s="9"/>
    </row>
    <row r="1761" spans="17:17" ht="15" customHeight="1" x14ac:dyDescent="0.25">
      <c r="Q1761" s="9"/>
    </row>
    <row r="1762" spans="17:17" ht="15" customHeight="1" x14ac:dyDescent="0.25">
      <c r="Q1762" s="9"/>
    </row>
    <row r="1763" spans="17:17" ht="15" customHeight="1" x14ac:dyDescent="0.25">
      <c r="Q1763" s="9"/>
    </row>
    <row r="1764" spans="17:17" ht="15" customHeight="1" x14ac:dyDescent="0.25">
      <c r="Q1764" s="9"/>
    </row>
    <row r="1765" spans="17:17" ht="15" customHeight="1" x14ac:dyDescent="0.25">
      <c r="Q1765" s="9"/>
    </row>
    <row r="1766" spans="17:17" ht="15" customHeight="1" x14ac:dyDescent="0.25">
      <c r="Q1766" s="9"/>
    </row>
    <row r="1767" spans="17:17" ht="15" customHeight="1" x14ac:dyDescent="0.25">
      <c r="Q1767" s="9"/>
    </row>
    <row r="1768" spans="17:17" ht="15" customHeight="1" x14ac:dyDescent="0.25">
      <c r="Q1768" s="9"/>
    </row>
    <row r="1769" spans="17:17" ht="15" customHeight="1" x14ac:dyDescent="0.25">
      <c r="Q1769" s="9"/>
    </row>
    <row r="1770" spans="17:17" ht="15" customHeight="1" x14ac:dyDescent="0.25">
      <c r="Q1770" s="9"/>
    </row>
    <row r="1771" spans="17:17" ht="15" customHeight="1" x14ac:dyDescent="0.25">
      <c r="Q1771" s="9"/>
    </row>
    <row r="1772" spans="17:17" ht="15" customHeight="1" x14ac:dyDescent="0.25">
      <c r="Q1772" s="9"/>
    </row>
    <row r="1773" spans="17:17" ht="15" customHeight="1" x14ac:dyDescent="0.25">
      <c r="Q1773" s="9"/>
    </row>
    <row r="1774" spans="17:17" ht="15" customHeight="1" x14ac:dyDescent="0.25">
      <c r="Q1774" s="9"/>
    </row>
    <row r="1775" spans="17:17" ht="15" customHeight="1" x14ac:dyDescent="0.25">
      <c r="Q1775" s="9"/>
    </row>
    <row r="1776" spans="17:17" ht="15" customHeight="1" x14ac:dyDescent="0.25">
      <c r="Q1776" s="9"/>
    </row>
    <row r="1777" spans="17:17" ht="15" customHeight="1" x14ac:dyDescent="0.25">
      <c r="Q1777" s="9"/>
    </row>
    <row r="1778" spans="17:17" ht="15" customHeight="1" x14ac:dyDescent="0.25">
      <c r="Q1778" s="9"/>
    </row>
    <row r="1779" spans="17:17" ht="15" customHeight="1" x14ac:dyDescent="0.25">
      <c r="Q1779" s="9"/>
    </row>
    <row r="1780" spans="17:17" ht="15" customHeight="1" x14ac:dyDescent="0.25">
      <c r="Q1780" s="9"/>
    </row>
    <row r="1781" spans="17:17" ht="15" customHeight="1" x14ac:dyDescent="0.25">
      <c r="Q1781" s="9"/>
    </row>
    <row r="1782" spans="17:17" ht="15" customHeight="1" x14ac:dyDescent="0.25">
      <c r="Q1782" s="9"/>
    </row>
    <row r="1783" spans="17:17" ht="15" customHeight="1" x14ac:dyDescent="0.25">
      <c r="Q1783" s="9"/>
    </row>
    <row r="1784" spans="17:17" ht="15" customHeight="1" x14ac:dyDescent="0.25">
      <c r="Q1784" s="9"/>
    </row>
    <row r="1785" spans="17:17" ht="15" customHeight="1" x14ac:dyDescent="0.25">
      <c r="Q1785" s="9"/>
    </row>
    <row r="1786" spans="17:17" ht="15" customHeight="1" x14ac:dyDescent="0.25">
      <c r="Q1786" s="9"/>
    </row>
    <row r="1787" spans="17:17" ht="15" customHeight="1" x14ac:dyDescent="0.25">
      <c r="Q1787" s="9"/>
    </row>
    <row r="1788" spans="17:17" ht="15" customHeight="1" x14ac:dyDescent="0.25">
      <c r="Q1788" s="9"/>
    </row>
    <row r="1789" spans="17:17" ht="15" customHeight="1" x14ac:dyDescent="0.25">
      <c r="Q1789" s="9"/>
    </row>
    <row r="1790" spans="17:17" ht="15" customHeight="1" x14ac:dyDescent="0.25">
      <c r="Q1790" s="9"/>
    </row>
    <row r="1791" spans="17:17" ht="15" customHeight="1" x14ac:dyDescent="0.25">
      <c r="Q1791" s="9"/>
    </row>
    <row r="1792" spans="17:17" ht="15" customHeight="1" x14ac:dyDescent="0.25">
      <c r="Q1792" s="9"/>
    </row>
    <row r="1793" spans="17:17" ht="15" customHeight="1" x14ac:dyDescent="0.25">
      <c r="Q1793" s="9"/>
    </row>
    <row r="1794" spans="17:17" ht="15" customHeight="1" x14ac:dyDescent="0.25">
      <c r="Q1794" s="9"/>
    </row>
    <row r="1795" spans="17:17" ht="15" customHeight="1" x14ac:dyDescent="0.25">
      <c r="Q1795" s="9"/>
    </row>
    <row r="1796" spans="17:17" ht="15" customHeight="1" x14ac:dyDescent="0.25">
      <c r="Q1796" s="9"/>
    </row>
    <row r="1797" spans="17:17" ht="15" customHeight="1" x14ac:dyDescent="0.25">
      <c r="Q1797" s="9"/>
    </row>
    <row r="1798" spans="17:17" ht="15" customHeight="1" x14ac:dyDescent="0.25">
      <c r="Q1798" s="9"/>
    </row>
    <row r="1799" spans="17:17" ht="15" customHeight="1" x14ac:dyDescent="0.25">
      <c r="Q1799" s="9"/>
    </row>
    <row r="1800" spans="17:17" ht="15" customHeight="1" x14ac:dyDescent="0.25">
      <c r="Q1800" s="9"/>
    </row>
    <row r="1801" spans="17:17" ht="15" customHeight="1" x14ac:dyDescent="0.25">
      <c r="Q1801" s="9"/>
    </row>
    <row r="1802" spans="17:17" ht="15" customHeight="1" x14ac:dyDescent="0.25">
      <c r="Q1802" s="9"/>
    </row>
    <row r="1803" spans="17:17" ht="15" customHeight="1" x14ac:dyDescent="0.25">
      <c r="Q1803" s="9"/>
    </row>
    <row r="1804" spans="17:17" ht="15" customHeight="1" x14ac:dyDescent="0.25">
      <c r="Q1804" s="9"/>
    </row>
    <row r="1805" spans="17:17" ht="15" customHeight="1" x14ac:dyDescent="0.25">
      <c r="Q1805" s="9"/>
    </row>
    <row r="1806" spans="17:17" ht="15" customHeight="1" x14ac:dyDescent="0.25">
      <c r="Q1806" s="9"/>
    </row>
    <row r="1807" spans="17:17" ht="15" customHeight="1" x14ac:dyDescent="0.25">
      <c r="Q1807" s="9"/>
    </row>
    <row r="1808" spans="17:17" ht="15" customHeight="1" x14ac:dyDescent="0.25">
      <c r="Q1808" s="9"/>
    </row>
    <row r="1809" spans="17:17" ht="15" customHeight="1" x14ac:dyDescent="0.25">
      <c r="Q1809" s="9"/>
    </row>
    <row r="1810" spans="17:17" ht="15" customHeight="1" x14ac:dyDescent="0.25">
      <c r="Q1810" s="9"/>
    </row>
    <row r="1811" spans="17:17" ht="15" customHeight="1" x14ac:dyDescent="0.25">
      <c r="Q1811" s="9"/>
    </row>
    <row r="1812" spans="17:17" ht="15" customHeight="1" x14ac:dyDescent="0.25">
      <c r="Q1812" s="9"/>
    </row>
    <row r="1813" spans="17:17" ht="15" customHeight="1" x14ac:dyDescent="0.25">
      <c r="Q1813" s="9"/>
    </row>
    <row r="1814" spans="17:17" ht="15" customHeight="1" x14ac:dyDescent="0.25">
      <c r="Q1814" s="9"/>
    </row>
    <row r="1815" spans="17:17" ht="15" customHeight="1" x14ac:dyDescent="0.25">
      <c r="Q1815" s="9"/>
    </row>
    <row r="1816" spans="17:17" ht="15" customHeight="1" x14ac:dyDescent="0.25">
      <c r="Q1816" s="9"/>
    </row>
    <row r="1817" spans="17:17" ht="15" customHeight="1" x14ac:dyDescent="0.25">
      <c r="Q1817" s="9"/>
    </row>
    <row r="1818" spans="17:17" ht="15" customHeight="1" x14ac:dyDescent="0.25">
      <c r="Q1818" s="9"/>
    </row>
    <row r="1819" spans="17:17" ht="15" customHeight="1" x14ac:dyDescent="0.25">
      <c r="Q1819" s="9"/>
    </row>
    <row r="1820" spans="17:17" ht="15" customHeight="1" x14ac:dyDescent="0.25">
      <c r="Q1820" s="9"/>
    </row>
    <row r="1821" spans="17:17" ht="15" customHeight="1" x14ac:dyDescent="0.25">
      <c r="Q1821" s="9"/>
    </row>
    <row r="1822" spans="17:17" ht="15" customHeight="1" x14ac:dyDescent="0.25">
      <c r="Q1822" s="9"/>
    </row>
    <row r="1823" spans="17:17" ht="15" customHeight="1" x14ac:dyDescent="0.25">
      <c r="Q1823" s="9"/>
    </row>
    <row r="1824" spans="17:17" ht="15" customHeight="1" x14ac:dyDescent="0.25">
      <c r="Q1824" s="9"/>
    </row>
    <row r="1825" spans="17:17" ht="15" customHeight="1" x14ac:dyDescent="0.25">
      <c r="Q1825" s="9"/>
    </row>
    <row r="1826" spans="17:17" ht="15" customHeight="1" x14ac:dyDescent="0.25">
      <c r="Q1826" s="9"/>
    </row>
    <row r="1827" spans="17:17" ht="15" customHeight="1" x14ac:dyDescent="0.25">
      <c r="Q1827" s="9"/>
    </row>
    <row r="1828" spans="17:17" ht="15" customHeight="1" x14ac:dyDescent="0.25">
      <c r="Q1828" s="9"/>
    </row>
    <row r="1829" spans="17:17" ht="15" customHeight="1" x14ac:dyDescent="0.25">
      <c r="Q1829" s="9"/>
    </row>
    <row r="1830" spans="17:17" ht="15" customHeight="1" x14ac:dyDescent="0.25">
      <c r="Q1830" s="9"/>
    </row>
    <row r="1831" spans="17:17" ht="15" customHeight="1" x14ac:dyDescent="0.25">
      <c r="Q1831" s="9"/>
    </row>
    <row r="1832" spans="17:17" ht="15" customHeight="1" x14ac:dyDescent="0.25">
      <c r="Q1832" s="9"/>
    </row>
    <row r="1833" spans="17:17" ht="15" customHeight="1" x14ac:dyDescent="0.25">
      <c r="Q1833" s="9"/>
    </row>
    <row r="1834" spans="17:17" ht="15" customHeight="1" x14ac:dyDescent="0.25">
      <c r="Q1834" s="9"/>
    </row>
    <row r="1835" spans="17:17" ht="15" customHeight="1" x14ac:dyDescent="0.25">
      <c r="Q1835" s="9"/>
    </row>
    <row r="1836" spans="17:17" ht="15" customHeight="1" x14ac:dyDescent="0.25">
      <c r="Q1836" s="9"/>
    </row>
    <row r="1837" spans="17:17" ht="15" customHeight="1" x14ac:dyDescent="0.25">
      <c r="Q1837" s="9"/>
    </row>
    <row r="1838" spans="17:17" ht="15" customHeight="1" x14ac:dyDescent="0.25">
      <c r="Q1838" s="9"/>
    </row>
    <row r="1839" spans="17:17" ht="15" customHeight="1" x14ac:dyDescent="0.25">
      <c r="Q1839" s="9"/>
    </row>
    <row r="1840" spans="17:17" ht="15" customHeight="1" x14ac:dyDescent="0.25">
      <c r="Q1840" s="9"/>
    </row>
    <row r="1841" spans="17:17" ht="15" customHeight="1" x14ac:dyDescent="0.25">
      <c r="Q1841" s="9"/>
    </row>
    <row r="1842" spans="17:17" ht="15" customHeight="1" x14ac:dyDescent="0.25">
      <c r="Q1842" s="9"/>
    </row>
    <row r="1843" spans="17:17" ht="15" customHeight="1" x14ac:dyDescent="0.25">
      <c r="Q1843" s="9"/>
    </row>
    <row r="1844" spans="17:17" ht="15" customHeight="1" x14ac:dyDescent="0.25">
      <c r="Q1844" s="9"/>
    </row>
    <row r="1845" spans="17:17" ht="15" customHeight="1" x14ac:dyDescent="0.25">
      <c r="Q1845" s="9"/>
    </row>
    <row r="1846" spans="17:17" ht="15" customHeight="1" x14ac:dyDescent="0.25">
      <c r="Q1846" s="9"/>
    </row>
    <row r="1847" spans="17:17" ht="15" customHeight="1" x14ac:dyDescent="0.25">
      <c r="Q1847" s="9"/>
    </row>
    <row r="1848" spans="17:17" ht="15" customHeight="1" x14ac:dyDescent="0.25">
      <c r="Q1848" s="9"/>
    </row>
    <row r="1849" spans="17:17" ht="15" customHeight="1" x14ac:dyDescent="0.25">
      <c r="Q1849" s="9"/>
    </row>
    <row r="1850" spans="17:17" ht="15" customHeight="1" x14ac:dyDescent="0.25">
      <c r="Q1850" s="9"/>
    </row>
    <row r="1851" spans="17:17" ht="15" customHeight="1" x14ac:dyDescent="0.25">
      <c r="Q1851" s="9"/>
    </row>
    <row r="1852" spans="17:17" ht="15" customHeight="1" x14ac:dyDescent="0.25">
      <c r="Q1852" s="9"/>
    </row>
    <row r="1853" spans="17:17" ht="15" customHeight="1" x14ac:dyDescent="0.25">
      <c r="Q1853" s="9"/>
    </row>
    <row r="1854" spans="17:17" ht="15" customHeight="1" x14ac:dyDescent="0.25">
      <c r="Q1854" s="9"/>
    </row>
    <row r="1855" spans="17:17" ht="15" customHeight="1" x14ac:dyDescent="0.25">
      <c r="Q1855" s="9"/>
    </row>
    <row r="1856" spans="17:17" ht="15" customHeight="1" x14ac:dyDescent="0.25">
      <c r="Q1856" s="9"/>
    </row>
    <row r="1857" spans="17:17" ht="15" customHeight="1" x14ac:dyDescent="0.25">
      <c r="Q1857" s="9"/>
    </row>
    <row r="1858" spans="17:17" ht="15" customHeight="1" x14ac:dyDescent="0.25">
      <c r="Q1858" s="9"/>
    </row>
    <row r="1859" spans="17:17" ht="15" customHeight="1" x14ac:dyDescent="0.25">
      <c r="Q1859" s="9"/>
    </row>
    <row r="1860" spans="17:17" ht="15" customHeight="1" x14ac:dyDescent="0.25">
      <c r="Q1860" s="9"/>
    </row>
    <row r="1861" spans="17:17" ht="15" customHeight="1" x14ac:dyDescent="0.25">
      <c r="Q1861" s="9"/>
    </row>
    <row r="1862" spans="17:17" ht="15" customHeight="1" x14ac:dyDescent="0.25">
      <c r="Q1862" s="9"/>
    </row>
    <row r="1863" spans="17:17" ht="15" customHeight="1" x14ac:dyDescent="0.25">
      <c r="Q1863" s="9"/>
    </row>
    <row r="1864" spans="17:17" ht="15" customHeight="1" x14ac:dyDescent="0.25">
      <c r="Q1864" s="9"/>
    </row>
    <row r="1865" spans="17:17" ht="15" customHeight="1" x14ac:dyDescent="0.25">
      <c r="Q1865" s="9"/>
    </row>
    <row r="1866" spans="17:17" ht="15" customHeight="1" x14ac:dyDescent="0.25">
      <c r="Q1866" s="9"/>
    </row>
    <row r="1867" spans="17:17" ht="15" customHeight="1" x14ac:dyDescent="0.25">
      <c r="Q1867" s="9"/>
    </row>
    <row r="1868" spans="17:17" ht="15" customHeight="1" x14ac:dyDescent="0.25">
      <c r="Q1868" s="9"/>
    </row>
    <row r="1869" spans="17:17" ht="15" customHeight="1" x14ac:dyDescent="0.25">
      <c r="Q1869" s="9"/>
    </row>
    <row r="1870" spans="17:17" ht="15" customHeight="1" x14ac:dyDescent="0.25">
      <c r="Q1870" s="9"/>
    </row>
    <row r="1871" spans="17:17" ht="15" customHeight="1" x14ac:dyDescent="0.25">
      <c r="Q1871" s="9"/>
    </row>
    <row r="1872" spans="17:17" ht="15" customHeight="1" x14ac:dyDescent="0.25">
      <c r="Q1872" s="9"/>
    </row>
    <row r="1873" spans="17:17" ht="15" customHeight="1" x14ac:dyDescent="0.25">
      <c r="Q1873" s="9"/>
    </row>
    <row r="1874" spans="17:17" ht="15" customHeight="1" x14ac:dyDescent="0.25">
      <c r="Q1874" s="9"/>
    </row>
    <row r="1875" spans="17:17" ht="15" customHeight="1" x14ac:dyDescent="0.25">
      <c r="Q1875" s="9"/>
    </row>
    <row r="1876" spans="17:17" ht="15" customHeight="1" x14ac:dyDescent="0.25">
      <c r="Q1876" s="9"/>
    </row>
    <row r="1877" spans="17:17" ht="15" customHeight="1" x14ac:dyDescent="0.25">
      <c r="Q1877" s="9"/>
    </row>
    <row r="1878" spans="17:17" ht="15" customHeight="1" x14ac:dyDescent="0.25">
      <c r="Q1878" s="9"/>
    </row>
    <row r="1879" spans="17:17" ht="15" customHeight="1" x14ac:dyDescent="0.25">
      <c r="Q1879" s="9"/>
    </row>
    <row r="1880" spans="17:17" ht="15" customHeight="1" x14ac:dyDescent="0.25">
      <c r="Q1880" s="9"/>
    </row>
    <row r="1881" spans="17:17" ht="15" customHeight="1" x14ac:dyDescent="0.25">
      <c r="Q1881" s="9"/>
    </row>
    <row r="1882" spans="17:17" ht="15" customHeight="1" x14ac:dyDescent="0.25">
      <c r="Q1882" s="9"/>
    </row>
    <row r="1883" spans="17:17" ht="15" customHeight="1" x14ac:dyDescent="0.25">
      <c r="Q1883" s="9"/>
    </row>
    <row r="1884" spans="17:17" ht="15" customHeight="1" x14ac:dyDescent="0.25">
      <c r="Q1884" s="9"/>
    </row>
    <row r="1885" spans="17:17" ht="15" customHeight="1" x14ac:dyDescent="0.25">
      <c r="Q1885" s="9"/>
    </row>
    <row r="1886" spans="17:17" ht="15" customHeight="1" x14ac:dyDescent="0.25">
      <c r="Q1886" s="9"/>
    </row>
    <row r="1887" spans="17:17" ht="15" customHeight="1" x14ac:dyDescent="0.25">
      <c r="Q1887" s="9"/>
    </row>
    <row r="1888" spans="17:17" ht="15" customHeight="1" x14ac:dyDescent="0.25">
      <c r="Q1888" s="9"/>
    </row>
    <row r="1889" spans="17:17" ht="15" customHeight="1" x14ac:dyDescent="0.25">
      <c r="Q1889" s="9"/>
    </row>
    <row r="1890" spans="17:17" ht="15" customHeight="1" x14ac:dyDescent="0.25">
      <c r="Q1890" s="9"/>
    </row>
    <row r="1891" spans="17:17" ht="15" customHeight="1" x14ac:dyDescent="0.25">
      <c r="Q1891" s="9"/>
    </row>
    <row r="1892" spans="17:17" ht="15" customHeight="1" x14ac:dyDescent="0.25">
      <c r="Q1892" s="9"/>
    </row>
    <row r="1893" spans="17:17" ht="15" customHeight="1" x14ac:dyDescent="0.25">
      <c r="Q1893" s="9"/>
    </row>
    <row r="1894" spans="17:17" ht="15" customHeight="1" x14ac:dyDescent="0.25">
      <c r="Q1894" s="9"/>
    </row>
    <row r="1895" spans="17:17" ht="15" customHeight="1" x14ac:dyDescent="0.25">
      <c r="Q1895" s="9"/>
    </row>
    <row r="1896" spans="17:17" ht="15" customHeight="1" x14ac:dyDescent="0.25">
      <c r="Q1896" s="9"/>
    </row>
    <row r="1897" spans="17:17" ht="15" customHeight="1" x14ac:dyDescent="0.25">
      <c r="Q1897" s="9"/>
    </row>
    <row r="1898" spans="17:17" ht="15" customHeight="1" x14ac:dyDescent="0.25">
      <c r="Q1898" s="9"/>
    </row>
    <row r="1899" spans="17:17" ht="15" customHeight="1" x14ac:dyDescent="0.25">
      <c r="Q1899" s="9"/>
    </row>
    <row r="1900" spans="17:17" ht="15" customHeight="1" x14ac:dyDescent="0.25">
      <c r="Q1900" s="9"/>
    </row>
    <row r="1901" spans="17:17" ht="15" customHeight="1" x14ac:dyDescent="0.25">
      <c r="Q1901" s="9"/>
    </row>
    <row r="1902" spans="17:17" ht="15" customHeight="1" x14ac:dyDescent="0.25">
      <c r="Q1902" s="9"/>
    </row>
    <row r="1903" spans="17:17" ht="15" customHeight="1" x14ac:dyDescent="0.25">
      <c r="Q1903" s="9"/>
    </row>
    <row r="1904" spans="17:17" ht="15" customHeight="1" x14ac:dyDescent="0.25">
      <c r="Q1904" s="9"/>
    </row>
    <row r="1905" spans="17:17" ht="15" customHeight="1" x14ac:dyDescent="0.25">
      <c r="Q1905" s="9"/>
    </row>
    <row r="1906" spans="17:17" ht="15" customHeight="1" x14ac:dyDescent="0.25">
      <c r="Q1906" s="9"/>
    </row>
    <row r="1907" spans="17:17" ht="15" customHeight="1" x14ac:dyDescent="0.25">
      <c r="Q1907" s="9"/>
    </row>
    <row r="1908" spans="17:17" ht="15" customHeight="1" x14ac:dyDescent="0.25">
      <c r="Q1908" s="9"/>
    </row>
    <row r="1909" spans="17:17" ht="15" customHeight="1" x14ac:dyDescent="0.25">
      <c r="Q1909" s="9"/>
    </row>
    <row r="1910" spans="17:17" ht="15" customHeight="1" x14ac:dyDescent="0.25">
      <c r="Q1910" s="9"/>
    </row>
    <row r="1911" spans="17:17" ht="15" customHeight="1" x14ac:dyDescent="0.25">
      <c r="Q1911" s="9"/>
    </row>
    <row r="1912" spans="17:17" ht="15" customHeight="1" x14ac:dyDescent="0.25">
      <c r="Q1912" s="9"/>
    </row>
    <row r="1913" spans="17:17" ht="15" customHeight="1" x14ac:dyDescent="0.25">
      <c r="Q1913" s="9"/>
    </row>
    <row r="1914" spans="17:17" ht="15" customHeight="1" x14ac:dyDescent="0.25">
      <c r="Q1914" s="9"/>
    </row>
    <row r="1915" spans="17:17" ht="15" customHeight="1" x14ac:dyDescent="0.25">
      <c r="Q1915" s="9"/>
    </row>
    <row r="1916" spans="17:17" ht="15" customHeight="1" x14ac:dyDescent="0.25">
      <c r="Q1916" s="9"/>
    </row>
    <row r="1917" spans="17:17" ht="15" customHeight="1" x14ac:dyDescent="0.25">
      <c r="Q1917" s="9"/>
    </row>
    <row r="1918" spans="17:17" ht="15" customHeight="1" x14ac:dyDescent="0.25">
      <c r="Q1918" s="9"/>
    </row>
    <row r="1919" spans="17:17" ht="15" customHeight="1" x14ac:dyDescent="0.25">
      <c r="Q1919" s="9"/>
    </row>
    <row r="1920" spans="17:17" ht="15" customHeight="1" x14ac:dyDescent="0.25">
      <c r="Q1920" s="9"/>
    </row>
    <row r="1921" spans="17:17" ht="15" customHeight="1" x14ac:dyDescent="0.25">
      <c r="Q1921" s="9"/>
    </row>
    <row r="1922" spans="17:17" ht="15" customHeight="1" x14ac:dyDescent="0.25">
      <c r="Q1922" s="9"/>
    </row>
    <row r="1923" spans="17:17" ht="15" customHeight="1" x14ac:dyDescent="0.25">
      <c r="Q1923" s="9"/>
    </row>
    <row r="1924" spans="17:17" ht="15" customHeight="1" x14ac:dyDescent="0.25">
      <c r="Q1924" s="9"/>
    </row>
    <row r="1925" spans="17:17" ht="15" customHeight="1" x14ac:dyDescent="0.25">
      <c r="Q1925" s="9"/>
    </row>
    <row r="1926" spans="17:17" ht="15" customHeight="1" x14ac:dyDescent="0.25">
      <c r="Q1926" s="9"/>
    </row>
    <row r="1927" spans="17:17" ht="15" customHeight="1" x14ac:dyDescent="0.25">
      <c r="Q1927" s="9"/>
    </row>
    <row r="1928" spans="17:17" ht="15" customHeight="1" x14ac:dyDescent="0.25">
      <c r="Q1928" s="9"/>
    </row>
    <row r="1929" spans="17:17" ht="15" customHeight="1" x14ac:dyDescent="0.25">
      <c r="Q1929" s="9"/>
    </row>
    <row r="1930" spans="17:17" ht="15" customHeight="1" x14ac:dyDescent="0.25">
      <c r="Q1930" s="9"/>
    </row>
    <row r="1931" spans="17:17" ht="15" customHeight="1" x14ac:dyDescent="0.25">
      <c r="Q1931" s="9"/>
    </row>
    <row r="1932" spans="17:17" ht="15" customHeight="1" x14ac:dyDescent="0.25">
      <c r="Q1932" s="9"/>
    </row>
    <row r="1933" spans="17:17" ht="15" customHeight="1" x14ac:dyDescent="0.25">
      <c r="Q1933" s="9"/>
    </row>
    <row r="1934" spans="17:17" ht="15" customHeight="1" x14ac:dyDescent="0.25">
      <c r="Q1934" s="9"/>
    </row>
    <row r="1935" spans="17:17" ht="15" customHeight="1" x14ac:dyDescent="0.25">
      <c r="Q1935" s="9"/>
    </row>
    <row r="1936" spans="17:17" ht="15" customHeight="1" x14ac:dyDescent="0.25">
      <c r="Q1936" s="9"/>
    </row>
    <row r="1937" spans="17:17" ht="15" customHeight="1" x14ac:dyDescent="0.25">
      <c r="Q1937" s="9"/>
    </row>
    <row r="1938" spans="17:17" ht="15" customHeight="1" x14ac:dyDescent="0.25">
      <c r="Q1938" s="9"/>
    </row>
    <row r="1939" spans="17:17" ht="15" customHeight="1" x14ac:dyDescent="0.25">
      <c r="Q1939" s="9"/>
    </row>
    <row r="1940" spans="17:17" ht="15" customHeight="1" x14ac:dyDescent="0.25">
      <c r="Q1940" s="9"/>
    </row>
    <row r="1941" spans="17:17" ht="15" customHeight="1" x14ac:dyDescent="0.25">
      <c r="Q1941" s="9"/>
    </row>
    <row r="1942" spans="17:17" ht="15" customHeight="1" x14ac:dyDescent="0.25">
      <c r="Q1942" s="9"/>
    </row>
    <row r="1943" spans="17:17" ht="15" customHeight="1" x14ac:dyDescent="0.25">
      <c r="Q1943" s="9"/>
    </row>
    <row r="1944" spans="17:17" ht="15" customHeight="1" x14ac:dyDescent="0.25">
      <c r="Q1944" s="9"/>
    </row>
    <row r="1945" spans="17:17" ht="15" customHeight="1" x14ac:dyDescent="0.25">
      <c r="Q1945" s="9"/>
    </row>
    <row r="1946" spans="17:17" ht="15" customHeight="1" x14ac:dyDescent="0.25">
      <c r="Q1946" s="9"/>
    </row>
    <row r="1947" spans="17:17" ht="15" customHeight="1" x14ac:dyDescent="0.25">
      <c r="Q1947" s="9"/>
    </row>
    <row r="1948" spans="17:17" ht="15" customHeight="1" x14ac:dyDescent="0.25">
      <c r="Q1948" s="9"/>
    </row>
    <row r="1949" spans="17:17" ht="15" customHeight="1" x14ac:dyDescent="0.25">
      <c r="Q1949" s="9"/>
    </row>
    <row r="1950" spans="17:17" ht="15" customHeight="1" x14ac:dyDescent="0.25">
      <c r="Q1950" s="9"/>
    </row>
    <row r="1951" spans="17:17" ht="15" customHeight="1" x14ac:dyDescent="0.25">
      <c r="Q1951" s="9"/>
    </row>
    <row r="1952" spans="17:17" ht="15" customHeight="1" x14ac:dyDescent="0.25">
      <c r="Q1952" s="9"/>
    </row>
    <row r="1953" spans="17:17" ht="15" customHeight="1" x14ac:dyDescent="0.25">
      <c r="Q1953" s="9"/>
    </row>
    <row r="1954" spans="17:17" ht="15" customHeight="1" x14ac:dyDescent="0.25">
      <c r="Q1954" s="9"/>
    </row>
    <row r="1955" spans="17:17" ht="15" customHeight="1" x14ac:dyDescent="0.25">
      <c r="Q1955" s="9"/>
    </row>
    <row r="1956" spans="17:17" ht="15" customHeight="1" x14ac:dyDescent="0.25">
      <c r="Q1956" s="9"/>
    </row>
    <row r="1957" spans="17:17" ht="15" customHeight="1" x14ac:dyDescent="0.25">
      <c r="Q1957" s="9"/>
    </row>
    <row r="1958" spans="17:17" ht="15" customHeight="1" x14ac:dyDescent="0.25">
      <c r="Q1958" s="9"/>
    </row>
    <row r="1959" spans="17:17" ht="15" customHeight="1" x14ac:dyDescent="0.25">
      <c r="Q1959" s="9"/>
    </row>
    <row r="1960" spans="17:17" ht="15" customHeight="1" x14ac:dyDescent="0.25">
      <c r="Q1960" s="9"/>
    </row>
    <row r="1961" spans="17:17" ht="15" customHeight="1" x14ac:dyDescent="0.25">
      <c r="Q1961" s="9"/>
    </row>
    <row r="1962" spans="17:17" ht="15" customHeight="1" x14ac:dyDescent="0.25">
      <c r="Q1962" s="9"/>
    </row>
    <row r="1963" spans="17:17" ht="15" customHeight="1" x14ac:dyDescent="0.25">
      <c r="Q1963" s="9"/>
    </row>
    <row r="1964" spans="17:17" ht="15" customHeight="1" x14ac:dyDescent="0.25">
      <c r="Q1964" s="9"/>
    </row>
    <row r="1965" spans="17:17" ht="15" customHeight="1" x14ac:dyDescent="0.25">
      <c r="Q1965" s="9"/>
    </row>
    <row r="1966" spans="17:17" ht="15" customHeight="1" x14ac:dyDescent="0.25">
      <c r="Q1966" s="9"/>
    </row>
    <row r="1967" spans="17:17" ht="15" customHeight="1" x14ac:dyDescent="0.25">
      <c r="Q1967" s="9"/>
    </row>
    <row r="1968" spans="17:17" ht="15" customHeight="1" x14ac:dyDescent="0.25">
      <c r="Q1968" s="9"/>
    </row>
    <row r="1969" spans="17:17" ht="15" customHeight="1" x14ac:dyDescent="0.25">
      <c r="Q1969" s="9"/>
    </row>
    <row r="1970" spans="17:17" ht="15" customHeight="1" x14ac:dyDescent="0.25">
      <c r="Q1970" s="9"/>
    </row>
    <row r="1971" spans="17:17" ht="15" customHeight="1" x14ac:dyDescent="0.25">
      <c r="Q1971" s="9"/>
    </row>
    <row r="1972" spans="17:17" ht="15" customHeight="1" x14ac:dyDescent="0.25">
      <c r="Q1972" s="9"/>
    </row>
    <row r="1973" spans="17:17" ht="15" customHeight="1" x14ac:dyDescent="0.25">
      <c r="Q1973" s="9"/>
    </row>
    <row r="1974" spans="17:17" ht="15" customHeight="1" x14ac:dyDescent="0.25">
      <c r="Q1974" s="9"/>
    </row>
    <row r="1975" spans="17:17" ht="15" customHeight="1" x14ac:dyDescent="0.25">
      <c r="Q1975" s="9"/>
    </row>
    <row r="1976" spans="17:17" ht="15" customHeight="1" x14ac:dyDescent="0.25">
      <c r="Q1976" s="9"/>
    </row>
    <row r="1977" spans="17:17" ht="15" customHeight="1" x14ac:dyDescent="0.25">
      <c r="Q1977" s="9"/>
    </row>
    <row r="1978" spans="17:17" ht="15" customHeight="1" x14ac:dyDescent="0.25">
      <c r="Q1978" s="9"/>
    </row>
    <row r="1979" spans="17:17" ht="15" customHeight="1" x14ac:dyDescent="0.25">
      <c r="Q1979" s="9"/>
    </row>
    <row r="1980" spans="17:17" ht="15" customHeight="1" x14ac:dyDescent="0.25">
      <c r="Q1980" s="9"/>
    </row>
    <row r="1981" spans="17:17" ht="15" customHeight="1" x14ac:dyDescent="0.25">
      <c r="Q1981" s="9"/>
    </row>
    <row r="1982" spans="17:17" ht="15" customHeight="1" x14ac:dyDescent="0.25">
      <c r="Q1982" s="9"/>
    </row>
    <row r="1983" spans="17:17" ht="15" customHeight="1" x14ac:dyDescent="0.25">
      <c r="Q1983" s="9"/>
    </row>
    <row r="1984" spans="17:17" ht="15" customHeight="1" x14ac:dyDescent="0.25">
      <c r="Q1984" s="9"/>
    </row>
    <row r="1985" spans="17:17" ht="15" customHeight="1" x14ac:dyDescent="0.25">
      <c r="Q1985" s="9"/>
    </row>
    <row r="1986" spans="17:17" ht="15" customHeight="1" x14ac:dyDescent="0.25">
      <c r="Q1986" s="9"/>
    </row>
    <row r="1987" spans="17:17" ht="15" customHeight="1" x14ac:dyDescent="0.25">
      <c r="Q1987" s="9"/>
    </row>
    <row r="1988" spans="17:17" ht="15" customHeight="1" x14ac:dyDescent="0.25">
      <c r="Q1988" s="9"/>
    </row>
    <row r="1989" spans="17:17" ht="15" customHeight="1" x14ac:dyDescent="0.25">
      <c r="Q1989" s="9"/>
    </row>
    <row r="1990" spans="17:17" ht="15" customHeight="1" x14ac:dyDescent="0.25">
      <c r="Q1990" s="9"/>
    </row>
    <row r="1991" spans="17:17" ht="15" customHeight="1" x14ac:dyDescent="0.25">
      <c r="Q1991" s="9"/>
    </row>
    <row r="1992" spans="17:17" ht="15" customHeight="1" x14ac:dyDescent="0.25">
      <c r="Q1992" s="9"/>
    </row>
    <row r="1993" spans="17:17" ht="15" customHeight="1" x14ac:dyDescent="0.25">
      <c r="Q1993" s="9"/>
    </row>
    <row r="1994" spans="17:17" ht="15" customHeight="1" x14ac:dyDescent="0.25">
      <c r="Q1994" s="9"/>
    </row>
    <row r="1995" spans="17:17" ht="15" customHeight="1" x14ac:dyDescent="0.25">
      <c r="Q1995" s="9"/>
    </row>
    <row r="1996" spans="17:17" ht="15" customHeight="1" x14ac:dyDescent="0.25">
      <c r="Q1996" s="9"/>
    </row>
    <row r="1997" spans="17:17" ht="15" customHeight="1" x14ac:dyDescent="0.25">
      <c r="Q1997" s="9"/>
    </row>
    <row r="1998" spans="17:17" ht="15" customHeight="1" x14ac:dyDescent="0.25">
      <c r="Q1998" s="9"/>
    </row>
    <row r="1999" spans="17:17" ht="15" customHeight="1" x14ac:dyDescent="0.25">
      <c r="Q1999" s="9"/>
    </row>
    <row r="2000" spans="17:17" ht="15" customHeight="1" x14ac:dyDescent="0.25">
      <c r="Q2000" s="9"/>
    </row>
    <row r="2001" spans="17:17" ht="15" customHeight="1" x14ac:dyDescent="0.25">
      <c r="Q2001" s="9"/>
    </row>
    <row r="2002" spans="17:17" ht="15" customHeight="1" x14ac:dyDescent="0.25">
      <c r="Q2002" s="9"/>
    </row>
    <row r="2003" spans="17:17" ht="15" customHeight="1" x14ac:dyDescent="0.25">
      <c r="Q2003" s="9"/>
    </row>
    <row r="2004" spans="17:17" ht="15" customHeight="1" x14ac:dyDescent="0.25">
      <c r="Q2004" s="9"/>
    </row>
    <row r="2005" spans="17:17" ht="15" customHeight="1" x14ac:dyDescent="0.25">
      <c r="Q2005" s="9"/>
    </row>
    <row r="2006" spans="17:17" ht="15" customHeight="1" x14ac:dyDescent="0.25">
      <c r="Q2006" s="9"/>
    </row>
    <row r="2007" spans="17:17" ht="15" customHeight="1" x14ac:dyDescent="0.25">
      <c r="Q2007" s="9"/>
    </row>
    <row r="2008" spans="17:17" ht="15" customHeight="1" x14ac:dyDescent="0.25">
      <c r="Q2008" s="9"/>
    </row>
    <row r="2009" spans="17:17" ht="15" customHeight="1" x14ac:dyDescent="0.25">
      <c r="Q2009" s="9"/>
    </row>
    <row r="2010" spans="17:17" ht="15" customHeight="1" x14ac:dyDescent="0.25">
      <c r="Q2010" s="9"/>
    </row>
    <row r="2011" spans="17:17" ht="15" customHeight="1" x14ac:dyDescent="0.25">
      <c r="Q2011" s="9"/>
    </row>
    <row r="2012" spans="17:17" ht="15" customHeight="1" x14ac:dyDescent="0.25">
      <c r="Q2012" s="9"/>
    </row>
    <row r="2013" spans="17:17" ht="15" customHeight="1" x14ac:dyDescent="0.25">
      <c r="Q2013" s="9"/>
    </row>
    <row r="2014" spans="17:17" ht="15" customHeight="1" x14ac:dyDescent="0.25">
      <c r="Q2014" s="9"/>
    </row>
    <row r="2015" spans="17:17" ht="15" customHeight="1" x14ac:dyDescent="0.25">
      <c r="Q2015" s="9"/>
    </row>
    <row r="2016" spans="17:17" ht="15" customHeight="1" x14ac:dyDescent="0.25">
      <c r="Q2016" s="9"/>
    </row>
    <row r="2017" spans="17:17" ht="15" customHeight="1" x14ac:dyDescent="0.25">
      <c r="Q2017" s="9"/>
    </row>
    <row r="2018" spans="17:17" ht="15" customHeight="1" x14ac:dyDescent="0.25">
      <c r="Q2018" s="9"/>
    </row>
    <row r="2019" spans="17:17" ht="15" customHeight="1" x14ac:dyDescent="0.25">
      <c r="Q2019" s="9"/>
    </row>
    <row r="2020" spans="17:17" ht="15" customHeight="1" x14ac:dyDescent="0.25">
      <c r="Q2020" s="9"/>
    </row>
    <row r="2021" spans="17:17" ht="15" customHeight="1" x14ac:dyDescent="0.25">
      <c r="Q2021" s="9"/>
    </row>
    <row r="2022" spans="17:17" ht="15" customHeight="1" x14ac:dyDescent="0.25">
      <c r="Q2022" s="9"/>
    </row>
    <row r="2023" spans="17:17" ht="15" customHeight="1" x14ac:dyDescent="0.25">
      <c r="Q2023" s="9"/>
    </row>
    <row r="2024" spans="17:17" ht="15" customHeight="1" x14ac:dyDescent="0.25">
      <c r="Q2024" s="9"/>
    </row>
    <row r="2025" spans="17:17" ht="15" customHeight="1" x14ac:dyDescent="0.25">
      <c r="Q2025" s="9"/>
    </row>
    <row r="2026" spans="17:17" ht="15" customHeight="1" x14ac:dyDescent="0.25">
      <c r="Q2026" s="9"/>
    </row>
    <row r="2027" spans="17:17" ht="15" customHeight="1" x14ac:dyDescent="0.25">
      <c r="Q2027" s="9"/>
    </row>
    <row r="2028" spans="17:17" ht="15" customHeight="1" x14ac:dyDescent="0.25">
      <c r="Q2028" s="9"/>
    </row>
    <row r="2029" spans="17:17" ht="15" customHeight="1" x14ac:dyDescent="0.25">
      <c r="Q2029" s="9"/>
    </row>
    <row r="2030" spans="17:17" ht="15" customHeight="1" x14ac:dyDescent="0.25">
      <c r="Q2030" s="9"/>
    </row>
    <row r="2031" spans="17:17" ht="15" customHeight="1" x14ac:dyDescent="0.25">
      <c r="Q2031" s="9"/>
    </row>
    <row r="2032" spans="17:17" ht="15" customHeight="1" x14ac:dyDescent="0.25">
      <c r="Q2032" s="9"/>
    </row>
    <row r="2033" spans="17:17" ht="15" customHeight="1" x14ac:dyDescent="0.25">
      <c r="Q2033" s="9"/>
    </row>
    <row r="2034" spans="17:17" ht="15" customHeight="1" x14ac:dyDescent="0.25">
      <c r="Q2034" s="9"/>
    </row>
    <row r="2035" spans="17:17" ht="15" customHeight="1" x14ac:dyDescent="0.25">
      <c r="Q2035" s="9"/>
    </row>
    <row r="2036" spans="17:17" ht="15" customHeight="1" x14ac:dyDescent="0.25">
      <c r="Q2036" s="9"/>
    </row>
    <row r="2037" spans="17:17" ht="15" customHeight="1" x14ac:dyDescent="0.25">
      <c r="Q2037" s="9"/>
    </row>
    <row r="2038" spans="17:17" ht="15" customHeight="1" x14ac:dyDescent="0.25">
      <c r="Q2038" s="9"/>
    </row>
    <row r="2039" spans="17:17" ht="15" customHeight="1" x14ac:dyDescent="0.25">
      <c r="Q2039" s="9"/>
    </row>
    <row r="2040" spans="17:17" ht="15" customHeight="1" x14ac:dyDescent="0.25">
      <c r="Q2040" s="9"/>
    </row>
    <row r="2041" spans="17:17" ht="15" customHeight="1" x14ac:dyDescent="0.25">
      <c r="Q2041" s="9"/>
    </row>
    <row r="2042" spans="17:17" ht="15" customHeight="1" x14ac:dyDescent="0.25">
      <c r="Q2042" s="9"/>
    </row>
    <row r="2043" spans="17:17" ht="15" customHeight="1" x14ac:dyDescent="0.25">
      <c r="Q2043" s="9"/>
    </row>
    <row r="2044" spans="17:17" ht="15" customHeight="1" x14ac:dyDescent="0.25">
      <c r="Q2044" s="9"/>
    </row>
    <row r="2045" spans="17:17" ht="15" customHeight="1" x14ac:dyDescent="0.25">
      <c r="Q2045" s="9"/>
    </row>
    <row r="2046" spans="17:17" ht="15" customHeight="1" x14ac:dyDescent="0.25">
      <c r="Q2046" s="9"/>
    </row>
    <row r="2047" spans="17:17" ht="15" customHeight="1" x14ac:dyDescent="0.25">
      <c r="Q2047" s="9"/>
    </row>
    <row r="2048" spans="17:17" ht="15" customHeight="1" x14ac:dyDescent="0.25">
      <c r="Q2048" s="9"/>
    </row>
    <row r="2049" spans="17:17" ht="15" customHeight="1" x14ac:dyDescent="0.25">
      <c r="Q2049" s="9"/>
    </row>
    <row r="2050" spans="17:17" ht="15" customHeight="1" x14ac:dyDescent="0.25">
      <c r="Q2050" s="9"/>
    </row>
    <row r="2051" spans="17:17" ht="15" customHeight="1" x14ac:dyDescent="0.25">
      <c r="Q2051" s="9"/>
    </row>
    <row r="2052" spans="17:17" ht="15" customHeight="1" x14ac:dyDescent="0.25">
      <c r="Q2052" s="9"/>
    </row>
    <row r="2053" spans="17:17" ht="15" customHeight="1" x14ac:dyDescent="0.25">
      <c r="Q2053" s="9"/>
    </row>
    <row r="2054" spans="17:17" ht="15" customHeight="1" x14ac:dyDescent="0.25">
      <c r="Q2054" s="9"/>
    </row>
    <row r="2055" spans="17:17" ht="15" customHeight="1" x14ac:dyDescent="0.25">
      <c r="Q2055" s="9"/>
    </row>
    <row r="2056" spans="17:17" ht="15" customHeight="1" x14ac:dyDescent="0.25">
      <c r="Q2056" s="9"/>
    </row>
    <row r="2057" spans="17:17" ht="15" customHeight="1" x14ac:dyDescent="0.25">
      <c r="Q2057" s="9"/>
    </row>
    <row r="2058" spans="17:17" ht="15" customHeight="1" x14ac:dyDescent="0.25">
      <c r="Q2058" s="9"/>
    </row>
    <row r="2059" spans="17:17" ht="15" customHeight="1" x14ac:dyDescent="0.25">
      <c r="Q2059" s="9"/>
    </row>
    <row r="2060" spans="17:17" ht="15" customHeight="1" x14ac:dyDescent="0.25">
      <c r="Q2060" s="9"/>
    </row>
    <row r="2061" spans="17:17" ht="15" customHeight="1" x14ac:dyDescent="0.25">
      <c r="Q2061" s="9"/>
    </row>
    <row r="2062" spans="17:17" ht="15" customHeight="1" x14ac:dyDescent="0.25">
      <c r="Q2062" s="9"/>
    </row>
    <row r="2063" spans="17:17" ht="15" customHeight="1" x14ac:dyDescent="0.25">
      <c r="Q2063" s="9"/>
    </row>
    <row r="2064" spans="17:17" ht="15" customHeight="1" x14ac:dyDescent="0.25">
      <c r="Q2064" s="9"/>
    </row>
    <row r="2065" spans="17:17" ht="15" customHeight="1" x14ac:dyDescent="0.25">
      <c r="Q2065" s="9"/>
    </row>
    <row r="2066" spans="17:17" ht="15" customHeight="1" x14ac:dyDescent="0.25">
      <c r="Q2066" s="9"/>
    </row>
    <row r="2067" spans="17:17" ht="15" customHeight="1" x14ac:dyDescent="0.25">
      <c r="Q2067" s="9"/>
    </row>
    <row r="2068" spans="17:17" ht="15" customHeight="1" x14ac:dyDescent="0.25">
      <c r="Q2068" s="9"/>
    </row>
    <row r="2069" spans="17:17" ht="15" customHeight="1" x14ac:dyDescent="0.25">
      <c r="Q2069" s="9"/>
    </row>
    <row r="2070" spans="17:17" ht="15" customHeight="1" x14ac:dyDescent="0.25">
      <c r="Q2070" s="9"/>
    </row>
    <row r="2071" spans="17:17" ht="15" customHeight="1" x14ac:dyDescent="0.25">
      <c r="Q2071" s="9"/>
    </row>
    <row r="2072" spans="17:17" ht="15" customHeight="1" x14ac:dyDescent="0.25">
      <c r="Q2072" s="9"/>
    </row>
    <row r="2073" spans="17:17" ht="15" customHeight="1" x14ac:dyDescent="0.25">
      <c r="Q2073" s="9"/>
    </row>
    <row r="2074" spans="17:17" ht="15" customHeight="1" x14ac:dyDescent="0.25">
      <c r="Q2074" s="9"/>
    </row>
    <row r="2075" spans="17:17" ht="15" customHeight="1" x14ac:dyDescent="0.25">
      <c r="Q2075" s="9"/>
    </row>
    <row r="2076" spans="17:17" ht="15" customHeight="1" x14ac:dyDescent="0.25">
      <c r="Q2076" s="9"/>
    </row>
    <row r="2077" spans="17:17" ht="15" customHeight="1" x14ac:dyDescent="0.25">
      <c r="Q2077" s="9"/>
    </row>
    <row r="2078" spans="17:17" ht="15" customHeight="1" x14ac:dyDescent="0.25">
      <c r="Q2078" s="9"/>
    </row>
    <row r="2079" spans="17:17" ht="15" customHeight="1" x14ac:dyDescent="0.25">
      <c r="Q2079" s="9"/>
    </row>
    <row r="2080" spans="17:17" ht="15" customHeight="1" x14ac:dyDescent="0.25">
      <c r="Q2080" s="9"/>
    </row>
    <row r="2081" spans="17:17" ht="15" customHeight="1" x14ac:dyDescent="0.25">
      <c r="Q2081" s="9"/>
    </row>
    <row r="2082" spans="17:17" ht="15" customHeight="1" x14ac:dyDescent="0.25">
      <c r="Q2082" s="9"/>
    </row>
    <row r="2083" spans="17:17" ht="15" customHeight="1" x14ac:dyDescent="0.25">
      <c r="Q2083" s="9"/>
    </row>
    <row r="2084" spans="17:17" ht="15" customHeight="1" x14ac:dyDescent="0.25">
      <c r="Q2084" s="9"/>
    </row>
    <row r="2085" spans="17:17" ht="15" customHeight="1" x14ac:dyDescent="0.25">
      <c r="Q2085" s="9"/>
    </row>
    <row r="2086" spans="17:17" ht="15" customHeight="1" x14ac:dyDescent="0.25">
      <c r="Q2086" s="9"/>
    </row>
    <row r="2087" spans="17:17" ht="15" customHeight="1" x14ac:dyDescent="0.25">
      <c r="Q2087" s="9"/>
    </row>
    <row r="2088" spans="17:17" ht="15" customHeight="1" x14ac:dyDescent="0.25">
      <c r="Q2088" s="9"/>
    </row>
    <row r="2089" spans="17:17" ht="15" customHeight="1" x14ac:dyDescent="0.25">
      <c r="Q2089" s="9"/>
    </row>
    <row r="2090" spans="17:17" ht="15" customHeight="1" x14ac:dyDescent="0.25">
      <c r="Q2090" s="9"/>
    </row>
    <row r="2091" spans="17:17" ht="15" customHeight="1" x14ac:dyDescent="0.25">
      <c r="Q2091" s="9"/>
    </row>
    <row r="2092" spans="17:17" ht="15" customHeight="1" x14ac:dyDescent="0.25">
      <c r="Q2092" s="9"/>
    </row>
    <row r="2093" spans="17:17" ht="15" customHeight="1" x14ac:dyDescent="0.25">
      <c r="Q2093" s="9"/>
    </row>
    <row r="2094" spans="17:17" ht="15" customHeight="1" x14ac:dyDescent="0.25">
      <c r="Q2094" s="9"/>
    </row>
    <row r="2095" spans="17:17" ht="15" customHeight="1" x14ac:dyDescent="0.25">
      <c r="Q2095" s="9"/>
    </row>
    <row r="2096" spans="17:17" ht="15" customHeight="1" x14ac:dyDescent="0.25">
      <c r="Q2096" s="9"/>
    </row>
    <row r="2097" spans="17:17" ht="15" customHeight="1" x14ac:dyDescent="0.25">
      <c r="Q2097" s="9"/>
    </row>
    <row r="2098" spans="17:17" ht="15" customHeight="1" x14ac:dyDescent="0.25">
      <c r="Q2098" s="9"/>
    </row>
    <row r="2099" spans="17:17" ht="15" customHeight="1" x14ac:dyDescent="0.25">
      <c r="Q2099" s="9"/>
    </row>
    <row r="2100" spans="17:17" ht="15" customHeight="1" x14ac:dyDescent="0.25">
      <c r="Q2100" s="9"/>
    </row>
    <row r="2101" spans="17:17" ht="15" customHeight="1" x14ac:dyDescent="0.25">
      <c r="Q2101" s="9"/>
    </row>
    <row r="2102" spans="17:17" ht="15" customHeight="1" x14ac:dyDescent="0.25">
      <c r="Q2102" s="9"/>
    </row>
    <row r="2103" spans="17:17" ht="15" customHeight="1" x14ac:dyDescent="0.25">
      <c r="Q2103" s="9"/>
    </row>
    <row r="2104" spans="17:17" ht="15" customHeight="1" x14ac:dyDescent="0.25">
      <c r="Q2104" s="9"/>
    </row>
    <row r="2105" spans="17:17" ht="15" customHeight="1" x14ac:dyDescent="0.25">
      <c r="Q2105" s="9"/>
    </row>
    <row r="2106" spans="17:17" ht="15" customHeight="1" x14ac:dyDescent="0.25">
      <c r="Q2106" s="9"/>
    </row>
    <row r="2107" spans="17:17" ht="15" customHeight="1" x14ac:dyDescent="0.25">
      <c r="Q2107" s="9"/>
    </row>
    <row r="2108" spans="17:17" ht="15" customHeight="1" x14ac:dyDescent="0.25">
      <c r="Q2108" s="9"/>
    </row>
    <row r="2109" spans="17:17" ht="15" customHeight="1" x14ac:dyDescent="0.25">
      <c r="Q2109" s="9"/>
    </row>
    <row r="2110" spans="17:17" ht="15" customHeight="1" x14ac:dyDescent="0.25">
      <c r="Q2110" s="9"/>
    </row>
    <row r="2111" spans="17:17" ht="15" customHeight="1" x14ac:dyDescent="0.25">
      <c r="Q2111" s="9"/>
    </row>
    <row r="2112" spans="17:17" ht="15" customHeight="1" x14ac:dyDescent="0.25">
      <c r="Q2112" s="9"/>
    </row>
    <row r="2113" spans="17:17" ht="15" customHeight="1" x14ac:dyDescent="0.25">
      <c r="Q2113" s="9"/>
    </row>
    <row r="2114" spans="17:17" ht="15" customHeight="1" x14ac:dyDescent="0.25">
      <c r="Q2114" s="9"/>
    </row>
    <row r="2115" spans="17:17" ht="15" customHeight="1" x14ac:dyDescent="0.25">
      <c r="Q2115" s="9"/>
    </row>
    <row r="2116" spans="17:17" ht="15" customHeight="1" x14ac:dyDescent="0.25">
      <c r="Q2116" s="9"/>
    </row>
    <row r="2117" spans="17:17" ht="15" customHeight="1" x14ac:dyDescent="0.25">
      <c r="Q2117" s="9"/>
    </row>
    <row r="2118" spans="17:17" ht="15" customHeight="1" x14ac:dyDescent="0.25">
      <c r="Q2118" s="9"/>
    </row>
    <row r="2119" spans="17:17" ht="15" customHeight="1" x14ac:dyDescent="0.25">
      <c r="Q2119" s="9"/>
    </row>
    <row r="2120" spans="17:17" ht="15" customHeight="1" x14ac:dyDescent="0.25">
      <c r="Q2120" s="9"/>
    </row>
    <row r="2121" spans="17:17" ht="15" customHeight="1" x14ac:dyDescent="0.25">
      <c r="Q2121" s="9"/>
    </row>
    <row r="2122" spans="17:17" ht="15" customHeight="1" x14ac:dyDescent="0.25">
      <c r="Q2122" s="9"/>
    </row>
    <row r="2123" spans="17:17" ht="15" customHeight="1" x14ac:dyDescent="0.25">
      <c r="Q2123" s="9"/>
    </row>
    <row r="2124" spans="17:17" ht="15" customHeight="1" x14ac:dyDescent="0.25">
      <c r="Q2124" s="9"/>
    </row>
    <row r="2125" spans="17:17" ht="15" customHeight="1" x14ac:dyDescent="0.25">
      <c r="Q2125" s="9"/>
    </row>
    <row r="2126" spans="17:17" ht="15" customHeight="1" x14ac:dyDescent="0.25">
      <c r="Q2126" s="9"/>
    </row>
    <row r="2127" spans="17:17" ht="15" customHeight="1" x14ac:dyDescent="0.25">
      <c r="Q2127" s="9"/>
    </row>
    <row r="2128" spans="17:17" ht="15" customHeight="1" x14ac:dyDescent="0.25">
      <c r="Q2128" s="9"/>
    </row>
    <row r="2129" spans="17:17" ht="15" customHeight="1" x14ac:dyDescent="0.25">
      <c r="Q2129" s="9"/>
    </row>
    <row r="2130" spans="17:17" ht="15" customHeight="1" x14ac:dyDescent="0.25">
      <c r="Q2130" s="9"/>
    </row>
    <row r="2131" spans="17:17" ht="15" customHeight="1" x14ac:dyDescent="0.25">
      <c r="Q2131" s="9"/>
    </row>
    <row r="2132" spans="17:17" ht="15" customHeight="1" x14ac:dyDescent="0.25">
      <c r="Q2132" s="9"/>
    </row>
    <row r="2133" spans="17:17" ht="15" customHeight="1" x14ac:dyDescent="0.25">
      <c r="Q2133" s="9"/>
    </row>
    <row r="2134" spans="17:17" ht="15" customHeight="1" x14ac:dyDescent="0.25">
      <c r="Q2134" s="9"/>
    </row>
    <row r="2135" spans="17:17" ht="15" customHeight="1" x14ac:dyDescent="0.25">
      <c r="Q2135" s="9"/>
    </row>
    <row r="2136" spans="17:17" ht="15" customHeight="1" x14ac:dyDescent="0.25">
      <c r="Q2136" s="9"/>
    </row>
    <row r="2137" spans="17:17" ht="15" customHeight="1" x14ac:dyDescent="0.25">
      <c r="Q2137" s="9"/>
    </row>
    <row r="2138" spans="17:17" ht="15" customHeight="1" x14ac:dyDescent="0.25">
      <c r="Q2138" s="9"/>
    </row>
    <row r="2139" spans="17:17" ht="15" customHeight="1" x14ac:dyDescent="0.25">
      <c r="Q2139" s="9"/>
    </row>
    <row r="2140" spans="17:17" ht="15" customHeight="1" x14ac:dyDescent="0.25">
      <c r="Q2140" s="9"/>
    </row>
    <row r="2141" spans="17:17" ht="15" customHeight="1" x14ac:dyDescent="0.25">
      <c r="Q2141" s="9"/>
    </row>
    <row r="2142" spans="17:17" ht="15" customHeight="1" x14ac:dyDescent="0.25">
      <c r="Q2142" s="9"/>
    </row>
    <row r="2143" spans="17:17" ht="15" customHeight="1" x14ac:dyDescent="0.25">
      <c r="Q2143" s="9"/>
    </row>
    <row r="2144" spans="17:17" ht="15" customHeight="1" x14ac:dyDescent="0.25">
      <c r="Q2144" s="9"/>
    </row>
    <row r="2145" spans="17:17" ht="15" customHeight="1" x14ac:dyDescent="0.25">
      <c r="Q2145" s="9"/>
    </row>
    <row r="2146" spans="17:17" ht="15" customHeight="1" x14ac:dyDescent="0.25">
      <c r="Q2146" s="9"/>
    </row>
    <row r="2147" spans="17:17" ht="15" customHeight="1" x14ac:dyDescent="0.25">
      <c r="Q2147" s="9"/>
    </row>
    <row r="2148" spans="17:17" ht="15" customHeight="1" x14ac:dyDescent="0.25">
      <c r="Q2148" s="9"/>
    </row>
    <row r="2149" spans="17:17" ht="15" customHeight="1" x14ac:dyDescent="0.25">
      <c r="Q2149" s="9"/>
    </row>
    <row r="2150" spans="17:17" ht="15" customHeight="1" x14ac:dyDescent="0.25">
      <c r="Q2150" s="9"/>
    </row>
    <row r="2151" spans="17:17" ht="15" customHeight="1" x14ac:dyDescent="0.25">
      <c r="Q2151" s="9"/>
    </row>
    <row r="2152" spans="17:17" ht="15" customHeight="1" x14ac:dyDescent="0.25">
      <c r="Q2152" s="9"/>
    </row>
    <row r="2153" spans="17:17" ht="15" customHeight="1" x14ac:dyDescent="0.25">
      <c r="Q2153" s="9"/>
    </row>
    <row r="2154" spans="17:17" ht="15" customHeight="1" x14ac:dyDescent="0.25">
      <c r="Q2154" s="9"/>
    </row>
    <row r="2155" spans="17:17" ht="15" customHeight="1" x14ac:dyDescent="0.25">
      <c r="Q2155" s="9"/>
    </row>
    <row r="2156" spans="17:17" ht="15" customHeight="1" x14ac:dyDescent="0.25">
      <c r="Q2156" s="9"/>
    </row>
    <row r="2157" spans="17:17" ht="15" customHeight="1" x14ac:dyDescent="0.25">
      <c r="Q2157" s="9"/>
    </row>
    <row r="2158" spans="17:17" ht="15" customHeight="1" x14ac:dyDescent="0.25">
      <c r="Q2158" s="9"/>
    </row>
    <row r="2159" spans="17:17" ht="15" customHeight="1" x14ac:dyDescent="0.25">
      <c r="Q2159" s="9"/>
    </row>
    <row r="2160" spans="17:17" ht="15" customHeight="1" x14ac:dyDescent="0.25">
      <c r="Q2160" s="9"/>
    </row>
    <row r="2161" spans="17:17" ht="15" customHeight="1" x14ac:dyDescent="0.25">
      <c r="Q2161" s="9"/>
    </row>
    <row r="2162" spans="17:17" ht="15" customHeight="1" x14ac:dyDescent="0.25">
      <c r="Q2162" s="9"/>
    </row>
    <row r="2163" spans="17:17" ht="15" customHeight="1" x14ac:dyDescent="0.25">
      <c r="Q2163" s="9"/>
    </row>
    <row r="2164" spans="17:17" ht="15" customHeight="1" x14ac:dyDescent="0.25">
      <c r="Q2164" s="9"/>
    </row>
    <row r="2165" spans="17:17" ht="15" customHeight="1" x14ac:dyDescent="0.25">
      <c r="Q2165" s="9"/>
    </row>
    <row r="2166" spans="17:17" ht="15" customHeight="1" x14ac:dyDescent="0.25">
      <c r="Q2166" s="9"/>
    </row>
    <row r="2167" spans="17:17" ht="15" customHeight="1" x14ac:dyDescent="0.25">
      <c r="Q2167" s="9"/>
    </row>
    <row r="2168" spans="17:17" ht="15" customHeight="1" x14ac:dyDescent="0.25">
      <c r="Q2168" s="9"/>
    </row>
    <row r="2169" spans="17:17" ht="15" customHeight="1" x14ac:dyDescent="0.25">
      <c r="Q2169" s="9"/>
    </row>
    <row r="2170" spans="17:17" ht="15" customHeight="1" x14ac:dyDescent="0.25">
      <c r="Q2170" s="9"/>
    </row>
    <row r="2171" spans="17:17" ht="15" customHeight="1" x14ac:dyDescent="0.25">
      <c r="Q2171" s="9"/>
    </row>
    <row r="2172" spans="17:17" ht="15" customHeight="1" x14ac:dyDescent="0.25">
      <c r="Q2172" s="9"/>
    </row>
    <row r="2173" spans="17:17" ht="15" customHeight="1" x14ac:dyDescent="0.25">
      <c r="Q2173" s="9"/>
    </row>
    <row r="2174" spans="17:17" ht="15" customHeight="1" x14ac:dyDescent="0.25">
      <c r="Q2174" s="9"/>
    </row>
    <row r="2175" spans="17:17" ht="15" customHeight="1" x14ac:dyDescent="0.25">
      <c r="Q2175" s="9"/>
    </row>
    <row r="2176" spans="17:17" ht="15" customHeight="1" x14ac:dyDescent="0.25">
      <c r="Q2176" s="9"/>
    </row>
    <row r="2177" spans="17:17" ht="15" customHeight="1" x14ac:dyDescent="0.25">
      <c r="Q2177" s="9"/>
    </row>
    <row r="2178" spans="17:17" ht="15" customHeight="1" x14ac:dyDescent="0.25">
      <c r="Q2178" s="9"/>
    </row>
    <row r="2179" spans="17:17" ht="15" customHeight="1" x14ac:dyDescent="0.25">
      <c r="Q2179" s="9"/>
    </row>
    <row r="2180" spans="17:17" ht="15" customHeight="1" x14ac:dyDescent="0.25">
      <c r="Q2180" s="9"/>
    </row>
    <row r="2181" spans="17:17" ht="15" customHeight="1" x14ac:dyDescent="0.25">
      <c r="Q2181" s="9"/>
    </row>
    <row r="2182" spans="17:17" ht="15" customHeight="1" x14ac:dyDescent="0.25">
      <c r="Q2182" s="9"/>
    </row>
    <row r="2183" spans="17:17" ht="15" customHeight="1" x14ac:dyDescent="0.25">
      <c r="Q2183" s="9"/>
    </row>
    <row r="2184" spans="17:17" ht="15" customHeight="1" x14ac:dyDescent="0.25">
      <c r="Q2184" s="9"/>
    </row>
    <row r="2185" spans="17:17" ht="15" customHeight="1" x14ac:dyDescent="0.25">
      <c r="Q2185" s="9"/>
    </row>
    <row r="2186" spans="17:17" ht="15" customHeight="1" x14ac:dyDescent="0.25">
      <c r="Q2186" s="9"/>
    </row>
    <row r="2187" spans="17:17" ht="15" customHeight="1" x14ac:dyDescent="0.25">
      <c r="Q2187" s="9"/>
    </row>
    <row r="2188" spans="17:17" ht="15" customHeight="1" x14ac:dyDescent="0.25">
      <c r="Q2188" s="9"/>
    </row>
    <row r="2189" spans="17:17" ht="15" customHeight="1" x14ac:dyDescent="0.25">
      <c r="Q2189" s="9"/>
    </row>
    <row r="2190" spans="17:17" ht="15" customHeight="1" x14ac:dyDescent="0.25">
      <c r="Q2190" s="9"/>
    </row>
    <row r="2191" spans="17:17" ht="15" customHeight="1" x14ac:dyDescent="0.25">
      <c r="Q2191" s="9"/>
    </row>
    <row r="2192" spans="17:17" ht="15" customHeight="1" x14ac:dyDescent="0.25">
      <c r="Q2192" s="9"/>
    </row>
    <row r="2193" spans="17:17" ht="15" customHeight="1" x14ac:dyDescent="0.25">
      <c r="Q2193" s="9"/>
    </row>
    <row r="2194" spans="17:17" ht="15" customHeight="1" x14ac:dyDescent="0.25">
      <c r="Q2194" s="9"/>
    </row>
    <row r="2195" spans="17:17" ht="15" customHeight="1" x14ac:dyDescent="0.25">
      <c r="Q2195" s="9"/>
    </row>
    <row r="2196" spans="17:17" ht="15" customHeight="1" x14ac:dyDescent="0.25">
      <c r="Q2196" s="9"/>
    </row>
    <row r="2197" spans="17:17" ht="15" customHeight="1" x14ac:dyDescent="0.25">
      <c r="Q2197" s="9"/>
    </row>
    <row r="2198" spans="17:17" ht="15" customHeight="1" x14ac:dyDescent="0.25">
      <c r="Q2198" s="9"/>
    </row>
    <row r="2199" spans="17:17" ht="15" customHeight="1" x14ac:dyDescent="0.25">
      <c r="Q2199" s="9"/>
    </row>
    <row r="2200" spans="17:17" ht="15" customHeight="1" x14ac:dyDescent="0.25">
      <c r="Q2200" s="9"/>
    </row>
    <row r="2201" spans="17:17" ht="15" customHeight="1" x14ac:dyDescent="0.25">
      <c r="Q2201" s="9"/>
    </row>
    <row r="2202" spans="17:17" ht="15" customHeight="1" x14ac:dyDescent="0.25">
      <c r="Q2202" s="9"/>
    </row>
    <row r="2203" spans="17:17" ht="15" customHeight="1" x14ac:dyDescent="0.25">
      <c r="Q2203" s="9"/>
    </row>
    <row r="2204" spans="17:17" ht="15" customHeight="1" x14ac:dyDescent="0.25">
      <c r="Q2204" s="9"/>
    </row>
    <row r="2205" spans="17:17" ht="15" customHeight="1" x14ac:dyDescent="0.25">
      <c r="Q2205" s="9"/>
    </row>
    <row r="2206" spans="17:17" ht="15" customHeight="1" x14ac:dyDescent="0.25">
      <c r="Q2206" s="9"/>
    </row>
    <row r="2207" spans="17:17" ht="15" customHeight="1" x14ac:dyDescent="0.25">
      <c r="Q2207" s="9"/>
    </row>
    <row r="2208" spans="17:17" ht="15" customHeight="1" x14ac:dyDescent="0.25">
      <c r="Q2208" s="9"/>
    </row>
    <row r="2209" spans="17:17" ht="15" customHeight="1" x14ac:dyDescent="0.25">
      <c r="Q2209" s="9"/>
    </row>
    <row r="2210" spans="17:17" ht="15" customHeight="1" x14ac:dyDescent="0.25">
      <c r="Q2210" s="9"/>
    </row>
    <row r="2211" spans="17:17" ht="15" customHeight="1" x14ac:dyDescent="0.25">
      <c r="Q2211" s="9"/>
    </row>
    <row r="2212" spans="17:17" ht="15" customHeight="1" x14ac:dyDescent="0.25">
      <c r="Q2212" s="9"/>
    </row>
    <row r="2213" spans="17:17" ht="15" customHeight="1" x14ac:dyDescent="0.25">
      <c r="Q2213" s="9"/>
    </row>
    <row r="2214" spans="17:17" ht="15" customHeight="1" x14ac:dyDescent="0.25">
      <c r="Q2214" s="9"/>
    </row>
    <row r="2215" spans="17:17" ht="15" customHeight="1" x14ac:dyDescent="0.25">
      <c r="Q2215" s="9"/>
    </row>
    <row r="2216" spans="17:17" ht="15" customHeight="1" x14ac:dyDescent="0.25">
      <c r="Q2216" s="9"/>
    </row>
    <row r="2217" spans="17:17" ht="15" customHeight="1" x14ac:dyDescent="0.25">
      <c r="Q2217" s="9"/>
    </row>
    <row r="2218" spans="17:17" ht="15" customHeight="1" x14ac:dyDescent="0.25">
      <c r="Q2218" s="9"/>
    </row>
    <row r="2219" spans="17:17" ht="15" customHeight="1" x14ac:dyDescent="0.25">
      <c r="Q2219" s="9"/>
    </row>
    <row r="2220" spans="17:17" ht="15" customHeight="1" x14ac:dyDescent="0.25">
      <c r="Q2220" s="9"/>
    </row>
    <row r="2221" spans="17:17" ht="15" customHeight="1" x14ac:dyDescent="0.25">
      <c r="Q2221" s="9"/>
    </row>
    <row r="2222" spans="17:17" ht="15" customHeight="1" x14ac:dyDescent="0.25">
      <c r="Q2222" s="9"/>
    </row>
    <row r="2223" spans="17:17" ht="15" customHeight="1" x14ac:dyDescent="0.25">
      <c r="Q2223" s="9"/>
    </row>
    <row r="2224" spans="17:17" ht="15" customHeight="1" x14ac:dyDescent="0.25">
      <c r="Q2224" s="9"/>
    </row>
    <row r="2225" spans="17:17" ht="15" customHeight="1" x14ac:dyDescent="0.25">
      <c r="Q2225" s="9"/>
    </row>
    <row r="2226" spans="17:17" ht="15" customHeight="1" x14ac:dyDescent="0.25">
      <c r="Q2226" s="9"/>
    </row>
    <row r="2227" spans="17:17" ht="15" customHeight="1" x14ac:dyDescent="0.25">
      <c r="Q2227" s="9"/>
    </row>
    <row r="2228" spans="17:17" ht="15" customHeight="1" x14ac:dyDescent="0.25">
      <c r="Q2228" s="9"/>
    </row>
    <row r="2229" spans="17:17" ht="15" customHeight="1" x14ac:dyDescent="0.25">
      <c r="Q2229" s="9"/>
    </row>
    <row r="2230" spans="17:17" ht="15" customHeight="1" x14ac:dyDescent="0.25">
      <c r="Q2230" s="9"/>
    </row>
    <row r="2231" spans="17:17" ht="15" customHeight="1" x14ac:dyDescent="0.25">
      <c r="Q2231" s="9"/>
    </row>
    <row r="2232" spans="17:17" ht="15" customHeight="1" x14ac:dyDescent="0.25">
      <c r="Q2232" s="9"/>
    </row>
    <row r="2233" spans="17:17" ht="15" customHeight="1" x14ac:dyDescent="0.25">
      <c r="Q2233" s="9"/>
    </row>
    <row r="2234" spans="17:17" ht="15" customHeight="1" x14ac:dyDescent="0.25">
      <c r="Q2234" s="9"/>
    </row>
    <row r="2235" spans="17:17" ht="15" customHeight="1" x14ac:dyDescent="0.25">
      <c r="Q2235" s="9"/>
    </row>
    <row r="2236" spans="17:17" ht="15" customHeight="1" x14ac:dyDescent="0.25">
      <c r="Q2236" s="9"/>
    </row>
    <row r="2237" spans="17:17" ht="15" customHeight="1" x14ac:dyDescent="0.25">
      <c r="Q2237" s="9"/>
    </row>
    <row r="2238" spans="17:17" ht="15" customHeight="1" x14ac:dyDescent="0.25">
      <c r="Q2238" s="9"/>
    </row>
    <row r="2239" spans="17:17" ht="15" customHeight="1" x14ac:dyDescent="0.25">
      <c r="Q2239" s="9"/>
    </row>
    <row r="2240" spans="17:17" ht="15" customHeight="1" x14ac:dyDescent="0.25">
      <c r="Q2240" s="9"/>
    </row>
    <row r="2241" spans="17:17" ht="15" customHeight="1" x14ac:dyDescent="0.25">
      <c r="Q2241" s="9"/>
    </row>
    <row r="2242" spans="17:17" ht="15" customHeight="1" x14ac:dyDescent="0.25">
      <c r="Q2242" s="9"/>
    </row>
    <row r="2243" spans="17:17" ht="15" customHeight="1" x14ac:dyDescent="0.25">
      <c r="Q2243" s="9"/>
    </row>
    <row r="2244" spans="17:17" ht="15" customHeight="1" x14ac:dyDescent="0.25">
      <c r="Q2244" s="9"/>
    </row>
    <row r="2245" spans="17:17" ht="15" customHeight="1" x14ac:dyDescent="0.25">
      <c r="Q2245" s="9"/>
    </row>
    <row r="2246" spans="17:17" ht="15" customHeight="1" x14ac:dyDescent="0.25">
      <c r="Q2246" s="9"/>
    </row>
    <row r="2247" spans="17:17" ht="15" customHeight="1" x14ac:dyDescent="0.25">
      <c r="Q2247" s="9"/>
    </row>
    <row r="2248" spans="17:17" ht="15" customHeight="1" x14ac:dyDescent="0.25">
      <c r="Q2248" s="9"/>
    </row>
    <row r="2249" spans="17:17" ht="15" customHeight="1" x14ac:dyDescent="0.25">
      <c r="Q2249" s="9"/>
    </row>
    <row r="2250" spans="17:17" ht="15" customHeight="1" x14ac:dyDescent="0.25">
      <c r="Q2250" s="9"/>
    </row>
    <row r="2251" spans="17:17" ht="15" customHeight="1" x14ac:dyDescent="0.25">
      <c r="Q2251" s="9"/>
    </row>
    <row r="2252" spans="17:17" ht="15" customHeight="1" x14ac:dyDescent="0.25">
      <c r="Q2252" s="9"/>
    </row>
    <row r="2253" spans="17:17" ht="15" customHeight="1" x14ac:dyDescent="0.25">
      <c r="Q2253" s="9"/>
    </row>
    <row r="2254" spans="17:17" ht="15" customHeight="1" x14ac:dyDescent="0.25">
      <c r="Q2254" s="9"/>
    </row>
    <row r="2255" spans="17:17" ht="15" customHeight="1" x14ac:dyDescent="0.25">
      <c r="Q2255" s="9"/>
    </row>
    <row r="2256" spans="17:17" ht="15" customHeight="1" x14ac:dyDescent="0.25">
      <c r="Q2256" s="9"/>
    </row>
    <row r="2257" spans="17:17" ht="15" customHeight="1" x14ac:dyDescent="0.25">
      <c r="Q2257" s="9"/>
    </row>
    <row r="2258" spans="17:17" ht="15" customHeight="1" x14ac:dyDescent="0.25">
      <c r="Q2258" s="9"/>
    </row>
    <row r="2259" spans="17:17" ht="15" customHeight="1" x14ac:dyDescent="0.25">
      <c r="Q2259" s="9"/>
    </row>
    <row r="2260" spans="17:17" ht="15" customHeight="1" x14ac:dyDescent="0.25">
      <c r="Q2260" s="9"/>
    </row>
    <row r="2261" spans="17:17" ht="15" customHeight="1" x14ac:dyDescent="0.25">
      <c r="Q2261" s="9"/>
    </row>
    <row r="2262" spans="17:17" ht="15" customHeight="1" x14ac:dyDescent="0.25">
      <c r="Q2262" s="9"/>
    </row>
    <row r="2263" spans="17:17" ht="15" customHeight="1" x14ac:dyDescent="0.25">
      <c r="Q2263" s="9"/>
    </row>
    <row r="2264" spans="17:17" ht="15" customHeight="1" x14ac:dyDescent="0.25">
      <c r="Q2264" s="9"/>
    </row>
    <row r="2265" spans="17:17" ht="15" customHeight="1" x14ac:dyDescent="0.25">
      <c r="Q2265" s="9"/>
    </row>
    <row r="2266" spans="17:17" ht="15" customHeight="1" x14ac:dyDescent="0.25">
      <c r="Q2266" s="9"/>
    </row>
    <row r="2267" spans="17:17" ht="15" customHeight="1" x14ac:dyDescent="0.25">
      <c r="Q2267" s="9"/>
    </row>
    <row r="2268" spans="17:17" ht="15" customHeight="1" x14ac:dyDescent="0.25">
      <c r="Q2268" s="9"/>
    </row>
    <row r="2269" spans="17:17" ht="15" customHeight="1" x14ac:dyDescent="0.25">
      <c r="Q2269" s="9"/>
    </row>
    <row r="2270" spans="17:17" ht="15" customHeight="1" x14ac:dyDescent="0.25">
      <c r="Q2270" s="9"/>
    </row>
    <row r="2271" spans="17:17" ht="15" customHeight="1" x14ac:dyDescent="0.25">
      <c r="Q2271" s="9"/>
    </row>
    <row r="2272" spans="17:17" ht="15" customHeight="1" x14ac:dyDescent="0.25">
      <c r="Q2272" s="9"/>
    </row>
    <row r="2273" spans="17:17" ht="15" customHeight="1" x14ac:dyDescent="0.25">
      <c r="Q2273" s="9"/>
    </row>
    <row r="2274" spans="17:17" ht="15" customHeight="1" x14ac:dyDescent="0.25">
      <c r="Q2274" s="9"/>
    </row>
    <row r="2275" spans="17:17" ht="15" customHeight="1" x14ac:dyDescent="0.25">
      <c r="Q2275" s="9"/>
    </row>
    <row r="2276" spans="17:17" ht="15" customHeight="1" x14ac:dyDescent="0.25">
      <c r="Q2276" s="9"/>
    </row>
    <row r="2277" spans="17:17" ht="15" customHeight="1" x14ac:dyDescent="0.25">
      <c r="Q2277" s="9"/>
    </row>
    <row r="2278" spans="17:17" ht="15" customHeight="1" x14ac:dyDescent="0.25">
      <c r="Q2278" s="9"/>
    </row>
    <row r="2279" spans="17:17" ht="15" customHeight="1" x14ac:dyDescent="0.25">
      <c r="Q2279" s="9"/>
    </row>
    <row r="2280" spans="17:17" ht="15" customHeight="1" x14ac:dyDescent="0.25">
      <c r="Q2280" s="9"/>
    </row>
    <row r="2281" spans="17:17" ht="15" customHeight="1" x14ac:dyDescent="0.25">
      <c r="Q2281" s="9"/>
    </row>
    <row r="2282" spans="17:17" ht="15" customHeight="1" x14ac:dyDescent="0.25">
      <c r="Q2282" s="9"/>
    </row>
    <row r="2283" spans="17:17" ht="15" customHeight="1" x14ac:dyDescent="0.25">
      <c r="Q2283" s="9"/>
    </row>
    <row r="2284" spans="17:17" ht="15" customHeight="1" x14ac:dyDescent="0.25">
      <c r="Q2284" s="9"/>
    </row>
    <row r="2285" spans="17:17" ht="15" customHeight="1" x14ac:dyDescent="0.25">
      <c r="Q2285" s="9"/>
    </row>
    <row r="2286" spans="17:17" ht="15" customHeight="1" x14ac:dyDescent="0.25">
      <c r="Q2286" s="9"/>
    </row>
    <row r="2287" spans="17:17" ht="15" customHeight="1" x14ac:dyDescent="0.25">
      <c r="Q2287" s="9"/>
    </row>
    <row r="2288" spans="17:17" ht="15" customHeight="1" x14ac:dyDescent="0.25">
      <c r="Q2288" s="9"/>
    </row>
    <row r="2289" spans="17:17" ht="15" customHeight="1" x14ac:dyDescent="0.25">
      <c r="Q2289" s="9"/>
    </row>
    <row r="2290" spans="17:17" ht="15" customHeight="1" x14ac:dyDescent="0.25">
      <c r="Q2290" s="9"/>
    </row>
    <row r="2291" spans="17:17" ht="15" customHeight="1" x14ac:dyDescent="0.25">
      <c r="Q2291" s="9"/>
    </row>
    <row r="2292" spans="17:17" ht="15" customHeight="1" x14ac:dyDescent="0.25">
      <c r="Q2292" s="9"/>
    </row>
    <row r="2293" spans="17:17" ht="15" customHeight="1" x14ac:dyDescent="0.25">
      <c r="Q2293" s="9"/>
    </row>
    <row r="2294" spans="17:17" ht="15" customHeight="1" x14ac:dyDescent="0.25">
      <c r="Q2294" s="9"/>
    </row>
    <row r="2295" spans="17:17" ht="15" customHeight="1" x14ac:dyDescent="0.25">
      <c r="Q2295" s="9"/>
    </row>
    <row r="2296" spans="17:17" ht="15" customHeight="1" x14ac:dyDescent="0.25">
      <c r="Q2296" s="9"/>
    </row>
    <row r="2297" spans="17:17" ht="15" customHeight="1" x14ac:dyDescent="0.25">
      <c r="Q2297" s="9"/>
    </row>
    <row r="2298" spans="17:17" ht="15" customHeight="1" x14ac:dyDescent="0.25">
      <c r="Q2298" s="9"/>
    </row>
    <row r="2299" spans="17:17" ht="15" customHeight="1" x14ac:dyDescent="0.25">
      <c r="Q2299" s="9"/>
    </row>
    <row r="2300" spans="17:17" ht="15" customHeight="1" x14ac:dyDescent="0.25">
      <c r="Q2300" s="9"/>
    </row>
    <row r="2301" spans="17:17" ht="15" customHeight="1" x14ac:dyDescent="0.25">
      <c r="Q2301" s="9"/>
    </row>
    <row r="2302" spans="17:17" ht="15" customHeight="1" x14ac:dyDescent="0.25">
      <c r="Q2302" s="9"/>
    </row>
    <row r="2303" spans="17:17" ht="15" customHeight="1" x14ac:dyDescent="0.25">
      <c r="Q2303" s="9"/>
    </row>
    <row r="2304" spans="17:17" ht="15" customHeight="1" x14ac:dyDescent="0.25">
      <c r="Q2304" s="9"/>
    </row>
    <row r="2305" spans="17:17" ht="15" customHeight="1" x14ac:dyDescent="0.25">
      <c r="Q2305" s="9"/>
    </row>
    <row r="2306" spans="17:17" ht="15" customHeight="1" x14ac:dyDescent="0.25">
      <c r="Q2306" s="9"/>
    </row>
    <row r="2307" spans="17:17" ht="15" customHeight="1" x14ac:dyDescent="0.25">
      <c r="Q2307" s="9"/>
    </row>
    <row r="2308" spans="17:17" ht="15" customHeight="1" x14ac:dyDescent="0.25">
      <c r="Q2308" s="9"/>
    </row>
    <row r="2309" spans="17:17" ht="15" customHeight="1" x14ac:dyDescent="0.25">
      <c r="Q2309" s="9"/>
    </row>
    <row r="2310" spans="17:17" ht="15" customHeight="1" x14ac:dyDescent="0.25">
      <c r="Q2310" s="9"/>
    </row>
    <row r="2311" spans="17:17" ht="15" customHeight="1" x14ac:dyDescent="0.25">
      <c r="Q2311" s="9"/>
    </row>
    <row r="2312" spans="17:17" ht="15" customHeight="1" x14ac:dyDescent="0.25">
      <c r="Q2312" s="9"/>
    </row>
    <row r="2313" spans="17:17" ht="15" customHeight="1" x14ac:dyDescent="0.25">
      <c r="Q2313" s="9"/>
    </row>
    <row r="2314" spans="17:17" ht="15" customHeight="1" x14ac:dyDescent="0.25">
      <c r="Q2314" s="9"/>
    </row>
    <row r="2315" spans="17:17" ht="15" customHeight="1" x14ac:dyDescent="0.25">
      <c r="Q2315" s="9"/>
    </row>
    <row r="2316" spans="17:17" ht="15" customHeight="1" x14ac:dyDescent="0.25">
      <c r="Q2316" s="9"/>
    </row>
    <row r="2317" spans="17:17" ht="15" customHeight="1" x14ac:dyDescent="0.25">
      <c r="Q2317" s="9"/>
    </row>
    <row r="2318" spans="17:17" ht="15" customHeight="1" x14ac:dyDescent="0.25">
      <c r="Q2318" s="9"/>
    </row>
    <row r="2319" spans="17:17" ht="15" customHeight="1" x14ac:dyDescent="0.25">
      <c r="Q2319" s="9"/>
    </row>
    <row r="2320" spans="17:17" ht="15" customHeight="1" x14ac:dyDescent="0.25">
      <c r="Q2320" s="9"/>
    </row>
    <row r="2321" spans="17:17" ht="15" customHeight="1" x14ac:dyDescent="0.25">
      <c r="Q2321" s="9"/>
    </row>
    <row r="2322" spans="17:17" ht="15" customHeight="1" x14ac:dyDescent="0.25">
      <c r="Q2322" s="9"/>
    </row>
    <row r="2323" spans="17:17" ht="15" customHeight="1" x14ac:dyDescent="0.25">
      <c r="Q2323" s="9"/>
    </row>
    <row r="2324" spans="17:17" ht="15" customHeight="1" x14ac:dyDescent="0.25">
      <c r="Q2324" s="9"/>
    </row>
    <row r="2325" spans="17:17" ht="15" customHeight="1" x14ac:dyDescent="0.25">
      <c r="Q2325" s="9"/>
    </row>
    <row r="2326" spans="17:17" ht="15" customHeight="1" x14ac:dyDescent="0.25">
      <c r="Q2326" s="9"/>
    </row>
    <row r="2327" spans="17:17" ht="15" customHeight="1" x14ac:dyDescent="0.25">
      <c r="Q2327" s="9"/>
    </row>
    <row r="2328" spans="17:17" ht="15" customHeight="1" x14ac:dyDescent="0.25">
      <c r="Q2328" s="9"/>
    </row>
    <row r="2329" spans="17:17" ht="15" customHeight="1" x14ac:dyDescent="0.25">
      <c r="Q2329" s="9"/>
    </row>
    <row r="2330" spans="17:17" ht="15" customHeight="1" x14ac:dyDescent="0.25">
      <c r="Q2330" s="9"/>
    </row>
    <row r="2331" spans="17:17" ht="15" customHeight="1" x14ac:dyDescent="0.25">
      <c r="Q2331" s="9"/>
    </row>
    <row r="2332" spans="17:17" ht="15" customHeight="1" x14ac:dyDescent="0.25">
      <c r="Q2332" s="9"/>
    </row>
    <row r="2333" spans="17:17" ht="15" customHeight="1" x14ac:dyDescent="0.25">
      <c r="Q2333" s="9"/>
    </row>
    <row r="2334" spans="17:17" ht="15" customHeight="1" x14ac:dyDescent="0.25">
      <c r="Q2334" s="9"/>
    </row>
    <row r="2335" spans="17:17" ht="15" customHeight="1" x14ac:dyDescent="0.25">
      <c r="Q2335" s="9"/>
    </row>
    <row r="2336" spans="17:17" ht="15" customHeight="1" x14ac:dyDescent="0.25">
      <c r="Q2336" s="9"/>
    </row>
    <row r="2337" spans="17:17" ht="15" customHeight="1" x14ac:dyDescent="0.25">
      <c r="Q2337" s="9"/>
    </row>
    <row r="2338" spans="17:17" ht="15" customHeight="1" x14ac:dyDescent="0.25">
      <c r="Q2338" s="9"/>
    </row>
    <row r="2339" spans="17:17" ht="15" customHeight="1" x14ac:dyDescent="0.25">
      <c r="Q2339" s="9"/>
    </row>
    <row r="2340" spans="17:17" ht="15" customHeight="1" x14ac:dyDescent="0.25">
      <c r="Q2340" s="9"/>
    </row>
    <row r="2341" spans="17:17" ht="15" customHeight="1" x14ac:dyDescent="0.25">
      <c r="Q2341" s="9"/>
    </row>
    <row r="2342" spans="17:17" ht="15" customHeight="1" x14ac:dyDescent="0.25">
      <c r="Q2342" s="9"/>
    </row>
    <row r="2343" spans="17:17" ht="15" customHeight="1" x14ac:dyDescent="0.25">
      <c r="Q2343" s="9"/>
    </row>
    <row r="2344" spans="17:17" ht="15" customHeight="1" x14ac:dyDescent="0.25">
      <c r="Q2344" s="9"/>
    </row>
    <row r="2345" spans="17:17" ht="15" customHeight="1" x14ac:dyDescent="0.25">
      <c r="Q2345" s="9"/>
    </row>
    <row r="2346" spans="17:17" ht="15" customHeight="1" x14ac:dyDescent="0.25">
      <c r="Q2346" s="9"/>
    </row>
    <row r="2347" spans="17:17" ht="15" customHeight="1" x14ac:dyDescent="0.25">
      <c r="Q2347" s="9"/>
    </row>
    <row r="2348" spans="17:17" ht="15" customHeight="1" x14ac:dyDescent="0.25">
      <c r="Q2348" s="9"/>
    </row>
    <row r="2349" spans="17:17" ht="15" customHeight="1" x14ac:dyDescent="0.25">
      <c r="Q2349" s="9"/>
    </row>
    <row r="2350" spans="17:17" ht="15" customHeight="1" x14ac:dyDescent="0.25">
      <c r="Q2350" s="9"/>
    </row>
    <row r="2351" spans="17:17" ht="15" customHeight="1" x14ac:dyDescent="0.25">
      <c r="Q2351" s="9"/>
    </row>
    <row r="2352" spans="17:17" ht="15" customHeight="1" x14ac:dyDescent="0.25">
      <c r="Q2352" s="9"/>
    </row>
    <row r="2353" spans="17:17" ht="15" customHeight="1" x14ac:dyDescent="0.25">
      <c r="Q2353" s="9"/>
    </row>
    <row r="2354" spans="17:17" ht="15" customHeight="1" x14ac:dyDescent="0.25">
      <c r="Q2354" s="9"/>
    </row>
    <row r="2355" spans="17:17" ht="15" customHeight="1" x14ac:dyDescent="0.25">
      <c r="Q2355" s="9"/>
    </row>
    <row r="2356" spans="17:17" ht="15" customHeight="1" x14ac:dyDescent="0.25">
      <c r="Q2356" s="9"/>
    </row>
    <row r="2357" spans="17:17" ht="15" customHeight="1" x14ac:dyDescent="0.25">
      <c r="Q2357" s="9"/>
    </row>
    <row r="2358" spans="17:17" ht="15" customHeight="1" x14ac:dyDescent="0.25">
      <c r="Q2358" s="9"/>
    </row>
    <row r="2359" spans="17:17" ht="15" customHeight="1" x14ac:dyDescent="0.25">
      <c r="Q2359" s="9"/>
    </row>
    <row r="2360" spans="17:17" ht="15" customHeight="1" x14ac:dyDescent="0.25">
      <c r="Q2360" s="9"/>
    </row>
    <row r="2361" spans="17:17" ht="15" customHeight="1" x14ac:dyDescent="0.25">
      <c r="Q2361" s="9"/>
    </row>
    <row r="2362" spans="17:17" ht="15" customHeight="1" x14ac:dyDescent="0.25">
      <c r="Q2362" s="9"/>
    </row>
    <row r="2363" spans="17:17" ht="15" customHeight="1" x14ac:dyDescent="0.25">
      <c r="Q2363" s="9"/>
    </row>
    <row r="2364" spans="17:17" ht="15" customHeight="1" x14ac:dyDescent="0.25">
      <c r="Q2364" s="9"/>
    </row>
    <row r="2365" spans="17:17" ht="15" customHeight="1" x14ac:dyDescent="0.25">
      <c r="Q2365" s="9"/>
    </row>
    <row r="2366" spans="17:17" ht="15" customHeight="1" x14ac:dyDescent="0.25">
      <c r="Q2366" s="9"/>
    </row>
    <row r="2367" spans="17:17" ht="15" customHeight="1" x14ac:dyDescent="0.25">
      <c r="Q2367" s="9"/>
    </row>
    <row r="2368" spans="17:17" ht="15" customHeight="1" x14ac:dyDescent="0.25">
      <c r="Q2368" s="9"/>
    </row>
    <row r="2369" spans="17:17" ht="15" customHeight="1" x14ac:dyDescent="0.25">
      <c r="Q2369" s="9"/>
    </row>
    <row r="2370" spans="17:17" ht="15" customHeight="1" x14ac:dyDescent="0.25">
      <c r="Q2370" s="9"/>
    </row>
    <row r="2371" spans="17:17" ht="15" customHeight="1" x14ac:dyDescent="0.25">
      <c r="Q2371" s="9"/>
    </row>
    <row r="2372" spans="17:17" ht="15" customHeight="1" x14ac:dyDescent="0.25">
      <c r="Q2372" s="9"/>
    </row>
    <row r="2373" spans="17:17" ht="15" customHeight="1" x14ac:dyDescent="0.25">
      <c r="Q2373" s="9"/>
    </row>
    <row r="2374" spans="17:17" ht="15" customHeight="1" x14ac:dyDescent="0.25">
      <c r="Q2374" s="9"/>
    </row>
    <row r="2375" spans="17:17" ht="15" customHeight="1" x14ac:dyDescent="0.25">
      <c r="Q2375" s="9"/>
    </row>
    <row r="2376" spans="17:17" ht="15" customHeight="1" x14ac:dyDescent="0.25">
      <c r="Q2376" s="9"/>
    </row>
    <row r="2377" spans="17:17" ht="15" customHeight="1" x14ac:dyDescent="0.25">
      <c r="Q2377" s="9"/>
    </row>
    <row r="2378" spans="17:17" ht="15" customHeight="1" x14ac:dyDescent="0.25">
      <c r="Q2378" s="9"/>
    </row>
    <row r="2379" spans="17:17" ht="15" customHeight="1" x14ac:dyDescent="0.25">
      <c r="Q2379" s="9"/>
    </row>
    <row r="2380" spans="17:17" ht="15" customHeight="1" x14ac:dyDescent="0.25">
      <c r="Q2380" s="9"/>
    </row>
    <row r="2381" spans="17:17" ht="15" customHeight="1" x14ac:dyDescent="0.25">
      <c r="Q2381" s="9"/>
    </row>
    <row r="2382" spans="17:17" ht="15" customHeight="1" x14ac:dyDescent="0.25">
      <c r="Q2382" s="9"/>
    </row>
    <row r="2383" spans="17:17" ht="15" customHeight="1" x14ac:dyDescent="0.25">
      <c r="Q2383" s="9"/>
    </row>
    <row r="2384" spans="17:17" ht="15" customHeight="1" x14ac:dyDescent="0.25">
      <c r="Q2384" s="9"/>
    </row>
    <row r="2385" spans="17:17" ht="15" customHeight="1" x14ac:dyDescent="0.25">
      <c r="Q2385" s="9"/>
    </row>
    <row r="2386" spans="17:17" ht="15" customHeight="1" x14ac:dyDescent="0.25">
      <c r="Q2386" s="9"/>
    </row>
    <row r="2387" spans="17:17" ht="15" customHeight="1" x14ac:dyDescent="0.25">
      <c r="Q2387" s="9"/>
    </row>
    <row r="2388" spans="17:17" ht="15" customHeight="1" x14ac:dyDescent="0.25">
      <c r="Q2388" s="9"/>
    </row>
    <row r="2389" spans="17:17" ht="15" customHeight="1" x14ac:dyDescent="0.25">
      <c r="Q2389" s="9"/>
    </row>
    <row r="2390" spans="17:17" ht="15" customHeight="1" x14ac:dyDescent="0.25">
      <c r="Q2390" s="9"/>
    </row>
    <row r="2391" spans="17:17" ht="15" customHeight="1" x14ac:dyDescent="0.25">
      <c r="Q2391" s="9"/>
    </row>
    <row r="2392" spans="17:17" ht="15" customHeight="1" x14ac:dyDescent="0.25">
      <c r="Q2392" s="9"/>
    </row>
    <row r="2393" spans="17:17" ht="15" customHeight="1" x14ac:dyDescent="0.25">
      <c r="Q2393" s="9"/>
    </row>
    <row r="2394" spans="17:17" ht="15" customHeight="1" x14ac:dyDescent="0.25">
      <c r="Q2394" s="9"/>
    </row>
    <row r="2395" spans="17:17" ht="15" customHeight="1" x14ac:dyDescent="0.25">
      <c r="Q2395" s="9"/>
    </row>
    <row r="2396" spans="17:17" ht="15" customHeight="1" x14ac:dyDescent="0.25">
      <c r="Q2396" s="9"/>
    </row>
    <row r="2397" spans="17:17" ht="15" customHeight="1" x14ac:dyDescent="0.25">
      <c r="Q2397" s="9"/>
    </row>
    <row r="2398" spans="17:17" ht="15" customHeight="1" x14ac:dyDescent="0.25">
      <c r="Q2398" s="9"/>
    </row>
    <row r="2399" spans="17:17" ht="15" customHeight="1" x14ac:dyDescent="0.25">
      <c r="Q2399" s="9"/>
    </row>
    <row r="2400" spans="17:17" ht="15" customHeight="1" x14ac:dyDescent="0.25">
      <c r="Q2400" s="9"/>
    </row>
    <row r="2401" spans="17:17" ht="15" customHeight="1" x14ac:dyDescent="0.25">
      <c r="Q2401" s="9"/>
    </row>
    <row r="2402" spans="17:17" ht="15" customHeight="1" x14ac:dyDescent="0.25">
      <c r="Q2402" s="9"/>
    </row>
    <row r="2403" spans="17:17" ht="15" customHeight="1" x14ac:dyDescent="0.25">
      <c r="Q2403" s="9"/>
    </row>
    <row r="2404" spans="17:17" ht="15" customHeight="1" x14ac:dyDescent="0.25">
      <c r="Q2404" s="9"/>
    </row>
    <row r="2405" spans="17:17" ht="15" customHeight="1" x14ac:dyDescent="0.25">
      <c r="Q2405" s="9"/>
    </row>
    <row r="2406" spans="17:17" ht="15" customHeight="1" x14ac:dyDescent="0.25">
      <c r="Q2406" s="9"/>
    </row>
    <row r="2407" spans="17:17" ht="15" customHeight="1" x14ac:dyDescent="0.25">
      <c r="Q2407" s="9"/>
    </row>
    <row r="2408" spans="17:17" ht="15" customHeight="1" x14ac:dyDescent="0.25">
      <c r="Q2408" s="9"/>
    </row>
    <row r="2409" spans="17:17" ht="15" customHeight="1" x14ac:dyDescent="0.25">
      <c r="Q2409" s="9"/>
    </row>
    <row r="2410" spans="17:17" ht="15" customHeight="1" x14ac:dyDescent="0.25">
      <c r="Q2410" s="9"/>
    </row>
    <row r="2411" spans="17:17" ht="15" customHeight="1" x14ac:dyDescent="0.25">
      <c r="Q2411" s="9"/>
    </row>
    <row r="2412" spans="17:17" ht="15" customHeight="1" x14ac:dyDescent="0.25">
      <c r="Q2412" s="9"/>
    </row>
    <row r="2413" spans="17:17" ht="15" customHeight="1" x14ac:dyDescent="0.25">
      <c r="Q2413" s="9"/>
    </row>
    <row r="2414" spans="17:17" ht="15" customHeight="1" x14ac:dyDescent="0.25">
      <c r="Q2414" s="9"/>
    </row>
    <row r="2415" spans="17:17" ht="15" customHeight="1" x14ac:dyDescent="0.25">
      <c r="Q2415" s="9"/>
    </row>
    <row r="2416" spans="17:17" ht="15" customHeight="1" x14ac:dyDescent="0.25">
      <c r="Q2416" s="9"/>
    </row>
    <row r="2417" spans="17:17" ht="15" customHeight="1" x14ac:dyDescent="0.25">
      <c r="Q2417" s="9"/>
    </row>
    <row r="2418" spans="17:17" ht="15" customHeight="1" x14ac:dyDescent="0.25">
      <c r="Q2418" s="9"/>
    </row>
    <row r="2419" spans="17:17" ht="15" customHeight="1" x14ac:dyDescent="0.25">
      <c r="Q2419" s="9"/>
    </row>
    <row r="2420" spans="17:17" ht="15" customHeight="1" x14ac:dyDescent="0.25">
      <c r="Q2420" s="9"/>
    </row>
    <row r="2421" spans="17:17" ht="15" customHeight="1" x14ac:dyDescent="0.25">
      <c r="Q2421" s="9"/>
    </row>
    <row r="2422" spans="17:17" ht="15" customHeight="1" x14ac:dyDescent="0.25">
      <c r="Q2422" s="9"/>
    </row>
    <row r="2423" spans="17:17" ht="15" customHeight="1" x14ac:dyDescent="0.25">
      <c r="Q2423" s="9"/>
    </row>
    <row r="2424" spans="17:17" ht="15" customHeight="1" x14ac:dyDescent="0.25">
      <c r="Q2424" s="9"/>
    </row>
    <row r="2425" spans="17:17" ht="15" customHeight="1" x14ac:dyDescent="0.25">
      <c r="Q2425" s="9"/>
    </row>
    <row r="2426" spans="17:17" ht="15" customHeight="1" x14ac:dyDescent="0.25">
      <c r="Q2426" s="9"/>
    </row>
    <row r="2427" spans="17:17" ht="15" customHeight="1" x14ac:dyDescent="0.25">
      <c r="Q2427" s="9"/>
    </row>
    <row r="2428" spans="17:17" ht="15" customHeight="1" x14ac:dyDescent="0.25">
      <c r="Q2428" s="9"/>
    </row>
    <row r="2429" spans="17:17" ht="15" customHeight="1" x14ac:dyDescent="0.25">
      <c r="Q2429" s="9"/>
    </row>
    <row r="2430" spans="17:17" ht="15" customHeight="1" x14ac:dyDescent="0.25">
      <c r="Q2430" s="9"/>
    </row>
    <row r="2431" spans="17:17" ht="15" customHeight="1" x14ac:dyDescent="0.25">
      <c r="Q2431" s="9"/>
    </row>
    <row r="2432" spans="17:17" ht="15" customHeight="1" x14ac:dyDescent="0.25">
      <c r="Q2432" s="9"/>
    </row>
    <row r="2433" spans="17:17" ht="15" customHeight="1" x14ac:dyDescent="0.25">
      <c r="Q2433" s="9"/>
    </row>
    <row r="2434" spans="17:17" ht="15" customHeight="1" x14ac:dyDescent="0.25">
      <c r="Q2434" s="9"/>
    </row>
    <row r="2435" spans="17:17" ht="15" customHeight="1" x14ac:dyDescent="0.25">
      <c r="Q2435" s="9"/>
    </row>
    <row r="2436" spans="17:17" ht="15" customHeight="1" x14ac:dyDescent="0.25">
      <c r="Q2436" s="9"/>
    </row>
    <row r="2437" spans="17:17" ht="15" customHeight="1" x14ac:dyDescent="0.25">
      <c r="Q2437" s="9"/>
    </row>
    <row r="2438" spans="17:17" ht="15" customHeight="1" x14ac:dyDescent="0.25">
      <c r="Q2438" s="9"/>
    </row>
    <row r="2439" spans="17:17" ht="15" customHeight="1" x14ac:dyDescent="0.25">
      <c r="Q2439" s="9"/>
    </row>
    <row r="2440" spans="17:17" ht="15" customHeight="1" x14ac:dyDescent="0.25">
      <c r="Q2440" s="9"/>
    </row>
    <row r="2441" spans="17:17" ht="15" customHeight="1" x14ac:dyDescent="0.25">
      <c r="Q2441" s="9"/>
    </row>
    <row r="2442" spans="17:17" ht="15" customHeight="1" x14ac:dyDescent="0.25">
      <c r="Q2442" s="9"/>
    </row>
    <row r="2443" spans="17:17" ht="15" customHeight="1" x14ac:dyDescent="0.25">
      <c r="Q2443" s="9"/>
    </row>
    <row r="2444" spans="17:17" ht="15" customHeight="1" x14ac:dyDescent="0.25">
      <c r="Q2444" s="9"/>
    </row>
    <row r="2445" spans="17:17" ht="15" customHeight="1" x14ac:dyDescent="0.25">
      <c r="Q2445" s="9"/>
    </row>
    <row r="2446" spans="17:17" ht="15" customHeight="1" x14ac:dyDescent="0.25">
      <c r="Q2446" s="9"/>
    </row>
    <row r="2447" spans="17:17" ht="15" customHeight="1" x14ac:dyDescent="0.25">
      <c r="Q2447" s="9"/>
    </row>
    <row r="2448" spans="17:17" ht="15" customHeight="1" x14ac:dyDescent="0.25">
      <c r="Q2448" s="9"/>
    </row>
    <row r="2449" spans="17:17" ht="15" customHeight="1" x14ac:dyDescent="0.25">
      <c r="Q2449" s="9"/>
    </row>
    <row r="2450" spans="17:17" ht="15" customHeight="1" x14ac:dyDescent="0.25">
      <c r="Q2450" s="9"/>
    </row>
    <row r="2451" spans="17:17" ht="15" customHeight="1" x14ac:dyDescent="0.25">
      <c r="Q2451" s="9"/>
    </row>
    <row r="2452" spans="17:17" ht="15" customHeight="1" x14ac:dyDescent="0.25">
      <c r="Q2452" s="9"/>
    </row>
    <row r="2453" spans="17:17" ht="15" customHeight="1" x14ac:dyDescent="0.25">
      <c r="Q2453" s="9"/>
    </row>
    <row r="2454" spans="17:17" ht="15" customHeight="1" x14ac:dyDescent="0.25">
      <c r="Q2454" s="9"/>
    </row>
    <row r="2455" spans="17:17" ht="15" customHeight="1" x14ac:dyDescent="0.25">
      <c r="Q2455" s="9"/>
    </row>
    <row r="2456" spans="17:17" ht="15" customHeight="1" x14ac:dyDescent="0.25">
      <c r="Q2456" s="9"/>
    </row>
    <row r="2457" spans="17:17" ht="15" customHeight="1" x14ac:dyDescent="0.25">
      <c r="Q2457" s="9"/>
    </row>
    <row r="2458" spans="17:17" ht="15" customHeight="1" x14ac:dyDescent="0.25">
      <c r="Q2458" s="9"/>
    </row>
    <row r="2459" spans="17:17" ht="15" customHeight="1" x14ac:dyDescent="0.25">
      <c r="Q2459" s="9"/>
    </row>
    <row r="2460" spans="17:17" ht="15" customHeight="1" x14ac:dyDescent="0.25">
      <c r="Q2460" s="9"/>
    </row>
    <row r="2461" spans="17:17" ht="15" customHeight="1" x14ac:dyDescent="0.25">
      <c r="Q2461" s="9"/>
    </row>
    <row r="2462" spans="17:17" ht="15" customHeight="1" x14ac:dyDescent="0.25">
      <c r="Q2462" s="9"/>
    </row>
    <row r="2463" spans="17:17" ht="15" customHeight="1" x14ac:dyDescent="0.25">
      <c r="Q2463" s="9"/>
    </row>
    <row r="2464" spans="17:17" ht="15" customHeight="1" x14ac:dyDescent="0.25">
      <c r="Q2464" s="9"/>
    </row>
    <row r="2465" spans="17:17" ht="15" customHeight="1" x14ac:dyDescent="0.25">
      <c r="Q2465" s="9"/>
    </row>
    <row r="2466" spans="17:17" ht="15" customHeight="1" x14ac:dyDescent="0.25">
      <c r="Q2466" s="9"/>
    </row>
    <row r="2467" spans="17:17" ht="15" customHeight="1" x14ac:dyDescent="0.25">
      <c r="Q2467" s="9"/>
    </row>
    <row r="2468" spans="17:17" ht="15" customHeight="1" x14ac:dyDescent="0.25">
      <c r="Q2468" s="9"/>
    </row>
    <row r="2469" spans="17:17" ht="15" customHeight="1" x14ac:dyDescent="0.25">
      <c r="Q2469" s="9"/>
    </row>
    <row r="2470" spans="17:17" ht="15" customHeight="1" x14ac:dyDescent="0.25">
      <c r="Q2470" s="9"/>
    </row>
    <row r="2471" spans="17:17" ht="15" customHeight="1" x14ac:dyDescent="0.25">
      <c r="Q2471" s="9"/>
    </row>
    <row r="2472" spans="17:17" ht="15" customHeight="1" x14ac:dyDescent="0.25">
      <c r="Q2472" s="9"/>
    </row>
    <row r="2473" spans="17:17" ht="15" customHeight="1" x14ac:dyDescent="0.25">
      <c r="Q2473" s="9"/>
    </row>
    <row r="2474" spans="17:17" ht="15" customHeight="1" x14ac:dyDescent="0.25">
      <c r="Q2474" s="9"/>
    </row>
    <row r="2475" spans="17:17" ht="15" customHeight="1" x14ac:dyDescent="0.25">
      <c r="Q2475" s="9"/>
    </row>
    <row r="2476" spans="17:17" ht="15" customHeight="1" x14ac:dyDescent="0.25">
      <c r="Q2476" s="9"/>
    </row>
    <row r="2477" spans="17:17" ht="15" customHeight="1" x14ac:dyDescent="0.25">
      <c r="Q2477" s="9"/>
    </row>
    <row r="2478" spans="17:17" ht="15" customHeight="1" x14ac:dyDescent="0.25">
      <c r="Q2478" s="9"/>
    </row>
    <row r="2479" spans="17:17" ht="15" customHeight="1" x14ac:dyDescent="0.25">
      <c r="Q2479" s="9"/>
    </row>
    <row r="2480" spans="17:17" ht="15" customHeight="1" x14ac:dyDescent="0.25">
      <c r="Q2480" s="9"/>
    </row>
    <row r="2481" spans="17:17" ht="15" customHeight="1" x14ac:dyDescent="0.25">
      <c r="Q2481" s="9"/>
    </row>
    <row r="2482" spans="17:17" ht="15" customHeight="1" x14ac:dyDescent="0.25">
      <c r="Q2482" s="9"/>
    </row>
    <row r="2483" spans="17:17" ht="15" customHeight="1" x14ac:dyDescent="0.25">
      <c r="Q2483" s="9"/>
    </row>
    <row r="2484" spans="17:17" ht="15" customHeight="1" x14ac:dyDescent="0.25">
      <c r="Q2484" s="9"/>
    </row>
    <row r="2485" spans="17:17" ht="15" customHeight="1" x14ac:dyDescent="0.25">
      <c r="Q2485" s="9"/>
    </row>
    <row r="2486" spans="17:17" ht="15" customHeight="1" x14ac:dyDescent="0.25">
      <c r="Q2486" s="9"/>
    </row>
    <row r="2487" spans="17:17" ht="15" customHeight="1" x14ac:dyDescent="0.25">
      <c r="Q2487" s="9"/>
    </row>
    <row r="2488" spans="17:17" ht="15" customHeight="1" x14ac:dyDescent="0.25">
      <c r="Q2488" s="9"/>
    </row>
    <row r="2489" spans="17:17" ht="15" customHeight="1" x14ac:dyDescent="0.25">
      <c r="Q2489" s="9"/>
    </row>
    <row r="2490" spans="17:17" ht="15" customHeight="1" x14ac:dyDescent="0.25">
      <c r="Q2490" s="9"/>
    </row>
    <row r="2491" spans="17:17" ht="15" customHeight="1" x14ac:dyDescent="0.25">
      <c r="Q2491" s="9"/>
    </row>
    <row r="2492" spans="17:17" ht="15" customHeight="1" x14ac:dyDescent="0.25">
      <c r="Q2492" s="9"/>
    </row>
    <row r="2493" spans="17:17" ht="15" customHeight="1" x14ac:dyDescent="0.25">
      <c r="Q2493" s="9"/>
    </row>
    <row r="2494" spans="17:17" ht="15" customHeight="1" x14ac:dyDescent="0.25">
      <c r="Q2494" s="9"/>
    </row>
    <row r="2495" spans="17:17" ht="15" customHeight="1" x14ac:dyDescent="0.25">
      <c r="Q2495" s="9"/>
    </row>
    <row r="2496" spans="17:17" ht="15" customHeight="1" x14ac:dyDescent="0.25">
      <c r="Q2496" s="9"/>
    </row>
    <row r="2497" spans="17:17" ht="15" customHeight="1" x14ac:dyDescent="0.25">
      <c r="Q2497" s="9"/>
    </row>
    <row r="2498" spans="17:17" ht="15" customHeight="1" x14ac:dyDescent="0.25">
      <c r="Q2498" s="9"/>
    </row>
    <row r="2499" spans="17:17" ht="15" customHeight="1" x14ac:dyDescent="0.25">
      <c r="Q2499" s="9"/>
    </row>
    <row r="2500" spans="17:17" ht="15" customHeight="1" x14ac:dyDescent="0.25">
      <c r="Q2500" s="9"/>
    </row>
    <row r="2501" spans="17:17" ht="15" customHeight="1" x14ac:dyDescent="0.25">
      <c r="Q2501" s="9"/>
    </row>
    <row r="2502" spans="17:17" ht="15" customHeight="1" x14ac:dyDescent="0.25">
      <c r="Q2502" s="9"/>
    </row>
    <row r="2503" spans="17:17" ht="15" customHeight="1" x14ac:dyDescent="0.25">
      <c r="Q2503" s="9"/>
    </row>
    <row r="2504" spans="17:17" ht="15" customHeight="1" x14ac:dyDescent="0.25">
      <c r="Q2504" s="9"/>
    </row>
    <row r="2505" spans="17:17" ht="15" customHeight="1" x14ac:dyDescent="0.25">
      <c r="Q2505" s="9"/>
    </row>
    <row r="2506" spans="17:17" ht="15" customHeight="1" x14ac:dyDescent="0.25">
      <c r="Q2506" s="9"/>
    </row>
    <row r="2507" spans="17:17" ht="15" customHeight="1" x14ac:dyDescent="0.25">
      <c r="Q2507" s="9"/>
    </row>
    <row r="2508" spans="17:17" ht="15" customHeight="1" x14ac:dyDescent="0.25">
      <c r="Q2508" s="9"/>
    </row>
    <row r="2509" spans="17:17" ht="15" customHeight="1" x14ac:dyDescent="0.25">
      <c r="Q2509" s="9"/>
    </row>
    <row r="2510" spans="17:17" ht="15" customHeight="1" x14ac:dyDescent="0.25">
      <c r="Q2510" s="9"/>
    </row>
    <row r="2511" spans="17:17" ht="15" customHeight="1" x14ac:dyDescent="0.25">
      <c r="Q2511" s="9"/>
    </row>
    <row r="2512" spans="17:17" ht="15" customHeight="1" x14ac:dyDescent="0.25">
      <c r="Q2512" s="9"/>
    </row>
    <row r="2513" spans="17:17" ht="15" customHeight="1" x14ac:dyDescent="0.25">
      <c r="Q2513" s="9"/>
    </row>
    <row r="2514" spans="17:17" ht="15" customHeight="1" x14ac:dyDescent="0.25">
      <c r="Q2514" s="9"/>
    </row>
    <row r="2515" spans="17:17" ht="15" customHeight="1" x14ac:dyDescent="0.25">
      <c r="Q2515" s="9"/>
    </row>
    <row r="2516" spans="17:17" ht="15" customHeight="1" x14ac:dyDescent="0.25">
      <c r="Q2516" s="9"/>
    </row>
    <row r="2517" spans="17:17" ht="15" customHeight="1" x14ac:dyDescent="0.25">
      <c r="Q2517" s="9"/>
    </row>
    <row r="2518" spans="17:17" ht="15" customHeight="1" x14ac:dyDescent="0.25">
      <c r="Q2518" s="9"/>
    </row>
    <row r="2519" spans="17:17" ht="15" customHeight="1" x14ac:dyDescent="0.25">
      <c r="Q2519" s="9"/>
    </row>
    <row r="2520" spans="17:17" ht="15" customHeight="1" x14ac:dyDescent="0.25">
      <c r="Q2520" s="9"/>
    </row>
    <row r="2521" spans="17:17" ht="15" customHeight="1" x14ac:dyDescent="0.25">
      <c r="Q2521" s="9"/>
    </row>
    <row r="2522" spans="17:17" ht="15" customHeight="1" x14ac:dyDescent="0.25">
      <c r="Q2522" s="9"/>
    </row>
    <row r="2523" spans="17:17" ht="15" customHeight="1" x14ac:dyDescent="0.25">
      <c r="Q2523" s="9"/>
    </row>
    <row r="2524" spans="17:17" ht="15" customHeight="1" x14ac:dyDescent="0.25">
      <c r="Q2524" s="9"/>
    </row>
    <row r="2525" spans="17:17" ht="15" customHeight="1" x14ac:dyDescent="0.25">
      <c r="Q2525" s="9"/>
    </row>
    <row r="2526" spans="17:17" ht="15" customHeight="1" x14ac:dyDescent="0.25">
      <c r="Q2526" s="9"/>
    </row>
    <row r="2527" spans="17:17" ht="15" customHeight="1" x14ac:dyDescent="0.25">
      <c r="Q2527" s="9"/>
    </row>
    <row r="2528" spans="17:17" ht="15" customHeight="1" x14ac:dyDescent="0.25">
      <c r="Q2528" s="9"/>
    </row>
    <row r="2529" spans="17:17" ht="15" customHeight="1" x14ac:dyDescent="0.25">
      <c r="Q2529" s="9"/>
    </row>
    <row r="2530" spans="17:17" ht="15" customHeight="1" x14ac:dyDescent="0.25">
      <c r="Q2530" s="9"/>
    </row>
    <row r="2531" spans="17:17" ht="15" customHeight="1" x14ac:dyDescent="0.25">
      <c r="Q2531" s="9"/>
    </row>
    <row r="2532" spans="17:17" ht="15" customHeight="1" x14ac:dyDescent="0.25">
      <c r="Q2532" s="9"/>
    </row>
    <row r="2533" spans="17:17" ht="15" customHeight="1" x14ac:dyDescent="0.25">
      <c r="Q2533" s="9"/>
    </row>
    <row r="2534" spans="17:17" ht="15" customHeight="1" x14ac:dyDescent="0.25">
      <c r="Q2534" s="9"/>
    </row>
    <row r="2535" spans="17:17" ht="15" customHeight="1" x14ac:dyDescent="0.25">
      <c r="Q2535" s="9"/>
    </row>
    <row r="2536" spans="17:17" ht="15" customHeight="1" x14ac:dyDescent="0.25">
      <c r="Q2536" s="9"/>
    </row>
    <row r="2537" spans="17:17" ht="15" customHeight="1" x14ac:dyDescent="0.25">
      <c r="Q2537" s="9"/>
    </row>
    <row r="2538" spans="17:17" ht="15" customHeight="1" x14ac:dyDescent="0.25">
      <c r="Q2538" s="9"/>
    </row>
    <row r="2539" spans="17:17" ht="15" customHeight="1" x14ac:dyDescent="0.25">
      <c r="Q2539" s="9"/>
    </row>
    <row r="2540" spans="17:17" ht="15" customHeight="1" x14ac:dyDescent="0.25">
      <c r="Q2540" s="9"/>
    </row>
    <row r="2541" spans="17:17" ht="15" customHeight="1" x14ac:dyDescent="0.25">
      <c r="Q2541" s="9"/>
    </row>
    <row r="2542" spans="17:17" ht="15" customHeight="1" x14ac:dyDescent="0.25">
      <c r="Q2542" s="9"/>
    </row>
    <row r="2543" spans="17:17" ht="15" customHeight="1" x14ac:dyDescent="0.25">
      <c r="Q2543" s="9"/>
    </row>
    <row r="2544" spans="17:17" ht="15" customHeight="1" x14ac:dyDescent="0.25">
      <c r="Q2544" s="9"/>
    </row>
    <row r="2545" spans="17:17" ht="15" customHeight="1" x14ac:dyDescent="0.25">
      <c r="Q2545" s="9"/>
    </row>
    <row r="2546" spans="17:17" ht="15" customHeight="1" x14ac:dyDescent="0.25">
      <c r="Q2546" s="9"/>
    </row>
    <row r="2547" spans="17:17" ht="15" customHeight="1" x14ac:dyDescent="0.25">
      <c r="Q2547" s="9"/>
    </row>
    <row r="2548" spans="17:17" ht="15" customHeight="1" x14ac:dyDescent="0.25">
      <c r="Q2548" s="9"/>
    </row>
    <row r="2549" spans="17:17" ht="15" customHeight="1" x14ac:dyDescent="0.25">
      <c r="Q2549" s="9"/>
    </row>
    <row r="2550" spans="17:17" ht="15" customHeight="1" x14ac:dyDescent="0.25">
      <c r="Q2550" s="9"/>
    </row>
    <row r="2551" spans="17:17" ht="15" customHeight="1" x14ac:dyDescent="0.25">
      <c r="Q2551" s="9"/>
    </row>
    <row r="2552" spans="17:17" ht="15" customHeight="1" x14ac:dyDescent="0.25">
      <c r="Q2552" s="9"/>
    </row>
    <row r="2553" spans="17:17" ht="15" customHeight="1" x14ac:dyDescent="0.25">
      <c r="Q2553" s="9"/>
    </row>
    <row r="2554" spans="17:17" ht="15" customHeight="1" x14ac:dyDescent="0.25">
      <c r="Q2554" s="9"/>
    </row>
    <row r="2555" spans="17:17" ht="15" customHeight="1" x14ac:dyDescent="0.25">
      <c r="Q2555" s="9"/>
    </row>
    <row r="2556" spans="17:17" ht="15" customHeight="1" x14ac:dyDescent="0.25">
      <c r="Q2556" s="9"/>
    </row>
    <row r="2557" spans="17:17" ht="15" customHeight="1" x14ac:dyDescent="0.25">
      <c r="Q2557" s="9"/>
    </row>
    <row r="2558" spans="17:17" ht="15" customHeight="1" x14ac:dyDescent="0.25">
      <c r="Q2558" s="9"/>
    </row>
    <row r="2559" spans="17:17" ht="15" customHeight="1" x14ac:dyDescent="0.25">
      <c r="Q2559" s="9"/>
    </row>
    <row r="2560" spans="17:17" ht="15" customHeight="1" x14ac:dyDescent="0.25">
      <c r="Q2560" s="9"/>
    </row>
    <row r="2561" spans="17:17" ht="15" customHeight="1" x14ac:dyDescent="0.25">
      <c r="Q2561" s="9"/>
    </row>
    <row r="2562" spans="17:17" ht="15" customHeight="1" x14ac:dyDescent="0.25">
      <c r="Q2562" s="9"/>
    </row>
    <row r="2563" spans="17:17" ht="15" customHeight="1" x14ac:dyDescent="0.25">
      <c r="Q2563" s="9"/>
    </row>
    <row r="2564" spans="17:17" ht="15" customHeight="1" x14ac:dyDescent="0.25">
      <c r="Q2564" s="9"/>
    </row>
    <row r="2565" spans="17:17" ht="15" customHeight="1" x14ac:dyDescent="0.25">
      <c r="Q2565" s="9"/>
    </row>
    <row r="2566" spans="17:17" ht="15" customHeight="1" x14ac:dyDescent="0.25">
      <c r="Q2566" s="9"/>
    </row>
    <row r="2567" spans="17:17" ht="15" customHeight="1" x14ac:dyDescent="0.25">
      <c r="Q2567" s="9"/>
    </row>
    <row r="2568" spans="17:17" ht="15" customHeight="1" x14ac:dyDescent="0.25">
      <c r="Q2568" s="9"/>
    </row>
    <row r="2569" spans="17:17" ht="15" customHeight="1" x14ac:dyDescent="0.25">
      <c r="Q2569" s="9"/>
    </row>
    <row r="2570" spans="17:17" ht="15" customHeight="1" x14ac:dyDescent="0.25">
      <c r="Q2570" s="9"/>
    </row>
    <row r="2571" spans="17:17" ht="15" customHeight="1" x14ac:dyDescent="0.25">
      <c r="Q2571" s="9"/>
    </row>
    <row r="2572" spans="17:17" ht="15" customHeight="1" x14ac:dyDescent="0.25">
      <c r="Q2572" s="9"/>
    </row>
    <row r="2573" spans="17:17" ht="15" customHeight="1" x14ac:dyDescent="0.25">
      <c r="Q2573" s="9"/>
    </row>
    <row r="2574" spans="17:17" ht="15" customHeight="1" x14ac:dyDescent="0.25">
      <c r="Q2574" s="9"/>
    </row>
    <row r="2575" spans="17:17" ht="15" customHeight="1" x14ac:dyDescent="0.25">
      <c r="Q2575" s="9"/>
    </row>
    <row r="2576" spans="17:17" ht="15" customHeight="1" x14ac:dyDescent="0.25">
      <c r="Q2576" s="9"/>
    </row>
    <row r="2577" spans="17:17" ht="15" customHeight="1" x14ac:dyDescent="0.25">
      <c r="Q2577" s="9"/>
    </row>
    <row r="2578" spans="17:17" ht="15" customHeight="1" x14ac:dyDescent="0.25">
      <c r="Q2578" s="9"/>
    </row>
    <row r="2579" spans="17:17" ht="15" customHeight="1" x14ac:dyDescent="0.25">
      <c r="Q2579" s="9"/>
    </row>
    <row r="2580" spans="17:17" ht="15" customHeight="1" x14ac:dyDescent="0.25">
      <c r="Q2580" s="9"/>
    </row>
    <row r="2581" spans="17:17" ht="15" customHeight="1" x14ac:dyDescent="0.25">
      <c r="Q2581" s="9"/>
    </row>
    <row r="2582" spans="17:17" ht="15" customHeight="1" x14ac:dyDescent="0.25">
      <c r="Q2582" s="9"/>
    </row>
    <row r="2583" spans="17:17" ht="15" customHeight="1" x14ac:dyDescent="0.25">
      <c r="Q2583" s="9"/>
    </row>
    <row r="2584" spans="17:17" ht="15" customHeight="1" x14ac:dyDescent="0.25">
      <c r="Q2584" s="9"/>
    </row>
    <row r="2585" spans="17:17" ht="15" customHeight="1" x14ac:dyDescent="0.25">
      <c r="Q2585" s="9"/>
    </row>
    <row r="2586" spans="17:17" ht="15" customHeight="1" x14ac:dyDescent="0.25">
      <c r="Q2586" s="9"/>
    </row>
    <row r="2587" spans="17:17" ht="15" customHeight="1" x14ac:dyDescent="0.25">
      <c r="Q2587" s="9"/>
    </row>
    <row r="2588" spans="17:17" ht="15" customHeight="1" x14ac:dyDescent="0.25">
      <c r="Q2588" s="9"/>
    </row>
    <row r="2589" spans="17:17" ht="15" customHeight="1" x14ac:dyDescent="0.25">
      <c r="Q2589" s="9"/>
    </row>
    <row r="2590" spans="17:17" ht="15" customHeight="1" x14ac:dyDescent="0.25">
      <c r="Q2590" s="9"/>
    </row>
    <row r="2591" spans="17:17" ht="15" customHeight="1" x14ac:dyDescent="0.25">
      <c r="Q2591" s="9"/>
    </row>
    <row r="2592" spans="17:17" ht="15" customHeight="1" x14ac:dyDescent="0.25">
      <c r="Q2592" s="9"/>
    </row>
    <row r="2593" spans="17:17" ht="15" customHeight="1" x14ac:dyDescent="0.25">
      <c r="Q2593" s="9"/>
    </row>
    <row r="2594" spans="17:17" ht="15" customHeight="1" x14ac:dyDescent="0.25">
      <c r="Q2594" s="9"/>
    </row>
    <row r="2595" spans="17:17" ht="15" customHeight="1" x14ac:dyDescent="0.25">
      <c r="Q2595" s="9"/>
    </row>
    <row r="2596" spans="17:17" ht="15" customHeight="1" x14ac:dyDescent="0.25">
      <c r="Q2596" s="9"/>
    </row>
    <row r="2597" spans="17:17" ht="15" customHeight="1" x14ac:dyDescent="0.25">
      <c r="Q2597" s="9"/>
    </row>
    <row r="2598" spans="17:17" ht="15" customHeight="1" x14ac:dyDescent="0.25">
      <c r="Q2598" s="9"/>
    </row>
    <row r="2599" spans="17:17" ht="15" customHeight="1" x14ac:dyDescent="0.25">
      <c r="Q2599" s="9"/>
    </row>
    <row r="2600" spans="17:17" ht="15" customHeight="1" x14ac:dyDescent="0.25">
      <c r="Q2600" s="9"/>
    </row>
    <row r="2601" spans="17:17" ht="15" customHeight="1" x14ac:dyDescent="0.25">
      <c r="Q2601" s="9"/>
    </row>
    <row r="2602" spans="17:17" ht="15" customHeight="1" x14ac:dyDescent="0.25">
      <c r="Q2602" s="9"/>
    </row>
    <row r="2603" spans="17:17" ht="15" customHeight="1" x14ac:dyDescent="0.25">
      <c r="Q2603" s="9"/>
    </row>
    <row r="2604" spans="17:17" ht="15" customHeight="1" x14ac:dyDescent="0.25">
      <c r="Q2604" s="9"/>
    </row>
    <row r="2605" spans="17:17" ht="15" customHeight="1" x14ac:dyDescent="0.25">
      <c r="Q2605" s="9"/>
    </row>
    <row r="2606" spans="17:17" ht="15" customHeight="1" x14ac:dyDescent="0.25">
      <c r="Q2606" s="9"/>
    </row>
    <row r="2607" spans="17:17" ht="15" customHeight="1" x14ac:dyDescent="0.25">
      <c r="Q2607" s="9"/>
    </row>
    <row r="2608" spans="17:17" ht="15" customHeight="1" x14ac:dyDescent="0.25">
      <c r="Q2608" s="9"/>
    </row>
    <row r="2609" spans="17:17" ht="15" customHeight="1" x14ac:dyDescent="0.25">
      <c r="Q2609" s="9"/>
    </row>
    <row r="2610" spans="17:17" ht="15" customHeight="1" x14ac:dyDescent="0.25">
      <c r="Q2610" s="9"/>
    </row>
    <row r="2611" spans="17:17" ht="15" customHeight="1" x14ac:dyDescent="0.25">
      <c r="Q2611" s="9"/>
    </row>
    <row r="2612" spans="17:17" ht="15" customHeight="1" x14ac:dyDescent="0.25">
      <c r="Q2612" s="9"/>
    </row>
    <row r="2613" spans="17:17" ht="15" customHeight="1" x14ac:dyDescent="0.25">
      <c r="Q2613" s="9"/>
    </row>
    <row r="2614" spans="17:17" ht="15" customHeight="1" x14ac:dyDescent="0.25">
      <c r="Q2614" s="9"/>
    </row>
    <row r="2615" spans="17:17" ht="15" customHeight="1" x14ac:dyDescent="0.25">
      <c r="Q2615" s="9"/>
    </row>
    <row r="2616" spans="17:17" ht="15" customHeight="1" x14ac:dyDescent="0.25">
      <c r="Q2616" s="9"/>
    </row>
    <row r="2617" spans="17:17" ht="15" customHeight="1" x14ac:dyDescent="0.25">
      <c r="Q2617" s="9"/>
    </row>
    <row r="2618" spans="17:17" ht="15" customHeight="1" x14ac:dyDescent="0.25">
      <c r="Q2618" s="9"/>
    </row>
    <row r="2619" spans="17:17" ht="15" customHeight="1" x14ac:dyDescent="0.25">
      <c r="Q2619" s="9"/>
    </row>
    <row r="2620" spans="17:17" ht="15" customHeight="1" x14ac:dyDescent="0.25">
      <c r="Q2620" s="9"/>
    </row>
    <row r="2621" spans="17:17" ht="15" customHeight="1" x14ac:dyDescent="0.25">
      <c r="Q2621" s="9"/>
    </row>
    <row r="2622" spans="17:17" ht="15" customHeight="1" x14ac:dyDescent="0.25">
      <c r="Q2622" s="9"/>
    </row>
    <row r="2623" spans="17:17" ht="15" customHeight="1" x14ac:dyDescent="0.25">
      <c r="Q2623" s="9"/>
    </row>
    <row r="2624" spans="17:17" ht="15" customHeight="1" x14ac:dyDescent="0.25">
      <c r="Q2624" s="9"/>
    </row>
    <row r="2625" spans="17:17" ht="15" customHeight="1" x14ac:dyDescent="0.25">
      <c r="Q2625" s="9"/>
    </row>
    <row r="2626" spans="17:17" ht="15" customHeight="1" x14ac:dyDescent="0.25">
      <c r="Q2626" s="9"/>
    </row>
    <row r="2627" spans="17:17" ht="15" customHeight="1" x14ac:dyDescent="0.25">
      <c r="Q2627" s="9"/>
    </row>
    <row r="2628" spans="17:17" ht="15" customHeight="1" x14ac:dyDescent="0.25">
      <c r="Q2628" s="9"/>
    </row>
    <row r="2629" spans="17:17" ht="15" customHeight="1" x14ac:dyDescent="0.25">
      <c r="Q2629" s="9"/>
    </row>
    <row r="2630" spans="17:17" ht="15" customHeight="1" x14ac:dyDescent="0.25">
      <c r="Q2630" s="9"/>
    </row>
    <row r="2631" spans="17:17" ht="15" customHeight="1" x14ac:dyDescent="0.25">
      <c r="Q2631" s="9"/>
    </row>
    <row r="2632" spans="17:17" ht="15" customHeight="1" x14ac:dyDescent="0.25">
      <c r="Q2632" s="9"/>
    </row>
    <row r="2633" spans="17:17" ht="15" customHeight="1" x14ac:dyDescent="0.25">
      <c r="Q2633" s="9"/>
    </row>
    <row r="2634" spans="17:17" ht="15" customHeight="1" x14ac:dyDescent="0.25">
      <c r="Q2634" s="9"/>
    </row>
    <row r="2635" spans="17:17" ht="15" customHeight="1" x14ac:dyDescent="0.25">
      <c r="Q2635" s="9"/>
    </row>
    <row r="2636" spans="17:17" ht="15" customHeight="1" x14ac:dyDescent="0.25">
      <c r="Q2636" s="9"/>
    </row>
    <row r="2637" spans="17:17" ht="15" customHeight="1" x14ac:dyDescent="0.25">
      <c r="Q2637" s="9"/>
    </row>
    <row r="2638" spans="17:17" ht="15" customHeight="1" x14ac:dyDescent="0.25">
      <c r="Q2638" s="9"/>
    </row>
    <row r="2639" spans="17:17" ht="15" customHeight="1" x14ac:dyDescent="0.25">
      <c r="Q2639" s="9"/>
    </row>
    <row r="2640" spans="17:17" ht="15" customHeight="1" x14ac:dyDescent="0.25">
      <c r="Q2640" s="9"/>
    </row>
    <row r="2641" spans="17:17" ht="15" customHeight="1" x14ac:dyDescent="0.25">
      <c r="Q2641" s="9"/>
    </row>
    <row r="2642" spans="17:17" ht="15" customHeight="1" x14ac:dyDescent="0.25">
      <c r="Q2642" s="9"/>
    </row>
    <row r="2643" spans="17:17" ht="15" customHeight="1" x14ac:dyDescent="0.25">
      <c r="Q2643" s="9"/>
    </row>
    <row r="2644" spans="17:17" ht="15" customHeight="1" x14ac:dyDescent="0.25">
      <c r="Q2644" s="9"/>
    </row>
    <row r="2645" spans="17:17" ht="15" customHeight="1" x14ac:dyDescent="0.25">
      <c r="Q2645" s="9"/>
    </row>
    <row r="2646" spans="17:17" ht="15" customHeight="1" x14ac:dyDescent="0.25">
      <c r="Q2646" s="9"/>
    </row>
    <row r="2647" spans="17:17" ht="15" customHeight="1" x14ac:dyDescent="0.25">
      <c r="Q2647" s="9"/>
    </row>
    <row r="2648" spans="17:17" ht="15" customHeight="1" x14ac:dyDescent="0.25">
      <c r="Q2648" s="9"/>
    </row>
    <row r="2649" spans="17:17" ht="15" customHeight="1" x14ac:dyDescent="0.25">
      <c r="Q2649" s="9"/>
    </row>
    <row r="2650" spans="17:17" ht="15" customHeight="1" x14ac:dyDescent="0.25">
      <c r="Q2650" s="9"/>
    </row>
    <row r="2651" spans="17:17" ht="15" customHeight="1" x14ac:dyDescent="0.25">
      <c r="Q2651" s="9"/>
    </row>
    <row r="2652" spans="17:17" ht="15" customHeight="1" x14ac:dyDescent="0.25">
      <c r="Q2652" s="9"/>
    </row>
    <row r="2653" spans="17:17" ht="15" customHeight="1" x14ac:dyDescent="0.25">
      <c r="Q2653" s="9"/>
    </row>
    <row r="2654" spans="17:17" ht="15" customHeight="1" x14ac:dyDescent="0.25">
      <c r="Q2654" s="9"/>
    </row>
    <row r="2655" spans="17:17" ht="15" customHeight="1" x14ac:dyDescent="0.25">
      <c r="Q2655" s="9"/>
    </row>
    <row r="2656" spans="17:17" ht="15" customHeight="1" x14ac:dyDescent="0.25">
      <c r="Q2656" s="9"/>
    </row>
    <row r="2657" spans="17:17" ht="15" customHeight="1" x14ac:dyDescent="0.25">
      <c r="Q2657" s="9"/>
    </row>
    <row r="2658" spans="17:17" ht="15" customHeight="1" x14ac:dyDescent="0.25">
      <c r="Q2658" s="9"/>
    </row>
    <row r="2659" spans="17:17" ht="15" customHeight="1" x14ac:dyDescent="0.25">
      <c r="Q2659" s="9"/>
    </row>
    <row r="2660" spans="17:17" ht="15" customHeight="1" x14ac:dyDescent="0.25">
      <c r="Q2660" s="9"/>
    </row>
    <row r="2661" spans="17:17" ht="15" customHeight="1" x14ac:dyDescent="0.25">
      <c r="Q2661" s="9"/>
    </row>
    <row r="2662" spans="17:17" ht="15" customHeight="1" x14ac:dyDescent="0.25">
      <c r="Q2662" s="9"/>
    </row>
    <row r="2663" spans="17:17" ht="15" customHeight="1" x14ac:dyDescent="0.25">
      <c r="Q2663" s="9"/>
    </row>
    <row r="2664" spans="17:17" ht="15" customHeight="1" x14ac:dyDescent="0.25">
      <c r="Q2664" s="9"/>
    </row>
    <row r="2665" spans="17:17" ht="15" customHeight="1" x14ac:dyDescent="0.25">
      <c r="Q2665" s="9"/>
    </row>
    <row r="2666" spans="17:17" ht="15" customHeight="1" x14ac:dyDescent="0.25">
      <c r="Q2666" s="9"/>
    </row>
    <row r="2667" spans="17:17" ht="15" customHeight="1" x14ac:dyDescent="0.25">
      <c r="Q2667" s="9"/>
    </row>
    <row r="2668" spans="17:17" ht="15" customHeight="1" x14ac:dyDescent="0.25">
      <c r="Q2668" s="9"/>
    </row>
    <row r="2669" spans="17:17" ht="15" customHeight="1" x14ac:dyDescent="0.25">
      <c r="Q2669" s="9"/>
    </row>
    <row r="2670" spans="17:17" ht="15" customHeight="1" x14ac:dyDescent="0.25">
      <c r="Q2670" s="9"/>
    </row>
    <row r="2671" spans="17:17" ht="15" customHeight="1" x14ac:dyDescent="0.25">
      <c r="Q2671" s="9"/>
    </row>
    <row r="2672" spans="17:17" ht="15" customHeight="1" x14ac:dyDescent="0.25">
      <c r="Q2672" s="9"/>
    </row>
    <row r="2673" spans="17:17" ht="15" customHeight="1" x14ac:dyDescent="0.25">
      <c r="Q2673" s="9"/>
    </row>
    <row r="2674" spans="17:17" ht="15" customHeight="1" x14ac:dyDescent="0.25">
      <c r="Q2674" s="9"/>
    </row>
    <row r="2675" spans="17:17" ht="15" customHeight="1" x14ac:dyDescent="0.25">
      <c r="Q2675" s="9"/>
    </row>
    <row r="2676" spans="17:17" ht="15" customHeight="1" x14ac:dyDescent="0.25">
      <c r="Q2676" s="9"/>
    </row>
    <row r="2677" spans="17:17" ht="15" customHeight="1" x14ac:dyDescent="0.25">
      <c r="Q2677" s="9"/>
    </row>
    <row r="2678" spans="17:17" ht="15" customHeight="1" x14ac:dyDescent="0.25">
      <c r="Q2678" s="9"/>
    </row>
    <row r="2679" spans="17:17" ht="15" customHeight="1" x14ac:dyDescent="0.25">
      <c r="Q2679" s="9"/>
    </row>
    <row r="2680" spans="17:17" ht="15" customHeight="1" x14ac:dyDescent="0.25">
      <c r="Q2680" s="9"/>
    </row>
    <row r="2681" spans="17:17" ht="15" customHeight="1" x14ac:dyDescent="0.25">
      <c r="Q2681" s="9"/>
    </row>
    <row r="2682" spans="17:17" ht="15" customHeight="1" x14ac:dyDescent="0.25">
      <c r="Q2682" s="9"/>
    </row>
    <row r="2683" spans="17:17" ht="15" customHeight="1" x14ac:dyDescent="0.25">
      <c r="Q2683" s="9"/>
    </row>
    <row r="2684" spans="17:17" ht="15" customHeight="1" x14ac:dyDescent="0.25">
      <c r="Q2684" s="9"/>
    </row>
    <row r="2685" spans="17:17" ht="15" customHeight="1" x14ac:dyDescent="0.25">
      <c r="Q2685" s="9"/>
    </row>
    <row r="2686" spans="17:17" ht="15" customHeight="1" x14ac:dyDescent="0.25">
      <c r="Q2686" s="9"/>
    </row>
    <row r="2687" spans="17:17" ht="15" customHeight="1" x14ac:dyDescent="0.25">
      <c r="Q2687" s="9"/>
    </row>
    <row r="2688" spans="17:17" ht="15" customHeight="1" x14ac:dyDescent="0.25">
      <c r="Q2688" s="9"/>
    </row>
    <row r="2689" spans="17:17" ht="15" customHeight="1" x14ac:dyDescent="0.25">
      <c r="Q2689" s="9"/>
    </row>
    <row r="2690" spans="17:17" ht="15" customHeight="1" x14ac:dyDescent="0.25">
      <c r="Q2690" s="9"/>
    </row>
    <row r="2691" spans="17:17" ht="15" customHeight="1" x14ac:dyDescent="0.25">
      <c r="Q2691" s="9"/>
    </row>
    <row r="2692" spans="17:17" ht="15" customHeight="1" x14ac:dyDescent="0.25">
      <c r="Q2692" s="9"/>
    </row>
    <row r="2693" spans="17:17" ht="15" customHeight="1" x14ac:dyDescent="0.25">
      <c r="Q2693" s="9"/>
    </row>
    <row r="2694" spans="17:17" ht="15" customHeight="1" x14ac:dyDescent="0.25">
      <c r="Q2694" s="9"/>
    </row>
    <row r="2695" spans="17:17" ht="15" customHeight="1" x14ac:dyDescent="0.25">
      <c r="Q2695" s="9"/>
    </row>
    <row r="2696" spans="17:17" ht="15" customHeight="1" x14ac:dyDescent="0.25">
      <c r="Q2696" s="9"/>
    </row>
    <row r="2697" spans="17:17" ht="15" customHeight="1" x14ac:dyDescent="0.25">
      <c r="Q2697" s="9"/>
    </row>
    <row r="2698" spans="17:17" ht="15" customHeight="1" x14ac:dyDescent="0.25">
      <c r="Q2698" s="9"/>
    </row>
    <row r="2699" spans="17:17" ht="15" customHeight="1" x14ac:dyDescent="0.25">
      <c r="Q2699" s="9"/>
    </row>
    <row r="2700" spans="17:17" ht="15" customHeight="1" x14ac:dyDescent="0.25">
      <c r="Q2700" s="9"/>
    </row>
    <row r="2701" spans="17:17" ht="15" customHeight="1" x14ac:dyDescent="0.25">
      <c r="Q2701" s="9"/>
    </row>
    <row r="2702" spans="17:17" ht="15" customHeight="1" x14ac:dyDescent="0.25">
      <c r="Q2702" s="9"/>
    </row>
    <row r="2703" spans="17:17" ht="15" customHeight="1" x14ac:dyDescent="0.25">
      <c r="Q2703" s="9"/>
    </row>
    <row r="2704" spans="17:17" ht="15" customHeight="1" x14ac:dyDescent="0.25">
      <c r="Q2704" s="9"/>
    </row>
    <row r="2705" spans="17:17" ht="15" customHeight="1" x14ac:dyDescent="0.25">
      <c r="Q2705" s="9"/>
    </row>
    <row r="2706" spans="17:17" ht="15" customHeight="1" x14ac:dyDescent="0.25">
      <c r="Q2706" s="9"/>
    </row>
    <row r="2707" spans="17:17" ht="15" customHeight="1" x14ac:dyDescent="0.25">
      <c r="Q2707" s="9"/>
    </row>
    <row r="2708" spans="17:17" ht="15" customHeight="1" x14ac:dyDescent="0.25">
      <c r="Q2708" s="9"/>
    </row>
    <row r="2709" spans="17:17" ht="15" customHeight="1" x14ac:dyDescent="0.25">
      <c r="Q2709" s="9"/>
    </row>
    <row r="2710" spans="17:17" ht="15" customHeight="1" x14ac:dyDescent="0.25">
      <c r="Q2710" s="9"/>
    </row>
    <row r="2711" spans="17:17" ht="15" customHeight="1" x14ac:dyDescent="0.25">
      <c r="Q2711" s="9"/>
    </row>
    <row r="2712" spans="17:17" ht="15" customHeight="1" x14ac:dyDescent="0.25">
      <c r="Q2712" s="9"/>
    </row>
    <row r="2713" spans="17:17" ht="15" customHeight="1" x14ac:dyDescent="0.25">
      <c r="Q2713" s="9"/>
    </row>
    <row r="2714" spans="17:17" ht="15" customHeight="1" x14ac:dyDescent="0.25">
      <c r="Q2714" s="9"/>
    </row>
    <row r="2715" spans="17:17" ht="15" customHeight="1" x14ac:dyDescent="0.25">
      <c r="Q2715" s="9"/>
    </row>
    <row r="2716" spans="17:17" ht="15" customHeight="1" x14ac:dyDescent="0.25">
      <c r="Q2716" s="9"/>
    </row>
    <row r="2717" spans="17:17" ht="15" customHeight="1" x14ac:dyDescent="0.25">
      <c r="Q2717" s="9"/>
    </row>
    <row r="2718" spans="17:17" ht="15" customHeight="1" x14ac:dyDescent="0.25">
      <c r="Q2718" s="9"/>
    </row>
    <row r="2719" spans="17:17" ht="15" customHeight="1" x14ac:dyDescent="0.25">
      <c r="Q2719" s="9"/>
    </row>
    <row r="2720" spans="17:17" ht="15" customHeight="1" x14ac:dyDescent="0.25">
      <c r="Q2720" s="9"/>
    </row>
    <row r="2721" spans="17:17" ht="15" customHeight="1" x14ac:dyDescent="0.25">
      <c r="Q2721" s="9"/>
    </row>
    <row r="2722" spans="17:17" ht="15" customHeight="1" x14ac:dyDescent="0.25">
      <c r="Q2722" s="9"/>
    </row>
    <row r="2723" spans="17:17" ht="15" customHeight="1" x14ac:dyDescent="0.25">
      <c r="Q2723" s="9"/>
    </row>
    <row r="2724" spans="17:17" ht="15" customHeight="1" x14ac:dyDescent="0.25">
      <c r="Q2724" s="9"/>
    </row>
    <row r="2725" spans="17:17" ht="15" customHeight="1" x14ac:dyDescent="0.25">
      <c r="Q2725" s="9"/>
    </row>
    <row r="2726" spans="17:17" ht="15" customHeight="1" x14ac:dyDescent="0.25">
      <c r="Q2726" s="9"/>
    </row>
    <row r="2727" spans="17:17" ht="15" customHeight="1" x14ac:dyDescent="0.25">
      <c r="Q2727" s="9"/>
    </row>
    <row r="2728" spans="17:17" ht="15" customHeight="1" x14ac:dyDescent="0.25">
      <c r="Q2728" s="9"/>
    </row>
    <row r="2729" spans="17:17" ht="15" customHeight="1" x14ac:dyDescent="0.25">
      <c r="Q2729" s="9"/>
    </row>
    <row r="2730" spans="17:17" ht="15" customHeight="1" x14ac:dyDescent="0.25">
      <c r="Q2730" s="9"/>
    </row>
    <row r="2731" spans="17:17" ht="15" customHeight="1" x14ac:dyDescent="0.25">
      <c r="Q2731" s="9"/>
    </row>
    <row r="2732" spans="17:17" ht="15" customHeight="1" x14ac:dyDescent="0.25">
      <c r="Q2732" s="9"/>
    </row>
    <row r="2733" spans="17:17" ht="15" customHeight="1" x14ac:dyDescent="0.25">
      <c r="Q2733" s="9"/>
    </row>
    <row r="2734" spans="17:17" ht="15" customHeight="1" x14ac:dyDescent="0.25">
      <c r="Q2734" s="9"/>
    </row>
    <row r="2735" spans="17:17" ht="15" customHeight="1" x14ac:dyDescent="0.25">
      <c r="Q2735" s="9"/>
    </row>
    <row r="2736" spans="17:17" ht="15" customHeight="1" x14ac:dyDescent="0.25">
      <c r="Q2736" s="9"/>
    </row>
    <row r="2737" spans="17:17" ht="15" customHeight="1" x14ac:dyDescent="0.25">
      <c r="Q2737" s="9"/>
    </row>
    <row r="2738" spans="17:17" ht="15" customHeight="1" x14ac:dyDescent="0.25">
      <c r="Q2738" s="9"/>
    </row>
    <row r="2739" spans="17:17" ht="15" customHeight="1" x14ac:dyDescent="0.25">
      <c r="Q2739" s="9"/>
    </row>
    <row r="2740" spans="17:17" ht="15" customHeight="1" x14ac:dyDescent="0.25">
      <c r="Q2740" s="9"/>
    </row>
    <row r="2741" spans="17:17" ht="15" customHeight="1" x14ac:dyDescent="0.25">
      <c r="Q2741" s="9"/>
    </row>
    <row r="2742" spans="17:17" ht="15" customHeight="1" x14ac:dyDescent="0.25">
      <c r="Q2742" s="9"/>
    </row>
    <row r="2743" spans="17:17" ht="15" customHeight="1" x14ac:dyDescent="0.25">
      <c r="Q2743" s="9"/>
    </row>
    <row r="2744" spans="17:17" ht="15" customHeight="1" x14ac:dyDescent="0.25">
      <c r="Q2744" s="9"/>
    </row>
    <row r="2745" spans="17:17" ht="15" customHeight="1" x14ac:dyDescent="0.25">
      <c r="Q2745" s="9"/>
    </row>
    <row r="2746" spans="17:17" ht="15" customHeight="1" x14ac:dyDescent="0.25">
      <c r="Q2746" s="9"/>
    </row>
    <row r="2747" spans="17:17" ht="15" customHeight="1" x14ac:dyDescent="0.25">
      <c r="Q2747" s="9"/>
    </row>
    <row r="2748" spans="17:17" ht="15" customHeight="1" x14ac:dyDescent="0.25">
      <c r="Q2748" s="9"/>
    </row>
    <row r="2749" spans="17:17" ht="15" customHeight="1" x14ac:dyDescent="0.25">
      <c r="Q2749" s="9"/>
    </row>
    <row r="2750" spans="17:17" ht="15" customHeight="1" x14ac:dyDescent="0.25">
      <c r="Q2750" s="9"/>
    </row>
    <row r="2751" spans="17:17" ht="15" customHeight="1" x14ac:dyDescent="0.25">
      <c r="Q2751" s="9"/>
    </row>
    <row r="2752" spans="17:17" ht="15" customHeight="1" x14ac:dyDescent="0.25">
      <c r="Q2752" s="9"/>
    </row>
    <row r="2753" spans="17:17" ht="15" customHeight="1" x14ac:dyDescent="0.25">
      <c r="Q2753" s="9"/>
    </row>
    <row r="2754" spans="17:17" ht="15" customHeight="1" x14ac:dyDescent="0.25">
      <c r="Q2754" s="9"/>
    </row>
    <row r="2755" spans="17:17" ht="15" customHeight="1" x14ac:dyDescent="0.25">
      <c r="Q2755" s="9"/>
    </row>
    <row r="2756" spans="17:17" ht="15" customHeight="1" x14ac:dyDescent="0.25">
      <c r="Q2756" s="9"/>
    </row>
    <row r="2757" spans="17:17" ht="15" customHeight="1" x14ac:dyDescent="0.25">
      <c r="Q2757" s="9"/>
    </row>
    <row r="2758" spans="17:17" ht="15" customHeight="1" x14ac:dyDescent="0.25">
      <c r="Q2758" s="9"/>
    </row>
    <row r="2759" spans="17:17" ht="15" customHeight="1" x14ac:dyDescent="0.25">
      <c r="Q2759" s="9"/>
    </row>
    <row r="2760" spans="17:17" ht="15" customHeight="1" x14ac:dyDescent="0.25">
      <c r="Q2760" s="9"/>
    </row>
    <row r="2761" spans="17:17" ht="15" customHeight="1" x14ac:dyDescent="0.25">
      <c r="Q2761" s="9"/>
    </row>
    <row r="2762" spans="17:17" ht="15" customHeight="1" x14ac:dyDescent="0.25">
      <c r="Q2762" s="9"/>
    </row>
    <row r="2763" spans="17:17" ht="15" customHeight="1" x14ac:dyDescent="0.25">
      <c r="Q2763" s="9"/>
    </row>
    <row r="2764" spans="17:17" ht="15" customHeight="1" x14ac:dyDescent="0.25">
      <c r="Q2764" s="9"/>
    </row>
    <row r="2765" spans="17:17" ht="15" customHeight="1" x14ac:dyDescent="0.25">
      <c r="Q2765" s="9"/>
    </row>
    <row r="2766" spans="17:17" ht="15" customHeight="1" x14ac:dyDescent="0.25">
      <c r="Q2766" s="9"/>
    </row>
    <row r="2767" spans="17:17" ht="15" customHeight="1" x14ac:dyDescent="0.25">
      <c r="Q2767" s="9"/>
    </row>
    <row r="2768" spans="17:17" ht="15" customHeight="1" x14ac:dyDescent="0.25">
      <c r="Q2768" s="9"/>
    </row>
    <row r="2769" spans="17:17" ht="15" customHeight="1" x14ac:dyDescent="0.25">
      <c r="Q2769" s="9"/>
    </row>
    <row r="2770" spans="17:17" ht="15" customHeight="1" x14ac:dyDescent="0.25">
      <c r="Q2770" s="9"/>
    </row>
    <row r="2771" spans="17:17" ht="15" customHeight="1" x14ac:dyDescent="0.25">
      <c r="Q2771" s="9"/>
    </row>
    <row r="2772" spans="17:17" ht="15" customHeight="1" x14ac:dyDescent="0.25">
      <c r="Q2772" s="9"/>
    </row>
    <row r="2773" spans="17:17" ht="15" customHeight="1" x14ac:dyDescent="0.25">
      <c r="Q2773" s="9"/>
    </row>
    <row r="2774" spans="17:17" ht="15" customHeight="1" x14ac:dyDescent="0.25">
      <c r="Q2774" s="9"/>
    </row>
    <row r="2775" spans="17:17" ht="15" customHeight="1" x14ac:dyDescent="0.25">
      <c r="Q2775" s="9"/>
    </row>
    <row r="2776" spans="17:17" ht="15" customHeight="1" x14ac:dyDescent="0.25">
      <c r="Q2776" s="9"/>
    </row>
    <row r="2777" spans="17:17" ht="15" customHeight="1" x14ac:dyDescent="0.25">
      <c r="Q2777" s="9"/>
    </row>
    <row r="2778" spans="17:17" ht="15" customHeight="1" x14ac:dyDescent="0.25">
      <c r="Q2778" s="9"/>
    </row>
    <row r="2779" spans="17:17" ht="15" customHeight="1" x14ac:dyDescent="0.25">
      <c r="Q2779" s="9"/>
    </row>
    <row r="2780" spans="17:17" ht="15" customHeight="1" x14ac:dyDescent="0.25">
      <c r="Q2780" s="9"/>
    </row>
    <row r="2781" spans="17:17" ht="15" customHeight="1" x14ac:dyDescent="0.25">
      <c r="Q2781" s="9"/>
    </row>
    <row r="2782" spans="17:17" ht="15" customHeight="1" x14ac:dyDescent="0.25">
      <c r="Q2782" s="9"/>
    </row>
    <row r="2783" spans="17:17" ht="15" customHeight="1" x14ac:dyDescent="0.25">
      <c r="Q2783" s="9"/>
    </row>
    <row r="2784" spans="17:17" ht="15" customHeight="1" x14ac:dyDescent="0.25">
      <c r="Q2784" s="9"/>
    </row>
    <row r="2785" spans="17:17" ht="15" customHeight="1" x14ac:dyDescent="0.25">
      <c r="Q2785" s="9"/>
    </row>
    <row r="2786" spans="17:17" ht="15" customHeight="1" x14ac:dyDescent="0.25">
      <c r="Q2786" s="9"/>
    </row>
    <row r="2787" spans="17:17" ht="15" customHeight="1" x14ac:dyDescent="0.25">
      <c r="Q2787" s="9"/>
    </row>
    <row r="2788" spans="17:17" ht="15" customHeight="1" x14ac:dyDescent="0.25">
      <c r="Q2788" s="9"/>
    </row>
    <row r="2789" spans="17:17" ht="15" customHeight="1" x14ac:dyDescent="0.25">
      <c r="Q2789" s="9"/>
    </row>
    <row r="2790" spans="17:17" ht="15" customHeight="1" x14ac:dyDescent="0.25">
      <c r="Q2790" s="9"/>
    </row>
    <row r="2791" spans="17:17" ht="15" customHeight="1" x14ac:dyDescent="0.25">
      <c r="Q2791" s="9"/>
    </row>
    <row r="2792" spans="17:17" ht="15" customHeight="1" x14ac:dyDescent="0.25">
      <c r="Q2792" s="9"/>
    </row>
    <row r="2793" spans="17:17" ht="15" customHeight="1" x14ac:dyDescent="0.25">
      <c r="Q2793" s="9"/>
    </row>
    <row r="2794" spans="17:17" ht="15" customHeight="1" x14ac:dyDescent="0.25">
      <c r="Q2794" s="9"/>
    </row>
    <row r="2795" spans="17:17" ht="15" customHeight="1" x14ac:dyDescent="0.25">
      <c r="Q2795" s="9"/>
    </row>
    <row r="2796" spans="17:17" ht="15" customHeight="1" x14ac:dyDescent="0.25">
      <c r="Q2796" s="9"/>
    </row>
    <row r="2797" spans="17:17" ht="15" customHeight="1" x14ac:dyDescent="0.25">
      <c r="Q2797" s="9"/>
    </row>
    <row r="2798" spans="17:17" ht="15" customHeight="1" x14ac:dyDescent="0.25">
      <c r="Q2798" s="9"/>
    </row>
    <row r="2799" spans="17:17" ht="15" customHeight="1" x14ac:dyDescent="0.25">
      <c r="Q2799" s="9"/>
    </row>
    <row r="2800" spans="17:17" ht="15" customHeight="1" x14ac:dyDescent="0.25">
      <c r="Q2800" s="9"/>
    </row>
    <row r="2801" spans="17:17" ht="15" customHeight="1" x14ac:dyDescent="0.25">
      <c r="Q2801" s="9"/>
    </row>
    <row r="2802" spans="17:17" ht="15" customHeight="1" x14ac:dyDescent="0.25">
      <c r="Q2802" s="9"/>
    </row>
    <row r="2803" spans="17:17" ht="15" customHeight="1" x14ac:dyDescent="0.25">
      <c r="Q2803" s="9"/>
    </row>
    <row r="2804" spans="17:17" ht="15" customHeight="1" x14ac:dyDescent="0.25">
      <c r="Q2804" s="9"/>
    </row>
    <row r="2805" spans="17:17" ht="15" customHeight="1" x14ac:dyDescent="0.25">
      <c r="Q2805" s="9"/>
    </row>
    <row r="2806" spans="17:17" ht="15" customHeight="1" x14ac:dyDescent="0.25">
      <c r="Q2806" s="9"/>
    </row>
    <row r="2807" spans="17:17" ht="15" customHeight="1" x14ac:dyDescent="0.25">
      <c r="Q2807" s="9"/>
    </row>
    <row r="2808" spans="17:17" ht="15" customHeight="1" x14ac:dyDescent="0.25">
      <c r="Q2808" s="9"/>
    </row>
    <row r="2809" spans="17:17" ht="15" customHeight="1" x14ac:dyDescent="0.25">
      <c r="Q2809" s="9"/>
    </row>
    <row r="2810" spans="17:17" ht="15" customHeight="1" x14ac:dyDescent="0.25">
      <c r="Q2810" s="9"/>
    </row>
    <row r="2811" spans="17:17" ht="15" customHeight="1" x14ac:dyDescent="0.25">
      <c r="Q2811" s="9"/>
    </row>
    <row r="2812" spans="17:17" ht="15" customHeight="1" x14ac:dyDescent="0.25">
      <c r="Q2812" s="9"/>
    </row>
    <row r="2813" spans="17:17" ht="15" customHeight="1" x14ac:dyDescent="0.25">
      <c r="Q2813" s="9"/>
    </row>
    <row r="2814" spans="17:17" ht="15" customHeight="1" x14ac:dyDescent="0.25">
      <c r="Q2814" s="9"/>
    </row>
    <row r="2815" spans="17:17" ht="15" customHeight="1" x14ac:dyDescent="0.25">
      <c r="Q2815" s="9"/>
    </row>
    <row r="2816" spans="17:17" ht="15" customHeight="1" x14ac:dyDescent="0.25">
      <c r="Q2816" s="9"/>
    </row>
    <row r="2817" spans="17:17" ht="15" customHeight="1" x14ac:dyDescent="0.25">
      <c r="Q2817" s="9"/>
    </row>
    <row r="2818" spans="17:17" ht="15" customHeight="1" x14ac:dyDescent="0.25">
      <c r="Q2818" s="9"/>
    </row>
    <row r="2819" spans="17:17" ht="15" customHeight="1" x14ac:dyDescent="0.25">
      <c r="Q2819" s="9"/>
    </row>
    <row r="2820" spans="17:17" ht="15" customHeight="1" x14ac:dyDescent="0.25">
      <c r="Q2820" s="9"/>
    </row>
    <row r="2821" spans="17:17" ht="15" customHeight="1" x14ac:dyDescent="0.25">
      <c r="Q2821" s="9"/>
    </row>
    <row r="2822" spans="17:17" ht="15" customHeight="1" x14ac:dyDescent="0.25">
      <c r="Q2822" s="9"/>
    </row>
    <row r="2823" spans="17:17" ht="15" customHeight="1" x14ac:dyDescent="0.25">
      <c r="Q2823" s="9"/>
    </row>
    <row r="2824" spans="17:17" ht="15" customHeight="1" x14ac:dyDescent="0.25">
      <c r="Q2824" s="9"/>
    </row>
    <row r="2825" spans="17:17" ht="15" customHeight="1" x14ac:dyDescent="0.25">
      <c r="Q2825" s="9"/>
    </row>
    <row r="2826" spans="17:17" ht="15" customHeight="1" x14ac:dyDescent="0.25">
      <c r="Q2826" s="9"/>
    </row>
    <row r="2827" spans="17:17" ht="15" customHeight="1" x14ac:dyDescent="0.25">
      <c r="Q2827" s="9"/>
    </row>
    <row r="2828" spans="17:17" ht="15" customHeight="1" x14ac:dyDescent="0.25">
      <c r="Q2828" s="9"/>
    </row>
    <row r="2829" spans="17:17" ht="15" customHeight="1" x14ac:dyDescent="0.25">
      <c r="Q2829" s="9"/>
    </row>
    <row r="2830" spans="17:17" ht="15" customHeight="1" x14ac:dyDescent="0.25">
      <c r="Q2830" s="9"/>
    </row>
    <row r="2831" spans="17:17" ht="15" customHeight="1" x14ac:dyDescent="0.25">
      <c r="Q2831" s="9"/>
    </row>
    <row r="2832" spans="17:17" ht="15" customHeight="1" x14ac:dyDescent="0.25">
      <c r="Q2832" s="9"/>
    </row>
    <row r="2833" spans="17:17" ht="15" customHeight="1" x14ac:dyDescent="0.25">
      <c r="Q2833" s="9"/>
    </row>
    <row r="2834" spans="17:17" ht="15" customHeight="1" x14ac:dyDescent="0.25">
      <c r="Q2834" s="9"/>
    </row>
    <row r="2835" spans="17:17" ht="15" customHeight="1" x14ac:dyDescent="0.25">
      <c r="Q2835" s="9"/>
    </row>
    <row r="2836" spans="17:17" ht="15" customHeight="1" x14ac:dyDescent="0.25">
      <c r="Q2836" s="9"/>
    </row>
    <row r="2837" spans="17:17" ht="15" customHeight="1" x14ac:dyDescent="0.25">
      <c r="Q2837" s="9"/>
    </row>
    <row r="2838" spans="17:17" ht="15" customHeight="1" x14ac:dyDescent="0.25">
      <c r="Q2838" s="9"/>
    </row>
    <row r="2839" spans="17:17" ht="15" customHeight="1" x14ac:dyDescent="0.25">
      <c r="Q2839" s="9"/>
    </row>
    <row r="2840" spans="17:17" ht="15" customHeight="1" x14ac:dyDescent="0.25">
      <c r="Q2840" s="9"/>
    </row>
    <row r="2841" spans="17:17" ht="15" customHeight="1" x14ac:dyDescent="0.25">
      <c r="Q2841" s="9"/>
    </row>
    <row r="2842" spans="17:17" ht="15" customHeight="1" x14ac:dyDescent="0.25">
      <c r="Q2842" s="9"/>
    </row>
    <row r="2843" spans="17:17" ht="15" customHeight="1" x14ac:dyDescent="0.25">
      <c r="Q2843" s="9"/>
    </row>
    <row r="2844" spans="17:17" ht="15" customHeight="1" x14ac:dyDescent="0.25">
      <c r="Q2844" s="9"/>
    </row>
    <row r="2845" spans="17:17" ht="15" customHeight="1" x14ac:dyDescent="0.25">
      <c r="Q2845" s="9"/>
    </row>
    <row r="2846" spans="17:17" ht="15" customHeight="1" x14ac:dyDescent="0.25">
      <c r="Q2846" s="9"/>
    </row>
    <row r="2847" spans="17:17" ht="15" customHeight="1" x14ac:dyDescent="0.25">
      <c r="Q2847" s="9"/>
    </row>
    <row r="2848" spans="17:17" ht="15" customHeight="1" x14ac:dyDescent="0.25">
      <c r="Q2848" s="9"/>
    </row>
    <row r="2849" spans="17:17" ht="15" customHeight="1" x14ac:dyDescent="0.25">
      <c r="Q2849" s="9"/>
    </row>
    <row r="2850" spans="17:17" ht="15" customHeight="1" x14ac:dyDescent="0.25">
      <c r="Q2850" s="9"/>
    </row>
    <row r="2851" spans="17:17" ht="15" customHeight="1" x14ac:dyDescent="0.25">
      <c r="Q2851" s="9"/>
    </row>
    <row r="2852" spans="17:17" ht="15" customHeight="1" x14ac:dyDescent="0.25">
      <c r="Q2852" s="9"/>
    </row>
    <row r="2853" spans="17:17" ht="15" customHeight="1" x14ac:dyDescent="0.25">
      <c r="Q2853" s="9"/>
    </row>
    <row r="2854" spans="17:17" ht="15" customHeight="1" x14ac:dyDescent="0.25">
      <c r="Q2854" s="9"/>
    </row>
    <row r="2855" spans="17:17" ht="15" customHeight="1" x14ac:dyDescent="0.25">
      <c r="Q2855" s="9"/>
    </row>
    <row r="2856" spans="17:17" ht="15" customHeight="1" x14ac:dyDescent="0.25">
      <c r="Q2856" s="9"/>
    </row>
    <row r="2857" spans="17:17" ht="15" customHeight="1" x14ac:dyDescent="0.25">
      <c r="Q2857" s="9"/>
    </row>
    <row r="2858" spans="17:17" ht="15" customHeight="1" x14ac:dyDescent="0.25">
      <c r="Q2858" s="9"/>
    </row>
    <row r="2859" spans="17:17" ht="15" customHeight="1" x14ac:dyDescent="0.25">
      <c r="Q2859" s="9"/>
    </row>
    <row r="2860" spans="17:17" ht="15" customHeight="1" x14ac:dyDescent="0.25">
      <c r="Q2860" s="9"/>
    </row>
    <row r="2861" spans="17:17" ht="15" customHeight="1" x14ac:dyDescent="0.25">
      <c r="Q2861" s="9"/>
    </row>
    <row r="2862" spans="17:17" ht="15" customHeight="1" x14ac:dyDescent="0.25">
      <c r="Q2862" s="9"/>
    </row>
    <row r="2863" spans="17:17" ht="15" customHeight="1" x14ac:dyDescent="0.25">
      <c r="Q2863" s="9"/>
    </row>
    <row r="2864" spans="17:17" ht="15" customHeight="1" x14ac:dyDescent="0.25">
      <c r="Q2864" s="9"/>
    </row>
    <row r="2865" spans="17:17" ht="15" customHeight="1" x14ac:dyDescent="0.25">
      <c r="Q2865" s="9"/>
    </row>
    <row r="2866" spans="17:17" ht="15" customHeight="1" x14ac:dyDescent="0.25">
      <c r="Q2866" s="9"/>
    </row>
    <row r="2867" spans="17:17" ht="15" customHeight="1" x14ac:dyDescent="0.25">
      <c r="Q2867" s="9"/>
    </row>
    <row r="2868" spans="17:17" ht="15" customHeight="1" x14ac:dyDescent="0.25">
      <c r="Q2868" s="9"/>
    </row>
    <row r="2869" spans="17:17" ht="15" customHeight="1" x14ac:dyDescent="0.25">
      <c r="Q2869" s="9"/>
    </row>
    <row r="2870" spans="17:17" ht="15" customHeight="1" x14ac:dyDescent="0.25">
      <c r="Q2870" s="9"/>
    </row>
    <row r="2871" spans="17:17" ht="15" customHeight="1" x14ac:dyDescent="0.25">
      <c r="Q2871" s="9"/>
    </row>
    <row r="2872" spans="17:17" ht="15" customHeight="1" x14ac:dyDescent="0.25">
      <c r="Q2872" s="9"/>
    </row>
    <row r="2873" spans="17:17" ht="15" customHeight="1" x14ac:dyDescent="0.25">
      <c r="Q2873" s="9"/>
    </row>
    <row r="2874" spans="17:17" ht="15" customHeight="1" x14ac:dyDescent="0.25">
      <c r="Q2874" s="9"/>
    </row>
    <row r="2875" spans="17:17" ht="15" customHeight="1" x14ac:dyDescent="0.25">
      <c r="Q2875" s="9"/>
    </row>
    <row r="2876" spans="17:17" ht="15" customHeight="1" x14ac:dyDescent="0.25">
      <c r="Q2876" s="9"/>
    </row>
    <row r="2877" spans="17:17" ht="15" customHeight="1" x14ac:dyDescent="0.25">
      <c r="Q2877" s="9"/>
    </row>
    <row r="2878" spans="17:17" ht="15" customHeight="1" x14ac:dyDescent="0.25">
      <c r="Q2878" s="9"/>
    </row>
    <row r="2879" spans="17:17" ht="15" customHeight="1" x14ac:dyDescent="0.25">
      <c r="Q2879" s="9"/>
    </row>
    <row r="2880" spans="17:17" ht="15" customHeight="1" x14ac:dyDescent="0.25">
      <c r="Q2880" s="9"/>
    </row>
    <row r="2881" spans="17:17" ht="15" customHeight="1" x14ac:dyDescent="0.25">
      <c r="Q2881" s="9"/>
    </row>
    <row r="2882" spans="17:17" ht="15" customHeight="1" x14ac:dyDescent="0.25">
      <c r="Q2882" s="9"/>
    </row>
    <row r="2883" spans="17:17" ht="15" customHeight="1" x14ac:dyDescent="0.25">
      <c r="Q2883" s="9"/>
    </row>
    <row r="2884" spans="17:17" ht="15" customHeight="1" x14ac:dyDescent="0.25">
      <c r="Q2884" s="9"/>
    </row>
    <row r="2885" spans="17:17" ht="15" customHeight="1" x14ac:dyDescent="0.25">
      <c r="Q2885" s="9"/>
    </row>
    <row r="2886" spans="17:17" ht="15" customHeight="1" x14ac:dyDescent="0.25">
      <c r="Q2886" s="9"/>
    </row>
    <row r="2887" spans="17:17" ht="15" customHeight="1" x14ac:dyDescent="0.25">
      <c r="Q2887" s="9"/>
    </row>
    <row r="2888" spans="17:17" ht="15" customHeight="1" x14ac:dyDescent="0.25">
      <c r="Q2888" s="9"/>
    </row>
    <row r="2889" spans="17:17" ht="15" customHeight="1" x14ac:dyDescent="0.25">
      <c r="Q2889" s="9"/>
    </row>
    <row r="2890" spans="17:17" ht="15" customHeight="1" x14ac:dyDescent="0.25">
      <c r="Q2890" s="9"/>
    </row>
    <row r="2891" spans="17:17" ht="15" customHeight="1" x14ac:dyDescent="0.25">
      <c r="Q2891" s="9"/>
    </row>
    <row r="2892" spans="17:17" ht="15" customHeight="1" x14ac:dyDescent="0.25">
      <c r="Q2892" s="9"/>
    </row>
    <row r="2893" spans="17:17" ht="15" customHeight="1" x14ac:dyDescent="0.25">
      <c r="Q2893" s="9"/>
    </row>
    <row r="2894" spans="17:17" ht="15" customHeight="1" x14ac:dyDescent="0.25">
      <c r="Q2894" s="9"/>
    </row>
    <row r="2895" spans="17:17" ht="15" customHeight="1" x14ac:dyDescent="0.25">
      <c r="Q2895" s="9"/>
    </row>
    <row r="2896" spans="17:17" ht="15" customHeight="1" x14ac:dyDescent="0.25">
      <c r="Q2896" s="9"/>
    </row>
    <row r="2897" spans="17:17" ht="15" customHeight="1" x14ac:dyDescent="0.25">
      <c r="Q2897" s="9"/>
    </row>
    <row r="2898" spans="17:17" ht="15" customHeight="1" x14ac:dyDescent="0.25">
      <c r="Q2898" s="9"/>
    </row>
    <row r="2899" spans="17:17" ht="15" customHeight="1" x14ac:dyDescent="0.25">
      <c r="Q2899" s="9"/>
    </row>
    <row r="2900" spans="17:17" ht="15" customHeight="1" x14ac:dyDescent="0.25">
      <c r="Q2900" s="9"/>
    </row>
    <row r="2901" spans="17:17" ht="15" customHeight="1" x14ac:dyDescent="0.25">
      <c r="Q2901" s="9"/>
    </row>
    <row r="2902" spans="17:17" ht="15" customHeight="1" x14ac:dyDescent="0.25">
      <c r="Q2902" s="9"/>
    </row>
    <row r="2903" spans="17:17" ht="15" customHeight="1" x14ac:dyDescent="0.25">
      <c r="Q2903" s="9"/>
    </row>
    <row r="2904" spans="17:17" ht="15" customHeight="1" x14ac:dyDescent="0.25">
      <c r="Q2904" s="9"/>
    </row>
    <row r="2905" spans="17:17" ht="15" customHeight="1" x14ac:dyDescent="0.25">
      <c r="Q2905" s="9"/>
    </row>
    <row r="2906" spans="17:17" ht="15" customHeight="1" x14ac:dyDescent="0.25">
      <c r="Q2906" s="9"/>
    </row>
    <row r="2907" spans="17:17" ht="15" customHeight="1" x14ac:dyDescent="0.25">
      <c r="Q2907" s="9"/>
    </row>
    <row r="2908" spans="17:17" ht="15" customHeight="1" x14ac:dyDescent="0.25">
      <c r="Q2908" s="9"/>
    </row>
    <row r="2909" spans="17:17" ht="15" customHeight="1" x14ac:dyDescent="0.25">
      <c r="Q2909" s="9"/>
    </row>
    <row r="2910" spans="17:17" ht="15" customHeight="1" x14ac:dyDescent="0.25">
      <c r="Q2910" s="9"/>
    </row>
    <row r="2911" spans="17:17" ht="15" customHeight="1" x14ac:dyDescent="0.25">
      <c r="Q2911" s="9"/>
    </row>
    <row r="2912" spans="17:17" ht="15" customHeight="1" x14ac:dyDescent="0.25">
      <c r="Q2912" s="9"/>
    </row>
    <row r="2913" spans="17:17" ht="15" customHeight="1" x14ac:dyDescent="0.25">
      <c r="Q2913" s="9"/>
    </row>
    <row r="2914" spans="17:17" ht="15" customHeight="1" x14ac:dyDescent="0.25">
      <c r="Q2914" s="9"/>
    </row>
    <row r="2915" spans="17:17" ht="15" customHeight="1" x14ac:dyDescent="0.25">
      <c r="Q2915" s="9"/>
    </row>
    <row r="2916" spans="17:17" ht="15" customHeight="1" x14ac:dyDescent="0.25">
      <c r="Q2916" s="9"/>
    </row>
    <row r="2917" spans="17:17" ht="15" customHeight="1" x14ac:dyDescent="0.25">
      <c r="Q2917" s="9"/>
    </row>
    <row r="2918" spans="17:17" ht="15" customHeight="1" x14ac:dyDescent="0.25">
      <c r="Q2918" s="9"/>
    </row>
    <row r="2919" spans="17:17" ht="15" customHeight="1" x14ac:dyDescent="0.25">
      <c r="Q2919" s="9"/>
    </row>
    <row r="2920" spans="17:17" ht="15" customHeight="1" x14ac:dyDescent="0.25">
      <c r="Q2920" s="9"/>
    </row>
    <row r="2921" spans="17:17" ht="15" customHeight="1" x14ac:dyDescent="0.25">
      <c r="Q2921" s="9"/>
    </row>
    <row r="2922" spans="17:17" ht="15" customHeight="1" x14ac:dyDescent="0.25">
      <c r="Q2922" s="9"/>
    </row>
    <row r="2923" spans="17:17" ht="15" customHeight="1" x14ac:dyDescent="0.25">
      <c r="Q2923" s="9"/>
    </row>
    <row r="2924" spans="17:17" ht="15" customHeight="1" x14ac:dyDescent="0.25">
      <c r="Q2924" s="9"/>
    </row>
    <row r="2925" spans="17:17" ht="15" customHeight="1" x14ac:dyDescent="0.25">
      <c r="Q2925" s="9"/>
    </row>
    <row r="2926" spans="17:17" ht="15" customHeight="1" x14ac:dyDescent="0.25">
      <c r="Q2926" s="9"/>
    </row>
    <row r="2927" spans="17:17" ht="15" customHeight="1" x14ac:dyDescent="0.25">
      <c r="Q2927" s="9"/>
    </row>
    <row r="2928" spans="17:17" ht="15" customHeight="1" x14ac:dyDescent="0.25">
      <c r="Q2928" s="9"/>
    </row>
    <row r="2929" spans="17:17" ht="15" customHeight="1" x14ac:dyDescent="0.25">
      <c r="Q2929" s="9"/>
    </row>
    <row r="2930" spans="17:17" ht="15" customHeight="1" x14ac:dyDescent="0.25">
      <c r="Q2930" s="9"/>
    </row>
    <row r="2931" spans="17:17" ht="15" customHeight="1" x14ac:dyDescent="0.25">
      <c r="Q2931" s="9"/>
    </row>
    <row r="2932" spans="17:17" ht="15" customHeight="1" x14ac:dyDescent="0.25">
      <c r="Q2932" s="9"/>
    </row>
    <row r="2933" spans="17:17" ht="15" customHeight="1" x14ac:dyDescent="0.25">
      <c r="Q2933" s="9"/>
    </row>
    <row r="2934" spans="17:17" ht="15" customHeight="1" x14ac:dyDescent="0.25">
      <c r="Q2934" s="9"/>
    </row>
    <row r="2935" spans="17:17" ht="15" customHeight="1" x14ac:dyDescent="0.25">
      <c r="Q2935" s="9"/>
    </row>
    <row r="2936" spans="17:17" ht="15" customHeight="1" x14ac:dyDescent="0.25">
      <c r="Q2936" s="9"/>
    </row>
    <row r="2937" spans="17:17" ht="15" customHeight="1" x14ac:dyDescent="0.25">
      <c r="Q2937" s="9"/>
    </row>
    <row r="2938" spans="17:17" ht="15" customHeight="1" x14ac:dyDescent="0.25">
      <c r="Q2938" s="9"/>
    </row>
    <row r="2939" spans="17:17" ht="15" customHeight="1" x14ac:dyDescent="0.25">
      <c r="Q2939" s="9"/>
    </row>
    <row r="2940" spans="17:17" ht="15" customHeight="1" x14ac:dyDescent="0.25">
      <c r="Q2940" s="9"/>
    </row>
    <row r="2941" spans="17:17" ht="15" customHeight="1" x14ac:dyDescent="0.25">
      <c r="Q2941" s="9"/>
    </row>
    <row r="2942" spans="17:17" ht="15" customHeight="1" x14ac:dyDescent="0.25">
      <c r="Q2942" s="9"/>
    </row>
    <row r="2943" spans="17:17" ht="15" customHeight="1" x14ac:dyDescent="0.25">
      <c r="Q2943" s="9"/>
    </row>
    <row r="2944" spans="17:17" ht="15" customHeight="1" x14ac:dyDescent="0.25">
      <c r="Q2944" s="9"/>
    </row>
    <row r="2945" spans="17:17" ht="15" customHeight="1" x14ac:dyDescent="0.25">
      <c r="Q2945" s="9"/>
    </row>
    <row r="2946" spans="17:17" ht="15" customHeight="1" x14ac:dyDescent="0.25">
      <c r="Q2946" s="9"/>
    </row>
    <row r="2947" spans="17:17" ht="15" customHeight="1" x14ac:dyDescent="0.25">
      <c r="Q2947" s="9"/>
    </row>
    <row r="2948" spans="17:17" ht="15" customHeight="1" x14ac:dyDescent="0.25">
      <c r="Q2948" s="9"/>
    </row>
    <row r="2949" spans="17:17" ht="15" customHeight="1" x14ac:dyDescent="0.25">
      <c r="Q2949" s="9"/>
    </row>
    <row r="2950" spans="17:17" ht="15" customHeight="1" x14ac:dyDescent="0.25">
      <c r="Q2950" s="9"/>
    </row>
    <row r="2951" spans="17:17" ht="15" customHeight="1" x14ac:dyDescent="0.25">
      <c r="Q2951" s="9"/>
    </row>
    <row r="2952" spans="17:17" ht="15" customHeight="1" x14ac:dyDescent="0.25">
      <c r="Q2952" s="9"/>
    </row>
    <row r="2953" spans="17:17" ht="15" customHeight="1" x14ac:dyDescent="0.25">
      <c r="Q2953" s="9"/>
    </row>
    <row r="2954" spans="17:17" ht="15" customHeight="1" x14ac:dyDescent="0.25">
      <c r="Q2954" s="9"/>
    </row>
    <row r="2955" spans="17:17" ht="15" customHeight="1" x14ac:dyDescent="0.25">
      <c r="Q2955" s="9"/>
    </row>
    <row r="2956" spans="17:17" ht="15" customHeight="1" x14ac:dyDescent="0.25">
      <c r="Q2956" s="9"/>
    </row>
    <row r="2957" spans="17:17" ht="15" customHeight="1" x14ac:dyDescent="0.25">
      <c r="Q2957" s="9"/>
    </row>
    <row r="2958" spans="17:17" ht="15" customHeight="1" x14ac:dyDescent="0.25">
      <c r="Q2958" s="9"/>
    </row>
    <row r="2959" spans="17:17" ht="15" customHeight="1" x14ac:dyDescent="0.25">
      <c r="Q2959" s="9"/>
    </row>
    <row r="2960" spans="17:17" ht="15" customHeight="1" x14ac:dyDescent="0.25">
      <c r="Q2960" s="9"/>
    </row>
    <row r="2961" spans="17:17" ht="15" customHeight="1" x14ac:dyDescent="0.25">
      <c r="Q2961" s="9"/>
    </row>
    <row r="2962" spans="17:17" ht="15" customHeight="1" x14ac:dyDescent="0.25">
      <c r="Q2962" s="9"/>
    </row>
    <row r="2963" spans="17:17" ht="15" customHeight="1" x14ac:dyDescent="0.25">
      <c r="Q2963" s="9"/>
    </row>
    <row r="2964" spans="17:17" ht="15" customHeight="1" x14ac:dyDescent="0.25">
      <c r="Q2964" s="9"/>
    </row>
    <row r="2965" spans="17:17" ht="15" customHeight="1" x14ac:dyDescent="0.25">
      <c r="Q2965" s="9"/>
    </row>
    <row r="2966" spans="17:17" ht="15" customHeight="1" x14ac:dyDescent="0.25">
      <c r="Q2966" s="9"/>
    </row>
    <row r="2967" spans="17:17" ht="15" customHeight="1" x14ac:dyDescent="0.25">
      <c r="Q2967" s="9"/>
    </row>
    <row r="2968" spans="17:17" ht="15" customHeight="1" x14ac:dyDescent="0.25">
      <c r="Q2968" s="9"/>
    </row>
    <row r="2969" spans="17:17" ht="15" customHeight="1" x14ac:dyDescent="0.25">
      <c r="Q2969" s="9"/>
    </row>
    <row r="2970" spans="17:17" ht="15" customHeight="1" x14ac:dyDescent="0.25">
      <c r="Q2970" s="9"/>
    </row>
    <row r="2971" spans="17:17" ht="15" customHeight="1" x14ac:dyDescent="0.25">
      <c r="Q2971" s="9"/>
    </row>
    <row r="2972" spans="17:17" ht="15" customHeight="1" x14ac:dyDescent="0.25">
      <c r="Q2972" s="9"/>
    </row>
    <row r="2973" spans="17:17" ht="15" customHeight="1" x14ac:dyDescent="0.25">
      <c r="Q2973" s="9"/>
    </row>
    <row r="2974" spans="17:17" ht="15" customHeight="1" x14ac:dyDescent="0.25">
      <c r="Q2974" s="9"/>
    </row>
    <row r="2975" spans="17:17" ht="15" customHeight="1" x14ac:dyDescent="0.25">
      <c r="Q2975" s="9"/>
    </row>
    <row r="2976" spans="17:17" ht="15" customHeight="1" x14ac:dyDescent="0.25">
      <c r="Q2976" s="9"/>
    </row>
    <row r="2977" spans="17:17" ht="15" customHeight="1" x14ac:dyDescent="0.25">
      <c r="Q2977" s="9"/>
    </row>
    <row r="2978" spans="17:17" ht="15" customHeight="1" x14ac:dyDescent="0.25">
      <c r="Q2978" s="9"/>
    </row>
    <row r="2979" spans="17:17" ht="15" customHeight="1" x14ac:dyDescent="0.25">
      <c r="Q2979" s="9"/>
    </row>
    <row r="2980" spans="17:17" ht="15" customHeight="1" x14ac:dyDescent="0.25">
      <c r="Q2980" s="9"/>
    </row>
    <row r="2981" spans="17:17" ht="15" customHeight="1" x14ac:dyDescent="0.25">
      <c r="Q2981" s="9"/>
    </row>
    <row r="2982" spans="17:17" ht="15" customHeight="1" x14ac:dyDescent="0.25">
      <c r="Q2982" s="9"/>
    </row>
    <row r="2983" spans="17:17" ht="15" customHeight="1" x14ac:dyDescent="0.25">
      <c r="Q2983" s="9"/>
    </row>
    <row r="2984" spans="17:17" ht="15" customHeight="1" x14ac:dyDescent="0.25">
      <c r="Q2984" s="9"/>
    </row>
    <row r="2985" spans="17:17" ht="15" customHeight="1" x14ac:dyDescent="0.25">
      <c r="Q2985" s="9"/>
    </row>
    <row r="2986" spans="17:17" ht="15" customHeight="1" x14ac:dyDescent="0.25">
      <c r="Q2986" s="9"/>
    </row>
    <row r="2987" spans="17:17" ht="15" customHeight="1" x14ac:dyDescent="0.25">
      <c r="Q2987" s="9"/>
    </row>
    <row r="2988" spans="17:17" ht="15" customHeight="1" x14ac:dyDescent="0.25">
      <c r="Q2988" s="9"/>
    </row>
    <row r="2989" spans="17:17" ht="15" customHeight="1" x14ac:dyDescent="0.25">
      <c r="Q2989" s="9"/>
    </row>
    <row r="2990" spans="17:17" ht="15" customHeight="1" x14ac:dyDescent="0.25">
      <c r="Q2990" s="9"/>
    </row>
    <row r="2991" spans="17:17" ht="15" customHeight="1" x14ac:dyDescent="0.25">
      <c r="Q2991" s="9"/>
    </row>
    <row r="2992" spans="17:17" ht="15" customHeight="1" x14ac:dyDescent="0.25">
      <c r="Q2992" s="9"/>
    </row>
    <row r="2993" spans="17:17" ht="15" customHeight="1" x14ac:dyDescent="0.25">
      <c r="Q2993" s="9"/>
    </row>
    <row r="2994" spans="17:17" ht="15" customHeight="1" x14ac:dyDescent="0.25">
      <c r="Q2994" s="9"/>
    </row>
    <row r="2995" spans="17:17" ht="15" customHeight="1" x14ac:dyDescent="0.25">
      <c r="Q2995" s="9"/>
    </row>
    <row r="2996" spans="17:17" ht="15" customHeight="1" x14ac:dyDescent="0.25">
      <c r="Q2996" s="9"/>
    </row>
    <row r="2997" spans="17:17" ht="15" customHeight="1" x14ac:dyDescent="0.25">
      <c r="Q2997" s="9"/>
    </row>
    <row r="2998" spans="17:17" ht="15" customHeight="1" x14ac:dyDescent="0.25">
      <c r="Q2998" s="9"/>
    </row>
    <row r="2999" spans="17:17" ht="15" customHeight="1" x14ac:dyDescent="0.25">
      <c r="Q2999" s="9"/>
    </row>
    <row r="3000" spans="17:17" ht="15" customHeight="1" x14ac:dyDescent="0.25">
      <c r="Q3000" s="9"/>
    </row>
    <row r="3001" spans="17:17" ht="15" customHeight="1" x14ac:dyDescent="0.25">
      <c r="Q3001" s="9"/>
    </row>
    <row r="3002" spans="17:17" ht="15" customHeight="1" x14ac:dyDescent="0.25">
      <c r="Q3002" s="9"/>
    </row>
    <row r="3003" spans="17:17" ht="15" customHeight="1" x14ac:dyDescent="0.25">
      <c r="Q3003" s="9"/>
    </row>
    <row r="3004" spans="17:17" ht="15" customHeight="1" x14ac:dyDescent="0.25">
      <c r="Q3004" s="9"/>
    </row>
    <row r="3005" spans="17:17" ht="15" customHeight="1" x14ac:dyDescent="0.25">
      <c r="Q3005" s="9"/>
    </row>
    <row r="3006" spans="17:17" ht="15" customHeight="1" x14ac:dyDescent="0.25">
      <c r="Q3006" s="9"/>
    </row>
    <row r="3007" spans="17:17" ht="15" customHeight="1" x14ac:dyDescent="0.25">
      <c r="Q3007" s="9"/>
    </row>
    <row r="3008" spans="17:17" ht="15" customHeight="1" x14ac:dyDescent="0.25">
      <c r="Q3008" s="9"/>
    </row>
    <row r="3009" spans="17:17" ht="15" customHeight="1" x14ac:dyDescent="0.25">
      <c r="Q3009" s="9"/>
    </row>
    <row r="3010" spans="17:17" ht="15" customHeight="1" x14ac:dyDescent="0.25">
      <c r="Q3010" s="9"/>
    </row>
    <row r="3011" spans="17:17" ht="15" customHeight="1" x14ac:dyDescent="0.25">
      <c r="Q3011" s="9"/>
    </row>
    <row r="3012" spans="17:17" ht="15" customHeight="1" x14ac:dyDescent="0.25">
      <c r="Q3012" s="9"/>
    </row>
    <row r="3013" spans="17:17" ht="15" customHeight="1" x14ac:dyDescent="0.25">
      <c r="Q3013" s="9"/>
    </row>
    <row r="3014" spans="17:17" ht="15" customHeight="1" x14ac:dyDescent="0.25">
      <c r="Q3014" s="9"/>
    </row>
    <row r="3015" spans="17:17" ht="15" customHeight="1" x14ac:dyDescent="0.25">
      <c r="Q3015" s="9"/>
    </row>
    <row r="3016" spans="17:17" ht="15" customHeight="1" x14ac:dyDescent="0.25">
      <c r="Q3016" s="9"/>
    </row>
    <row r="3017" spans="17:17" ht="15" customHeight="1" x14ac:dyDescent="0.25">
      <c r="Q3017" s="9"/>
    </row>
    <row r="3018" spans="17:17" ht="15" customHeight="1" x14ac:dyDescent="0.25">
      <c r="Q3018" s="9"/>
    </row>
    <row r="3019" spans="17:17" ht="15" customHeight="1" x14ac:dyDescent="0.25">
      <c r="Q3019" s="9"/>
    </row>
    <row r="3020" spans="17:17" ht="15" customHeight="1" x14ac:dyDescent="0.25">
      <c r="Q3020" s="9"/>
    </row>
    <row r="3021" spans="17:17" ht="15" customHeight="1" x14ac:dyDescent="0.25">
      <c r="Q3021" s="9"/>
    </row>
    <row r="3022" spans="17:17" ht="15" customHeight="1" x14ac:dyDescent="0.25">
      <c r="Q3022" s="9"/>
    </row>
    <row r="3023" spans="17:17" ht="15" customHeight="1" x14ac:dyDescent="0.25">
      <c r="Q3023" s="9"/>
    </row>
    <row r="3024" spans="17:17" ht="15" customHeight="1" x14ac:dyDescent="0.25">
      <c r="Q3024" s="9"/>
    </row>
    <row r="3025" spans="17:17" ht="15" customHeight="1" x14ac:dyDescent="0.25">
      <c r="Q3025" s="9"/>
    </row>
    <row r="3026" spans="17:17" ht="15" customHeight="1" x14ac:dyDescent="0.25">
      <c r="Q3026" s="9"/>
    </row>
    <row r="3027" spans="17:17" ht="15" customHeight="1" x14ac:dyDescent="0.25">
      <c r="Q3027" s="9"/>
    </row>
    <row r="3028" spans="17:17" ht="15" customHeight="1" x14ac:dyDescent="0.25">
      <c r="Q3028" s="9"/>
    </row>
    <row r="3029" spans="17:17" ht="15" customHeight="1" x14ac:dyDescent="0.25">
      <c r="Q3029" s="9"/>
    </row>
    <row r="3030" spans="17:17" ht="15" customHeight="1" x14ac:dyDescent="0.25">
      <c r="Q3030" s="9"/>
    </row>
    <row r="3031" spans="17:17" ht="15" customHeight="1" x14ac:dyDescent="0.25">
      <c r="Q3031" s="9"/>
    </row>
    <row r="3032" spans="17:17" ht="15" customHeight="1" x14ac:dyDescent="0.25">
      <c r="Q3032" s="9"/>
    </row>
    <row r="3033" spans="17:17" ht="15" customHeight="1" x14ac:dyDescent="0.25">
      <c r="Q3033" s="9"/>
    </row>
    <row r="3034" spans="17:17" ht="15" customHeight="1" x14ac:dyDescent="0.25">
      <c r="Q3034" s="9"/>
    </row>
    <row r="3035" spans="17:17" ht="15" customHeight="1" x14ac:dyDescent="0.25">
      <c r="Q3035" s="9"/>
    </row>
    <row r="3036" spans="17:17" ht="15" customHeight="1" x14ac:dyDescent="0.25">
      <c r="Q3036" s="9"/>
    </row>
    <row r="3037" spans="17:17" ht="15" customHeight="1" x14ac:dyDescent="0.25">
      <c r="Q3037" s="9"/>
    </row>
    <row r="3038" spans="17:17" ht="15" customHeight="1" x14ac:dyDescent="0.25">
      <c r="Q3038" s="9"/>
    </row>
    <row r="3039" spans="17:17" ht="15" customHeight="1" x14ac:dyDescent="0.25">
      <c r="Q3039" s="9"/>
    </row>
    <row r="3040" spans="17:17" ht="15" customHeight="1" x14ac:dyDescent="0.25">
      <c r="Q3040" s="9"/>
    </row>
    <row r="3041" spans="8:19" ht="15" customHeight="1" x14ac:dyDescent="0.25">
      <c r="Q3041" s="9"/>
    </row>
    <row r="3042" spans="8:19" ht="15" customHeight="1" x14ac:dyDescent="0.25">
      <c r="Q3042" s="9"/>
    </row>
    <row r="3043" spans="8:19" ht="15" customHeight="1" x14ac:dyDescent="0.25">
      <c r="Q3043" s="9"/>
    </row>
    <row r="3044" spans="8:19" ht="15" customHeight="1" x14ac:dyDescent="0.25">
      <c r="Q3044" s="9"/>
    </row>
    <row r="3045" spans="8:19" ht="15" customHeight="1" x14ac:dyDescent="0.25">
      <c r="J3045" s="15">
        <v>1528267.7217578371</v>
      </c>
      <c r="L3045" s="16">
        <v>1.2130139889783806</v>
      </c>
      <c r="Q3045" s="9"/>
    </row>
    <row r="3046" spans="8:19" ht="15" customHeight="1" x14ac:dyDescent="0.25">
      <c r="H3046" s="20">
        <v>14698.148523117692</v>
      </c>
      <c r="I3046" s="21">
        <v>2310731.7208748455</v>
      </c>
      <c r="Q3046" s="9"/>
    </row>
    <row r="3047" spans="8:19" ht="15" customHeight="1" x14ac:dyDescent="0.25">
      <c r="H3047" s="20"/>
      <c r="J3047" s="22"/>
      <c r="Q3047" s="9"/>
    </row>
    <row r="3048" spans="8:19" ht="15" customHeight="1" x14ac:dyDescent="0.25">
      <c r="H3048" s="11">
        <v>13994</v>
      </c>
      <c r="I3048" s="20">
        <v>10294.381608221211</v>
      </c>
      <c r="Q3048" s="9"/>
    </row>
    <row r="3049" spans="8:19" ht="15" customHeight="1" x14ac:dyDescent="0.25">
      <c r="H3049" s="11">
        <v>8389</v>
      </c>
      <c r="Q3049" s="9"/>
    </row>
    <row r="3050" spans="8:19" ht="15" customHeight="1" x14ac:dyDescent="0.25">
      <c r="I3050" s="23"/>
      <c r="Q3050" s="9"/>
    </row>
    <row r="3051" spans="8:19" ht="15" customHeight="1" x14ac:dyDescent="0.25">
      <c r="N3051" s="25">
        <f>SUBTOTAL(9,N2:N572)</f>
        <v>13064246.805843296</v>
      </c>
      <c r="O3051" s="25">
        <f t="shared" ref="O3051:S3051" si="0">SUBTOTAL(9,O2:O572)</f>
        <v>1352839.4872110395</v>
      </c>
      <c r="P3051" s="25">
        <f>SUBTOTAL(9,P2:P631)</f>
        <v>7722292.475536908</v>
      </c>
      <c r="Q3051" s="25">
        <f t="shared" si="0"/>
        <v>5168000.0021135611</v>
      </c>
      <c r="R3051" s="25">
        <f t="shared" si="0"/>
        <v>4746608.0725546563</v>
      </c>
      <c r="S3051" s="25">
        <f t="shared" si="0"/>
        <v>5289320.0333244363</v>
      </c>
    </row>
    <row r="3052" spans="8:19" ht="15" customHeight="1" x14ac:dyDescent="0.25">
      <c r="O3052" s="24"/>
      <c r="P3052" s="24"/>
      <c r="Q3052" s="24"/>
      <c r="R3052" s="22"/>
      <c r="S3052" s="22"/>
    </row>
    <row r="3054" spans="8:19" ht="15" customHeight="1" x14ac:dyDescent="0.25">
      <c r="J3054" s="22"/>
      <c r="K3054" s="22"/>
      <c r="L3054" s="22"/>
      <c r="M3054" s="22"/>
      <c r="N3054" s="22"/>
      <c r="O3054" s="22"/>
      <c r="P3054" s="22"/>
      <c r="Q3054" s="22"/>
      <c r="R3054" s="22"/>
      <c r="S3054" s="22"/>
    </row>
    <row r="3055" spans="8:19" ht="15" customHeight="1" x14ac:dyDescent="0.25">
      <c r="M3055" s="25"/>
      <c r="N3055" s="25">
        <v>801942.93298867019</v>
      </c>
      <c r="O3055" s="22">
        <v>36794.945519115638</v>
      </c>
      <c r="P3055" s="25">
        <f>167699.93+354440.18</f>
        <v>522140.11</v>
      </c>
      <c r="Q3055" s="22">
        <v>567635.38919186313</v>
      </c>
      <c r="R3055" s="22">
        <v>186356.83260946951</v>
      </c>
      <c r="S3055" s="22">
        <v>222769.10245199726</v>
      </c>
    </row>
    <row r="3056" spans="8:19" ht="15" customHeight="1" x14ac:dyDescent="0.25">
      <c r="N3056" s="25"/>
      <c r="O3056" s="22"/>
      <c r="P3056" s="25"/>
      <c r="Q3056" s="22"/>
      <c r="R3056" s="22"/>
      <c r="S3056" s="22"/>
    </row>
    <row r="3058" spans="12:18" ht="15" customHeight="1" x14ac:dyDescent="0.25">
      <c r="L3058" s="84"/>
      <c r="M3058" s="26"/>
      <c r="N3058" s="25"/>
    </row>
    <row r="3059" spans="12:18" ht="15" customHeight="1" x14ac:dyDescent="0.25">
      <c r="L3059" s="84"/>
      <c r="M3059" s="26"/>
      <c r="N3059" s="25"/>
      <c r="R3059" s="22"/>
    </row>
    <row r="3060" spans="12:18" ht="15" customHeight="1" x14ac:dyDescent="0.25">
      <c r="L3060" s="84"/>
      <c r="M3060" s="26"/>
      <c r="N3060" s="25"/>
    </row>
    <row r="3061" spans="12:18" ht="15" customHeight="1" x14ac:dyDescent="0.25">
      <c r="L3061" s="84"/>
      <c r="M3061" s="26"/>
      <c r="N3061" s="25"/>
    </row>
    <row r="3062" spans="12:18" ht="15" customHeight="1" x14ac:dyDescent="0.25">
      <c r="L3062" s="84"/>
      <c r="M3062" s="26"/>
      <c r="N3062" s="25"/>
    </row>
    <row r="3063" spans="12:18" ht="15" customHeight="1" x14ac:dyDescent="0.25">
      <c r="L3063" s="84"/>
      <c r="M3063" s="26"/>
      <c r="N3063" s="25"/>
    </row>
    <row r="3064" spans="12:18" ht="15" customHeight="1" x14ac:dyDescent="0.25">
      <c r="L3064" s="84"/>
      <c r="M3064" s="26"/>
      <c r="N3064" s="25"/>
    </row>
    <row r="3065" spans="12:18" ht="15" customHeight="1" x14ac:dyDescent="0.25">
      <c r="L3065" s="84"/>
      <c r="M3065" s="26"/>
      <c r="N3065" s="25"/>
    </row>
    <row r="3066" spans="12:18" ht="15" customHeight="1" x14ac:dyDescent="0.25">
      <c r="L3066" s="84"/>
      <c r="M3066" s="26"/>
      <c r="N3066" s="25"/>
    </row>
    <row r="3067" spans="12:18" ht="15" customHeight="1" x14ac:dyDescent="0.25">
      <c r="L3067" s="25"/>
      <c r="M3067" s="25"/>
      <c r="N3067" s="25"/>
    </row>
    <row r="3068" spans="12:18" ht="15" customHeight="1" x14ac:dyDescent="0.25">
      <c r="N3068" s="25"/>
    </row>
    <row r="3069" spans="12:18" ht="15" customHeight="1" x14ac:dyDescent="0.25">
      <c r="L3069" s="25"/>
      <c r="N3069" s="25"/>
    </row>
  </sheetData>
  <autoFilter ref="A1:S3049">
    <sortState ref="A2:S3049">
      <sortCondition ref="A1:A3049"/>
    </sortState>
  </autoFilter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Normal="100" workbookViewId="0">
      <pane ySplit="3" topLeftCell="A4" activePane="bottomLeft" state="frozen"/>
      <selection pane="bottomLeft" activeCell="B2" sqref="B2"/>
    </sheetView>
  </sheetViews>
  <sheetFormatPr defaultRowHeight="15" x14ac:dyDescent="0.25"/>
  <cols>
    <col min="1" max="1" width="12.85546875" style="109" customWidth="1"/>
    <col min="2" max="2" width="22.85546875" style="109" bestFit="1" customWidth="1"/>
    <col min="3" max="3" width="24.85546875" style="109" bestFit="1" customWidth="1"/>
    <col min="4" max="4" width="41.28515625" style="109" bestFit="1" customWidth="1"/>
    <col min="5" max="5" width="18.28515625" style="109" customWidth="1"/>
    <col min="6" max="6" width="13.85546875" style="109" bestFit="1" customWidth="1"/>
    <col min="7" max="7" width="19.5703125" style="110" customWidth="1"/>
    <col min="8" max="250" width="9.140625" style="109"/>
    <col min="251" max="251" width="14.28515625" style="109" bestFit="1" customWidth="1"/>
    <col min="252" max="252" width="22.85546875" style="109" bestFit="1" customWidth="1"/>
    <col min="253" max="253" width="15.140625" style="109" bestFit="1" customWidth="1"/>
    <col min="254" max="254" width="24.85546875" style="109" bestFit="1" customWidth="1"/>
    <col min="255" max="255" width="41.28515625" style="109" bestFit="1" customWidth="1"/>
    <col min="256" max="256" width="18.85546875" style="109" bestFit="1" customWidth="1"/>
    <col min="257" max="257" width="14.7109375" style="109" bestFit="1" customWidth="1"/>
    <col min="258" max="258" width="17.7109375" style="109" bestFit="1" customWidth="1"/>
    <col min="259" max="259" width="17" style="109" bestFit="1" customWidth="1"/>
    <col min="260" max="260" width="10" style="109" bestFit="1" customWidth="1"/>
    <col min="261" max="261" width="9.140625" style="109"/>
    <col min="262" max="262" width="13.85546875" style="109" bestFit="1" customWidth="1"/>
    <col min="263" max="263" width="19.5703125" style="109" customWidth="1"/>
    <col min="264" max="506" width="9.140625" style="109"/>
    <col min="507" max="507" width="14.28515625" style="109" bestFit="1" customWidth="1"/>
    <col min="508" max="508" width="22.85546875" style="109" bestFit="1" customWidth="1"/>
    <col min="509" max="509" width="15.140625" style="109" bestFit="1" customWidth="1"/>
    <col min="510" max="510" width="24.85546875" style="109" bestFit="1" customWidth="1"/>
    <col min="511" max="511" width="41.28515625" style="109" bestFit="1" customWidth="1"/>
    <col min="512" max="512" width="18.85546875" style="109" bestFit="1" customWidth="1"/>
    <col min="513" max="513" width="14.7109375" style="109" bestFit="1" customWidth="1"/>
    <col min="514" max="514" width="17.7109375" style="109" bestFit="1" customWidth="1"/>
    <col min="515" max="515" width="17" style="109" bestFit="1" customWidth="1"/>
    <col min="516" max="516" width="10" style="109" bestFit="1" customWidth="1"/>
    <col min="517" max="517" width="9.140625" style="109"/>
    <col min="518" max="518" width="13.85546875" style="109" bestFit="1" customWidth="1"/>
    <col min="519" max="519" width="19.5703125" style="109" customWidth="1"/>
    <col min="520" max="762" width="9.140625" style="109"/>
    <col min="763" max="763" width="14.28515625" style="109" bestFit="1" customWidth="1"/>
    <col min="764" max="764" width="22.85546875" style="109" bestFit="1" customWidth="1"/>
    <col min="765" max="765" width="15.140625" style="109" bestFit="1" customWidth="1"/>
    <col min="766" max="766" width="24.85546875" style="109" bestFit="1" customWidth="1"/>
    <col min="767" max="767" width="41.28515625" style="109" bestFit="1" customWidth="1"/>
    <col min="768" max="768" width="18.85546875" style="109" bestFit="1" customWidth="1"/>
    <col min="769" max="769" width="14.7109375" style="109" bestFit="1" customWidth="1"/>
    <col min="770" max="770" width="17.7109375" style="109" bestFit="1" customWidth="1"/>
    <col min="771" max="771" width="17" style="109" bestFit="1" customWidth="1"/>
    <col min="772" max="772" width="10" style="109" bestFit="1" customWidth="1"/>
    <col min="773" max="773" width="9.140625" style="109"/>
    <col min="774" max="774" width="13.85546875" style="109" bestFit="1" customWidth="1"/>
    <col min="775" max="775" width="19.5703125" style="109" customWidth="1"/>
    <col min="776" max="1018" width="9.140625" style="109"/>
    <col min="1019" max="1019" width="14.28515625" style="109" bestFit="1" customWidth="1"/>
    <col min="1020" max="1020" width="22.85546875" style="109" bestFit="1" customWidth="1"/>
    <col min="1021" max="1021" width="15.140625" style="109" bestFit="1" customWidth="1"/>
    <col min="1022" max="1022" width="24.85546875" style="109" bestFit="1" customWidth="1"/>
    <col min="1023" max="1023" width="41.28515625" style="109" bestFit="1" customWidth="1"/>
    <col min="1024" max="1024" width="18.85546875" style="109" bestFit="1" customWidth="1"/>
    <col min="1025" max="1025" width="14.7109375" style="109" bestFit="1" customWidth="1"/>
    <col min="1026" max="1026" width="17.7109375" style="109" bestFit="1" customWidth="1"/>
    <col min="1027" max="1027" width="17" style="109" bestFit="1" customWidth="1"/>
    <col min="1028" max="1028" width="10" style="109" bestFit="1" customWidth="1"/>
    <col min="1029" max="1029" width="9.140625" style="109"/>
    <col min="1030" max="1030" width="13.85546875" style="109" bestFit="1" customWidth="1"/>
    <col min="1031" max="1031" width="19.5703125" style="109" customWidth="1"/>
    <col min="1032" max="1274" width="9.140625" style="109"/>
    <col min="1275" max="1275" width="14.28515625" style="109" bestFit="1" customWidth="1"/>
    <col min="1276" max="1276" width="22.85546875" style="109" bestFit="1" customWidth="1"/>
    <col min="1277" max="1277" width="15.140625" style="109" bestFit="1" customWidth="1"/>
    <col min="1278" max="1278" width="24.85546875" style="109" bestFit="1" customWidth="1"/>
    <col min="1279" max="1279" width="41.28515625" style="109" bestFit="1" customWidth="1"/>
    <col min="1280" max="1280" width="18.85546875" style="109" bestFit="1" customWidth="1"/>
    <col min="1281" max="1281" width="14.7109375" style="109" bestFit="1" customWidth="1"/>
    <col min="1282" max="1282" width="17.7109375" style="109" bestFit="1" customWidth="1"/>
    <col min="1283" max="1283" width="17" style="109" bestFit="1" customWidth="1"/>
    <col min="1284" max="1284" width="10" style="109" bestFit="1" customWidth="1"/>
    <col min="1285" max="1285" width="9.140625" style="109"/>
    <col min="1286" max="1286" width="13.85546875" style="109" bestFit="1" customWidth="1"/>
    <col min="1287" max="1287" width="19.5703125" style="109" customWidth="1"/>
    <col min="1288" max="1530" width="9.140625" style="109"/>
    <col min="1531" max="1531" width="14.28515625" style="109" bestFit="1" customWidth="1"/>
    <col min="1532" max="1532" width="22.85546875" style="109" bestFit="1" customWidth="1"/>
    <col min="1533" max="1533" width="15.140625" style="109" bestFit="1" customWidth="1"/>
    <col min="1534" max="1534" width="24.85546875" style="109" bestFit="1" customWidth="1"/>
    <col min="1535" max="1535" width="41.28515625" style="109" bestFit="1" customWidth="1"/>
    <col min="1536" max="1536" width="18.85546875" style="109" bestFit="1" customWidth="1"/>
    <col min="1537" max="1537" width="14.7109375" style="109" bestFit="1" customWidth="1"/>
    <col min="1538" max="1538" width="17.7109375" style="109" bestFit="1" customWidth="1"/>
    <col min="1539" max="1539" width="17" style="109" bestFit="1" customWidth="1"/>
    <col min="1540" max="1540" width="10" style="109" bestFit="1" customWidth="1"/>
    <col min="1541" max="1541" width="9.140625" style="109"/>
    <col min="1542" max="1542" width="13.85546875" style="109" bestFit="1" customWidth="1"/>
    <col min="1543" max="1543" width="19.5703125" style="109" customWidth="1"/>
    <col min="1544" max="1786" width="9.140625" style="109"/>
    <col min="1787" max="1787" width="14.28515625" style="109" bestFit="1" customWidth="1"/>
    <col min="1788" max="1788" width="22.85546875" style="109" bestFit="1" customWidth="1"/>
    <col min="1789" max="1789" width="15.140625" style="109" bestFit="1" customWidth="1"/>
    <col min="1790" max="1790" width="24.85546875" style="109" bestFit="1" customWidth="1"/>
    <col min="1791" max="1791" width="41.28515625" style="109" bestFit="1" customWidth="1"/>
    <col min="1792" max="1792" width="18.85546875" style="109" bestFit="1" customWidth="1"/>
    <col min="1793" max="1793" width="14.7109375" style="109" bestFit="1" customWidth="1"/>
    <col min="1794" max="1794" width="17.7109375" style="109" bestFit="1" customWidth="1"/>
    <col min="1795" max="1795" width="17" style="109" bestFit="1" customWidth="1"/>
    <col min="1796" max="1796" width="10" style="109" bestFit="1" customWidth="1"/>
    <col min="1797" max="1797" width="9.140625" style="109"/>
    <col min="1798" max="1798" width="13.85546875" style="109" bestFit="1" customWidth="1"/>
    <col min="1799" max="1799" width="19.5703125" style="109" customWidth="1"/>
    <col min="1800" max="2042" width="9.140625" style="109"/>
    <col min="2043" max="2043" width="14.28515625" style="109" bestFit="1" customWidth="1"/>
    <col min="2044" max="2044" width="22.85546875" style="109" bestFit="1" customWidth="1"/>
    <col min="2045" max="2045" width="15.140625" style="109" bestFit="1" customWidth="1"/>
    <col min="2046" max="2046" width="24.85546875" style="109" bestFit="1" customWidth="1"/>
    <col min="2047" max="2047" width="41.28515625" style="109" bestFit="1" customWidth="1"/>
    <col min="2048" max="2048" width="18.85546875" style="109" bestFit="1" customWidth="1"/>
    <col min="2049" max="2049" width="14.7109375" style="109" bestFit="1" customWidth="1"/>
    <col min="2050" max="2050" width="17.7109375" style="109" bestFit="1" customWidth="1"/>
    <col min="2051" max="2051" width="17" style="109" bestFit="1" customWidth="1"/>
    <col min="2052" max="2052" width="10" style="109" bestFit="1" customWidth="1"/>
    <col min="2053" max="2053" width="9.140625" style="109"/>
    <col min="2054" max="2054" width="13.85546875" style="109" bestFit="1" customWidth="1"/>
    <col min="2055" max="2055" width="19.5703125" style="109" customWidth="1"/>
    <col min="2056" max="2298" width="9.140625" style="109"/>
    <col min="2299" max="2299" width="14.28515625" style="109" bestFit="1" customWidth="1"/>
    <col min="2300" max="2300" width="22.85546875" style="109" bestFit="1" customWidth="1"/>
    <col min="2301" max="2301" width="15.140625" style="109" bestFit="1" customWidth="1"/>
    <col min="2302" max="2302" width="24.85546875" style="109" bestFit="1" customWidth="1"/>
    <col min="2303" max="2303" width="41.28515625" style="109" bestFit="1" customWidth="1"/>
    <col min="2304" max="2304" width="18.85546875" style="109" bestFit="1" customWidth="1"/>
    <col min="2305" max="2305" width="14.7109375" style="109" bestFit="1" customWidth="1"/>
    <col min="2306" max="2306" width="17.7109375" style="109" bestFit="1" customWidth="1"/>
    <col min="2307" max="2307" width="17" style="109" bestFit="1" customWidth="1"/>
    <col min="2308" max="2308" width="10" style="109" bestFit="1" customWidth="1"/>
    <col min="2309" max="2309" width="9.140625" style="109"/>
    <col min="2310" max="2310" width="13.85546875" style="109" bestFit="1" customWidth="1"/>
    <col min="2311" max="2311" width="19.5703125" style="109" customWidth="1"/>
    <col min="2312" max="2554" width="9.140625" style="109"/>
    <col min="2555" max="2555" width="14.28515625" style="109" bestFit="1" customWidth="1"/>
    <col min="2556" max="2556" width="22.85546875" style="109" bestFit="1" customWidth="1"/>
    <col min="2557" max="2557" width="15.140625" style="109" bestFit="1" customWidth="1"/>
    <col min="2558" max="2558" width="24.85546875" style="109" bestFit="1" customWidth="1"/>
    <col min="2559" max="2559" width="41.28515625" style="109" bestFit="1" customWidth="1"/>
    <col min="2560" max="2560" width="18.85546875" style="109" bestFit="1" customWidth="1"/>
    <col min="2561" max="2561" width="14.7109375" style="109" bestFit="1" customWidth="1"/>
    <col min="2562" max="2562" width="17.7109375" style="109" bestFit="1" customWidth="1"/>
    <col min="2563" max="2563" width="17" style="109" bestFit="1" customWidth="1"/>
    <col min="2564" max="2564" width="10" style="109" bestFit="1" customWidth="1"/>
    <col min="2565" max="2565" width="9.140625" style="109"/>
    <col min="2566" max="2566" width="13.85546875" style="109" bestFit="1" customWidth="1"/>
    <col min="2567" max="2567" width="19.5703125" style="109" customWidth="1"/>
    <col min="2568" max="2810" width="9.140625" style="109"/>
    <col min="2811" max="2811" width="14.28515625" style="109" bestFit="1" customWidth="1"/>
    <col min="2812" max="2812" width="22.85546875" style="109" bestFit="1" customWidth="1"/>
    <col min="2813" max="2813" width="15.140625" style="109" bestFit="1" customWidth="1"/>
    <col min="2814" max="2814" width="24.85546875" style="109" bestFit="1" customWidth="1"/>
    <col min="2815" max="2815" width="41.28515625" style="109" bestFit="1" customWidth="1"/>
    <col min="2816" max="2816" width="18.85546875" style="109" bestFit="1" customWidth="1"/>
    <col min="2817" max="2817" width="14.7109375" style="109" bestFit="1" customWidth="1"/>
    <col min="2818" max="2818" width="17.7109375" style="109" bestFit="1" customWidth="1"/>
    <col min="2819" max="2819" width="17" style="109" bestFit="1" customWidth="1"/>
    <col min="2820" max="2820" width="10" style="109" bestFit="1" customWidth="1"/>
    <col min="2821" max="2821" width="9.140625" style="109"/>
    <col min="2822" max="2822" width="13.85546875" style="109" bestFit="1" customWidth="1"/>
    <col min="2823" max="2823" width="19.5703125" style="109" customWidth="1"/>
    <col min="2824" max="3066" width="9.140625" style="109"/>
    <col min="3067" max="3067" width="14.28515625" style="109" bestFit="1" customWidth="1"/>
    <col min="3068" max="3068" width="22.85546875" style="109" bestFit="1" customWidth="1"/>
    <col min="3069" max="3069" width="15.140625" style="109" bestFit="1" customWidth="1"/>
    <col min="3070" max="3070" width="24.85546875" style="109" bestFit="1" customWidth="1"/>
    <col min="3071" max="3071" width="41.28515625" style="109" bestFit="1" customWidth="1"/>
    <col min="3072" max="3072" width="18.85546875" style="109" bestFit="1" customWidth="1"/>
    <col min="3073" max="3073" width="14.7109375" style="109" bestFit="1" customWidth="1"/>
    <col min="3074" max="3074" width="17.7109375" style="109" bestFit="1" customWidth="1"/>
    <col min="3075" max="3075" width="17" style="109" bestFit="1" customWidth="1"/>
    <col min="3076" max="3076" width="10" style="109" bestFit="1" customWidth="1"/>
    <col min="3077" max="3077" width="9.140625" style="109"/>
    <col min="3078" max="3078" width="13.85546875" style="109" bestFit="1" customWidth="1"/>
    <col min="3079" max="3079" width="19.5703125" style="109" customWidth="1"/>
    <col min="3080" max="3322" width="9.140625" style="109"/>
    <col min="3323" max="3323" width="14.28515625" style="109" bestFit="1" customWidth="1"/>
    <col min="3324" max="3324" width="22.85546875" style="109" bestFit="1" customWidth="1"/>
    <col min="3325" max="3325" width="15.140625" style="109" bestFit="1" customWidth="1"/>
    <col min="3326" max="3326" width="24.85546875" style="109" bestFit="1" customWidth="1"/>
    <col min="3327" max="3327" width="41.28515625" style="109" bestFit="1" customWidth="1"/>
    <col min="3328" max="3328" width="18.85546875" style="109" bestFit="1" customWidth="1"/>
    <col min="3329" max="3329" width="14.7109375" style="109" bestFit="1" customWidth="1"/>
    <col min="3330" max="3330" width="17.7109375" style="109" bestFit="1" customWidth="1"/>
    <col min="3331" max="3331" width="17" style="109" bestFit="1" customWidth="1"/>
    <col min="3332" max="3332" width="10" style="109" bestFit="1" customWidth="1"/>
    <col min="3333" max="3333" width="9.140625" style="109"/>
    <col min="3334" max="3334" width="13.85546875" style="109" bestFit="1" customWidth="1"/>
    <col min="3335" max="3335" width="19.5703125" style="109" customWidth="1"/>
    <col min="3336" max="3578" width="9.140625" style="109"/>
    <col min="3579" max="3579" width="14.28515625" style="109" bestFit="1" customWidth="1"/>
    <col min="3580" max="3580" width="22.85546875" style="109" bestFit="1" customWidth="1"/>
    <col min="3581" max="3581" width="15.140625" style="109" bestFit="1" customWidth="1"/>
    <col min="3582" max="3582" width="24.85546875" style="109" bestFit="1" customWidth="1"/>
    <col min="3583" max="3583" width="41.28515625" style="109" bestFit="1" customWidth="1"/>
    <col min="3584" max="3584" width="18.85546875" style="109" bestFit="1" customWidth="1"/>
    <col min="3585" max="3585" width="14.7109375" style="109" bestFit="1" customWidth="1"/>
    <col min="3586" max="3586" width="17.7109375" style="109" bestFit="1" customWidth="1"/>
    <col min="3587" max="3587" width="17" style="109" bestFit="1" customWidth="1"/>
    <col min="3588" max="3588" width="10" style="109" bestFit="1" customWidth="1"/>
    <col min="3589" max="3589" width="9.140625" style="109"/>
    <col min="3590" max="3590" width="13.85546875" style="109" bestFit="1" customWidth="1"/>
    <col min="3591" max="3591" width="19.5703125" style="109" customWidth="1"/>
    <col min="3592" max="3834" width="9.140625" style="109"/>
    <col min="3835" max="3835" width="14.28515625" style="109" bestFit="1" customWidth="1"/>
    <col min="3836" max="3836" width="22.85546875" style="109" bestFit="1" customWidth="1"/>
    <col min="3837" max="3837" width="15.140625" style="109" bestFit="1" customWidth="1"/>
    <col min="3838" max="3838" width="24.85546875" style="109" bestFit="1" customWidth="1"/>
    <col min="3839" max="3839" width="41.28515625" style="109" bestFit="1" customWidth="1"/>
    <col min="3840" max="3840" width="18.85546875" style="109" bestFit="1" customWidth="1"/>
    <col min="3841" max="3841" width="14.7109375" style="109" bestFit="1" customWidth="1"/>
    <col min="3842" max="3842" width="17.7109375" style="109" bestFit="1" customWidth="1"/>
    <col min="3843" max="3843" width="17" style="109" bestFit="1" customWidth="1"/>
    <col min="3844" max="3844" width="10" style="109" bestFit="1" customWidth="1"/>
    <col min="3845" max="3845" width="9.140625" style="109"/>
    <col min="3846" max="3846" width="13.85546875" style="109" bestFit="1" customWidth="1"/>
    <col min="3847" max="3847" width="19.5703125" style="109" customWidth="1"/>
    <col min="3848" max="4090" width="9.140625" style="109"/>
    <col min="4091" max="4091" width="14.28515625" style="109" bestFit="1" customWidth="1"/>
    <col min="4092" max="4092" width="22.85546875" style="109" bestFit="1" customWidth="1"/>
    <col min="4093" max="4093" width="15.140625" style="109" bestFit="1" customWidth="1"/>
    <col min="4094" max="4094" width="24.85546875" style="109" bestFit="1" customWidth="1"/>
    <col min="4095" max="4095" width="41.28515625" style="109" bestFit="1" customWidth="1"/>
    <col min="4096" max="4096" width="18.85546875" style="109" bestFit="1" customWidth="1"/>
    <col min="4097" max="4097" width="14.7109375" style="109" bestFit="1" customWidth="1"/>
    <col min="4098" max="4098" width="17.7109375" style="109" bestFit="1" customWidth="1"/>
    <col min="4099" max="4099" width="17" style="109" bestFit="1" customWidth="1"/>
    <col min="4100" max="4100" width="10" style="109" bestFit="1" customWidth="1"/>
    <col min="4101" max="4101" width="9.140625" style="109"/>
    <col min="4102" max="4102" width="13.85546875" style="109" bestFit="1" customWidth="1"/>
    <col min="4103" max="4103" width="19.5703125" style="109" customWidth="1"/>
    <col min="4104" max="4346" width="9.140625" style="109"/>
    <col min="4347" max="4347" width="14.28515625" style="109" bestFit="1" customWidth="1"/>
    <col min="4348" max="4348" width="22.85546875" style="109" bestFit="1" customWidth="1"/>
    <col min="4349" max="4349" width="15.140625" style="109" bestFit="1" customWidth="1"/>
    <col min="4350" max="4350" width="24.85546875" style="109" bestFit="1" customWidth="1"/>
    <col min="4351" max="4351" width="41.28515625" style="109" bestFit="1" customWidth="1"/>
    <col min="4352" max="4352" width="18.85546875" style="109" bestFit="1" customWidth="1"/>
    <col min="4353" max="4353" width="14.7109375" style="109" bestFit="1" customWidth="1"/>
    <col min="4354" max="4354" width="17.7109375" style="109" bestFit="1" customWidth="1"/>
    <col min="4355" max="4355" width="17" style="109" bestFit="1" customWidth="1"/>
    <col min="4356" max="4356" width="10" style="109" bestFit="1" customWidth="1"/>
    <col min="4357" max="4357" width="9.140625" style="109"/>
    <col min="4358" max="4358" width="13.85546875" style="109" bestFit="1" customWidth="1"/>
    <col min="4359" max="4359" width="19.5703125" style="109" customWidth="1"/>
    <col min="4360" max="4602" width="9.140625" style="109"/>
    <col min="4603" max="4603" width="14.28515625" style="109" bestFit="1" customWidth="1"/>
    <col min="4604" max="4604" width="22.85546875" style="109" bestFit="1" customWidth="1"/>
    <col min="4605" max="4605" width="15.140625" style="109" bestFit="1" customWidth="1"/>
    <col min="4606" max="4606" width="24.85546875" style="109" bestFit="1" customWidth="1"/>
    <col min="4607" max="4607" width="41.28515625" style="109" bestFit="1" customWidth="1"/>
    <col min="4608" max="4608" width="18.85546875" style="109" bestFit="1" customWidth="1"/>
    <col min="4609" max="4609" width="14.7109375" style="109" bestFit="1" customWidth="1"/>
    <col min="4610" max="4610" width="17.7109375" style="109" bestFit="1" customWidth="1"/>
    <col min="4611" max="4611" width="17" style="109" bestFit="1" customWidth="1"/>
    <col min="4612" max="4612" width="10" style="109" bestFit="1" customWidth="1"/>
    <col min="4613" max="4613" width="9.140625" style="109"/>
    <col min="4614" max="4614" width="13.85546875" style="109" bestFit="1" customWidth="1"/>
    <col min="4615" max="4615" width="19.5703125" style="109" customWidth="1"/>
    <col min="4616" max="4858" width="9.140625" style="109"/>
    <col min="4859" max="4859" width="14.28515625" style="109" bestFit="1" customWidth="1"/>
    <col min="4860" max="4860" width="22.85546875" style="109" bestFit="1" customWidth="1"/>
    <col min="4861" max="4861" width="15.140625" style="109" bestFit="1" customWidth="1"/>
    <col min="4862" max="4862" width="24.85546875" style="109" bestFit="1" customWidth="1"/>
    <col min="4863" max="4863" width="41.28515625" style="109" bestFit="1" customWidth="1"/>
    <col min="4864" max="4864" width="18.85546875" style="109" bestFit="1" customWidth="1"/>
    <col min="4865" max="4865" width="14.7109375" style="109" bestFit="1" customWidth="1"/>
    <col min="4866" max="4866" width="17.7109375" style="109" bestFit="1" customWidth="1"/>
    <col min="4867" max="4867" width="17" style="109" bestFit="1" customWidth="1"/>
    <col min="4868" max="4868" width="10" style="109" bestFit="1" customWidth="1"/>
    <col min="4869" max="4869" width="9.140625" style="109"/>
    <col min="4870" max="4870" width="13.85546875" style="109" bestFit="1" customWidth="1"/>
    <col min="4871" max="4871" width="19.5703125" style="109" customWidth="1"/>
    <col min="4872" max="5114" width="9.140625" style="109"/>
    <col min="5115" max="5115" width="14.28515625" style="109" bestFit="1" customWidth="1"/>
    <col min="5116" max="5116" width="22.85546875" style="109" bestFit="1" customWidth="1"/>
    <col min="5117" max="5117" width="15.140625" style="109" bestFit="1" customWidth="1"/>
    <col min="5118" max="5118" width="24.85546875" style="109" bestFit="1" customWidth="1"/>
    <col min="5119" max="5119" width="41.28515625" style="109" bestFit="1" customWidth="1"/>
    <col min="5120" max="5120" width="18.85546875" style="109" bestFit="1" customWidth="1"/>
    <col min="5121" max="5121" width="14.7109375" style="109" bestFit="1" customWidth="1"/>
    <col min="5122" max="5122" width="17.7109375" style="109" bestFit="1" customWidth="1"/>
    <col min="5123" max="5123" width="17" style="109" bestFit="1" customWidth="1"/>
    <col min="5124" max="5124" width="10" style="109" bestFit="1" customWidth="1"/>
    <col min="5125" max="5125" width="9.140625" style="109"/>
    <col min="5126" max="5126" width="13.85546875" style="109" bestFit="1" customWidth="1"/>
    <col min="5127" max="5127" width="19.5703125" style="109" customWidth="1"/>
    <col min="5128" max="5370" width="9.140625" style="109"/>
    <col min="5371" max="5371" width="14.28515625" style="109" bestFit="1" customWidth="1"/>
    <col min="5372" max="5372" width="22.85546875" style="109" bestFit="1" customWidth="1"/>
    <col min="5373" max="5373" width="15.140625" style="109" bestFit="1" customWidth="1"/>
    <col min="5374" max="5374" width="24.85546875" style="109" bestFit="1" customWidth="1"/>
    <col min="5375" max="5375" width="41.28515625" style="109" bestFit="1" customWidth="1"/>
    <col min="5376" max="5376" width="18.85546875" style="109" bestFit="1" customWidth="1"/>
    <col min="5377" max="5377" width="14.7109375" style="109" bestFit="1" customWidth="1"/>
    <col min="5378" max="5378" width="17.7109375" style="109" bestFit="1" customWidth="1"/>
    <col min="5379" max="5379" width="17" style="109" bestFit="1" customWidth="1"/>
    <col min="5380" max="5380" width="10" style="109" bestFit="1" customWidth="1"/>
    <col min="5381" max="5381" width="9.140625" style="109"/>
    <col min="5382" max="5382" width="13.85546875" style="109" bestFit="1" customWidth="1"/>
    <col min="5383" max="5383" width="19.5703125" style="109" customWidth="1"/>
    <col min="5384" max="5626" width="9.140625" style="109"/>
    <col min="5627" max="5627" width="14.28515625" style="109" bestFit="1" customWidth="1"/>
    <col min="5628" max="5628" width="22.85546875" style="109" bestFit="1" customWidth="1"/>
    <col min="5629" max="5629" width="15.140625" style="109" bestFit="1" customWidth="1"/>
    <col min="5630" max="5630" width="24.85546875" style="109" bestFit="1" customWidth="1"/>
    <col min="5631" max="5631" width="41.28515625" style="109" bestFit="1" customWidth="1"/>
    <col min="5632" max="5632" width="18.85546875" style="109" bestFit="1" customWidth="1"/>
    <col min="5633" max="5633" width="14.7109375" style="109" bestFit="1" customWidth="1"/>
    <col min="5634" max="5634" width="17.7109375" style="109" bestFit="1" customWidth="1"/>
    <col min="5635" max="5635" width="17" style="109" bestFit="1" customWidth="1"/>
    <col min="5636" max="5636" width="10" style="109" bestFit="1" customWidth="1"/>
    <col min="5637" max="5637" width="9.140625" style="109"/>
    <col min="5638" max="5638" width="13.85546875" style="109" bestFit="1" customWidth="1"/>
    <col min="5639" max="5639" width="19.5703125" style="109" customWidth="1"/>
    <col min="5640" max="5882" width="9.140625" style="109"/>
    <col min="5883" max="5883" width="14.28515625" style="109" bestFit="1" customWidth="1"/>
    <col min="5884" max="5884" width="22.85546875" style="109" bestFit="1" customWidth="1"/>
    <col min="5885" max="5885" width="15.140625" style="109" bestFit="1" customWidth="1"/>
    <col min="5886" max="5886" width="24.85546875" style="109" bestFit="1" customWidth="1"/>
    <col min="5887" max="5887" width="41.28515625" style="109" bestFit="1" customWidth="1"/>
    <col min="5888" max="5888" width="18.85546875" style="109" bestFit="1" customWidth="1"/>
    <col min="5889" max="5889" width="14.7109375" style="109" bestFit="1" customWidth="1"/>
    <col min="5890" max="5890" width="17.7109375" style="109" bestFit="1" customWidth="1"/>
    <col min="5891" max="5891" width="17" style="109" bestFit="1" customWidth="1"/>
    <col min="5892" max="5892" width="10" style="109" bestFit="1" customWidth="1"/>
    <col min="5893" max="5893" width="9.140625" style="109"/>
    <col min="5894" max="5894" width="13.85546875" style="109" bestFit="1" customWidth="1"/>
    <col min="5895" max="5895" width="19.5703125" style="109" customWidth="1"/>
    <col min="5896" max="6138" width="9.140625" style="109"/>
    <col min="6139" max="6139" width="14.28515625" style="109" bestFit="1" customWidth="1"/>
    <col min="6140" max="6140" width="22.85546875" style="109" bestFit="1" customWidth="1"/>
    <col min="6141" max="6141" width="15.140625" style="109" bestFit="1" customWidth="1"/>
    <col min="6142" max="6142" width="24.85546875" style="109" bestFit="1" customWidth="1"/>
    <col min="6143" max="6143" width="41.28515625" style="109" bestFit="1" customWidth="1"/>
    <col min="6144" max="6144" width="18.85546875" style="109" bestFit="1" customWidth="1"/>
    <col min="6145" max="6145" width="14.7109375" style="109" bestFit="1" customWidth="1"/>
    <col min="6146" max="6146" width="17.7109375" style="109" bestFit="1" customWidth="1"/>
    <col min="6147" max="6147" width="17" style="109" bestFit="1" customWidth="1"/>
    <col min="6148" max="6148" width="10" style="109" bestFit="1" customWidth="1"/>
    <col min="6149" max="6149" width="9.140625" style="109"/>
    <col min="6150" max="6150" width="13.85546875" style="109" bestFit="1" customWidth="1"/>
    <col min="6151" max="6151" width="19.5703125" style="109" customWidth="1"/>
    <col min="6152" max="6394" width="9.140625" style="109"/>
    <col min="6395" max="6395" width="14.28515625" style="109" bestFit="1" customWidth="1"/>
    <col min="6396" max="6396" width="22.85546875" style="109" bestFit="1" customWidth="1"/>
    <col min="6397" max="6397" width="15.140625" style="109" bestFit="1" customWidth="1"/>
    <col min="6398" max="6398" width="24.85546875" style="109" bestFit="1" customWidth="1"/>
    <col min="6399" max="6399" width="41.28515625" style="109" bestFit="1" customWidth="1"/>
    <col min="6400" max="6400" width="18.85546875" style="109" bestFit="1" customWidth="1"/>
    <col min="6401" max="6401" width="14.7109375" style="109" bestFit="1" customWidth="1"/>
    <col min="6402" max="6402" width="17.7109375" style="109" bestFit="1" customWidth="1"/>
    <col min="6403" max="6403" width="17" style="109" bestFit="1" customWidth="1"/>
    <col min="6404" max="6404" width="10" style="109" bestFit="1" customWidth="1"/>
    <col min="6405" max="6405" width="9.140625" style="109"/>
    <col min="6406" max="6406" width="13.85546875" style="109" bestFit="1" customWidth="1"/>
    <col min="6407" max="6407" width="19.5703125" style="109" customWidth="1"/>
    <col min="6408" max="6650" width="9.140625" style="109"/>
    <col min="6651" max="6651" width="14.28515625" style="109" bestFit="1" customWidth="1"/>
    <col min="6652" max="6652" width="22.85546875" style="109" bestFit="1" customWidth="1"/>
    <col min="6653" max="6653" width="15.140625" style="109" bestFit="1" customWidth="1"/>
    <col min="6654" max="6654" width="24.85546875" style="109" bestFit="1" customWidth="1"/>
    <col min="6655" max="6655" width="41.28515625" style="109" bestFit="1" customWidth="1"/>
    <col min="6656" max="6656" width="18.85546875" style="109" bestFit="1" customWidth="1"/>
    <col min="6657" max="6657" width="14.7109375" style="109" bestFit="1" customWidth="1"/>
    <col min="6658" max="6658" width="17.7109375" style="109" bestFit="1" customWidth="1"/>
    <col min="6659" max="6659" width="17" style="109" bestFit="1" customWidth="1"/>
    <col min="6660" max="6660" width="10" style="109" bestFit="1" customWidth="1"/>
    <col min="6661" max="6661" width="9.140625" style="109"/>
    <col min="6662" max="6662" width="13.85546875" style="109" bestFit="1" customWidth="1"/>
    <col min="6663" max="6663" width="19.5703125" style="109" customWidth="1"/>
    <col min="6664" max="6906" width="9.140625" style="109"/>
    <col min="6907" max="6907" width="14.28515625" style="109" bestFit="1" customWidth="1"/>
    <col min="6908" max="6908" width="22.85546875" style="109" bestFit="1" customWidth="1"/>
    <col min="6909" max="6909" width="15.140625" style="109" bestFit="1" customWidth="1"/>
    <col min="6910" max="6910" width="24.85546875" style="109" bestFit="1" customWidth="1"/>
    <col min="6911" max="6911" width="41.28515625" style="109" bestFit="1" customWidth="1"/>
    <col min="6912" max="6912" width="18.85546875" style="109" bestFit="1" customWidth="1"/>
    <col min="6913" max="6913" width="14.7109375" style="109" bestFit="1" customWidth="1"/>
    <col min="6914" max="6914" width="17.7109375" style="109" bestFit="1" customWidth="1"/>
    <col min="6915" max="6915" width="17" style="109" bestFit="1" customWidth="1"/>
    <col min="6916" max="6916" width="10" style="109" bestFit="1" customWidth="1"/>
    <col min="6917" max="6917" width="9.140625" style="109"/>
    <col min="6918" max="6918" width="13.85546875" style="109" bestFit="1" customWidth="1"/>
    <col min="6919" max="6919" width="19.5703125" style="109" customWidth="1"/>
    <col min="6920" max="7162" width="9.140625" style="109"/>
    <col min="7163" max="7163" width="14.28515625" style="109" bestFit="1" customWidth="1"/>
    <col min="7164" max="7164" width="22.85546875" style="109" bestFit="1" customWidth="1"/>
    <col min="7165" max="7165" width="15.140625" style="109" bestFit="1" customWidth="1"/>
    <col min="7166" max="7166" width="24.85546875" style="109" bestFit="1" customWidth="1"/>
    <col min="7167" max="7167" width="41.28515625" style="109" bestFit="1" customWidth="1"/>
    <col min="7168" max="7168" width="18.85546875" style="109" bestFit="1" customWidth="1"/>
    <col min="7169" max="7169" width="14.7109375" style="109" bestFit="1" customWidth="1"/>
    <col min="7170" max="7170" width="17.7109375" style="109" bestFit="1" customWidth="1"/>
    <col min="7171" max="7171" width="17" style="109" bestFit="1" customWidth="1"/>
    <col min="7172" max="7172" width="10" style="109" bestFit="1" customWidth="1"/>
    <col min="7173" max="7173" width="9.140625" style="109"/>
    <col min="7174" max="7174" width="13.85546875" style="109" bestFit="1" customWidth="1"/>
    <col min="7175" max="7175" width="19.5703125" style="109" customWidth="1"/>
    <col min="7176" max="7418" width="9.140625" style="109"/>
    <col min="7419" max="7419" width="14.28515625" style="109" bestFit="1" customWidth="1"/>
    <col min="7420" max="7420" width="22.85546875" style="109" bestFit="1" customWidth="1"/>
    <col min="7421" max="7421" width="15.140625" style="109" bestFit="1" customWidth="1"/>
    <col min="7422" max="7422" width="24.85546875" style="109" bestFit="1" customWidth="1"/>
    <col min="7423" max="7423" width="41.28515625" style="109" bestFit="1" customWidth="1"/>
    <col min="7424" max="7424" width="18.85546875" style="109" bestFit="1" customWidth="1"/>
    <col min="7425" max="7425" width="14.7109375" style="109" bestFit="1" customWidth="1"/>
    <col min="7426" max="7426" width="17.7109375" style="109" bestFit="1" customWidth="1"/>
    <col min="7427" max="7427" width="17" style="109" bestFit="1" customWidth="1"/>
    <col min="7428" max="7428" width="10" style="109" bestFit="1" customWidth="1"/>
    <col min="7429" max="7429" width="9.140625" style="109"/>
    <col min="7430" max="7430" width="13.85546875" style="109" bestFit="1" customWidth="1"/>
    <col min="7431" max="7431" width="19.5703125" style="109" customWidth="1"/>
    <col min="7432" max="7674" width="9.140625" style="109"/>
    <col min="7675" max="7675" width="14.28515625" style="109" bestFit="1" customWidth="1"/>
    <col min="7676" max="7676" width="22.85546875" style="109" bestFit="1" customWidth="1"/>
    <col min="7677" max="7677" width="15.140625" style="109" bestFit="1" customWidth="1"/>
    <col min="7678" max="7678" width="24.85546875" style="109" bestFit="1" customWidth="1"/>
    <col min="7679" max="7679" width="41.28515625" style="109" bestFit="1" customWidth="1"/>
    <col min="7680" max="7680" width="18.85546875" style="109" bestFit="1" customWidth="1"/>
    <col min="7681" max="7681" width="14.7109375" style="109" bestFit="1" customWidth="1"/>
    <col min="7682" max="7682" width="17.7109375" style="109" bestFit="1" customWidth="1"/>
    <col min="7683" max="7683" width="17" style="109" bestFit="1" customWidth="1"/>
    <col min="7684" max="7684" width="10" style="109" bestFit="1" customWidth="1"/>
    <col min="7685" max="7685" width="9.140625" style="109"/>
    <col min="7686" max="7686" width="13.85546875" style="109" bestFit="1" customWidth="1"/>
    <col min="7687" max="7687" width="19.5703125" style="109" customWidth="1"/>
    <col min="7688" max="7930" width="9.140625" style="109"/>
    <col min="7931" max="7931" width="14.28515625" style="109" bestFit="1" customWidth="1"/>
    <col min="7932" max="7932" width="22.85546875" style="109" bestFit="1" customWidth="1"/>
    <col min="7933" max="7933" width="15.140625" style="109" bestFit="1" customWidth="1"/>
    <col min="7934" max="7934" width="24.85546875" style="109" bestFit="1" customWidth="1"/>
    <col min="7935" max="7935" width="41.28515625" style="109" bestFit="1" customWidth="1"/>
    <col min="7936" max="7936" width="18.85546875" style="109" bestFit="1" customWidth="1"/>
    <col min="7937" max="7937" width="14.7109375" style="109" bestFit="1" customWidth="1"/>
    <col min="7938" max="7938" width="17.7109375" style="109" bestFit="1" customWidth="1"/>
    <col min="7939" max="7939" width="17" style="109" bestFit="1" customWidth="1"/>
    <col min="7940" max="7940" width="10" style="109" bestFit="1" customWidth="1"/>
    <col min="7941" max="7941" width="9.140625" style="109"/>
    <col min="7942" max="7942" width="13.85546875" style="109" bestFit="1" customWidth="1"/>
    <col min="7943" max="7943" width="19.5703125" style="109" customWidth="1"/>
    <col min="7944" max="8186" width="9.140625" style="109"/>
    <col min="8187" max="8187" width="14.28515625" style="109" bestFit="1" customWidth="1"/>
    <col min="8188" max="8188" width="22.85546875" style="109" bestFit="1" customWidth="1"/>
    <col min="8189" max="8189" width="15.140625" style="109" bestFit="1" customWidth="1"/>
    <col min="8190" max="8190" width="24.85546875" style="109" bestFit="1" customWidth="1"/>
    <col min="8191" max="8191" width="41.28515625" style="109" bestFit="1" customWidth="1"/>
    <col min="8192" max="8192" width="18.85546875" style="109" bestFit="1" customWidth="1"/>
    <col min="8193" max="8193" width="14.7109375" style="109" bestFit="1" customWidth="1"/>
    <col min="8194" max="8194" width="17.7109375" style="109" bestFit="1" customWidth="1"/>
    <col min="8195" max="8195" width="17" style="109" bestFit="1" customWidth="1"/>
    <col min="8196" max="8196" width="10" style="109" bestFit="1" customWidth="1"/>
    <col min="8197" max="8197" width="9.140625" style="109"/>
    <col min="8198" max="8198" width="13.85546875" style="109" bestFit="1" customWidth="1"/>
    <col min="8199" max="8199" width="19.5703125" style="109" customWidth="1"/>
    <col min="8200" max="8442" width="9.140625" style="109"/>
    <col min="8443" max="8443" width="14.28515625" style="109" bestFit="1" customWidth="1"/>
    <col min="8444" max="8444" width="22.85546875" style="109" bestFit="1" customWidth="1"/>
    <col min="8445" max="8445" width="15.140625" style="109" bestFit="1" customWidth="1"/>
    <col min="8446" max="8446" width="24.85546875" style="109" bestFit="1" customWidth="1"/>
    <col min="8447" max="8447" width="41.28515625" style="109" bestFit="1" customWidth="1"/>
    <col min="8448" max="8448" width="18.85546875" style="109" bestFit="1" customWidth="1"/>
    <col min="8449" max="8449" width="14.7109375" style="109" bestFit="1" customWidth="1"/>
    <col min="8450" max="8450" width="17.7109375" style="109" bestFit="1" customWidth="1"/>
    <col min="8451" max="8451" width="17" style="109" bestFit="1" customWidth="1"/>
    <col min="8452" max="8452" width="10" style="109" bestFit="1" customWidth="1"/>
    <col min="8453" max="8453" width="9.140625" style="109"/>
    <col min="8454" max="8454" width="13.85546875" style="109" bestFit="1" customWidth="1"/>
    <col min="8455" max="8455" width="19.5703125" style="109" customWidth="1"/>
    <col min="8456" max="8698" width="9.140625" style="109"/>
    <col min="8699" max="8699" width="14.28515625" style="109" bestFit="1" customWidth="1"/>
    <col min="8700" max="8700" width="22.85546875" style="109" bestFit="1" customWidth="1"/>
    <col min="8701" max="8701" width="15.140625" style="109" bestFit="1" customWidth="1"/>
    <col min="8702" max="8702" width="24.85546875" style="109" bestFit="1" customWidth="1"/>
    <col min="8703" max="8703" width="41.28515625" style="109" bestFit="1" customWidth="1"/>
    <col min="8704" max="8704" width="18.85546875" style="109" bestFit="1" customWidth="1"/>
    <col min="8705" max="8705" width="14.7109375" style="109" bestFit="1" customWidth="1"/>
    <col min="8706" max="8706" width="17.7109375" style="109" bestFit="1" customWidth="1"/>
    <col min="8707" max="8707" width="17" style="109" bestFit="1" customWidth="1"/>
    <col min="8708" max="8708" width="10" style="109" bestFit="1" customWidth="1"/>
    <col min="8709" max="8709" width="9.140625" style="109"/>
    <col min="8710" max="8710" width="13.85546875" style="109" bestFit="1" customWidth="1"/>
    <col min="8711" max="8711" width="19.5703125" style="109" customWidth="1"/>
    <col min="8712" max="8954" width="9.140625" style="109"/>
    <col min="8955" max="8955" width="14.28515625" style="109" bestFit="1" customWidth="1"/>
    <col min="8956" max="8956" width="22.85546875" style="109" bestFit="1" customWidth="1"/>
    <col min="8957" max="8957" width="15.140625" style="109" bestFit="1" customWidth="1"/>
    <col min="8958" max="8958" width="24.85546875" style="109" bestFit="1" customWidth="1"/>
    <col min="8959" max="8959" width="41.28515625" style="109" bestFit="1" customWidth="1"/>
    <col min="8960" max="8960" width="18.85546875" style="109" bestFit="1" customWidth="1"/>
    <col min="8961" max="8961" width="14.7109375" style="109" bestFit="1" customWidth="1"/>
    <col min="8962" max="8962" width="17.7109375" style="109" bestFit="1" customWidth="1"/>
    <col min="8963" max="8963" width="17" style="109" bestFit="1" customWidth="1"/>
    <col min="8964" max="8964" width="10" style="109" bestFit="1" customWidth="1"/>
    <col min="8965" max="8965" width="9.140625" style="109"/>
    <col min="8966" max="8966" width="13.85546875" style="109" bestFit="1" customWidth="1"/>
    <col min="8967" max="8967" width="19.5703125" style="109" customWidth="1"/>
    <col min="8968" max="9210" width="9.140625" style="109"/>
    <col min="9211" max="9211" width="14.28515625" style="109" bestFit="1" customWidth="1"/>
    <col min="9212" max="9212" width="22.85546875" style="109" bestFit="1" customWidth="1"/>
    <col min="9213" max="9213" width="15.140625" style="109" bestFit="1" customWidth="1"/>
    <col min="9214" max="9214" width="24.85546875" style="109" bestFit="1" customWidth="1"/>
    <col min="9215" max="9215" width="41.28515625" style="109" bestFit="1" customWidth="1"/>
    <col min="9216" max="9216" width="18.85546875" style="109" bestFit="1" customWidth="1"/>
    <col min="9217" max="9217" width="14.7109375" style="109" bestFit="1" customWidth="1"/>
    <col min="9218" max="9218" width="17.7109375" style="109" bestFit="1" customWidth="1"/>
    <col min="9219" max="9219" width="17" style="109" bestFit="1" customWidth="1"/>
    <col min="9220" max="9220" width="10" style="109" bestFit="1" customWidth="1"/>
    <col min="9221" max="9221" width="9.140625" style="109"/>
    <col min="9222" max="9222" width="13.85546875" style="109" bestFit="1" customWidth="1"/>
    <col min="9223" max="9223" width="19.5703125" style="109" customWidth="1"/>
    <col min="9224" max="9466" width="9.140625" style="109"/>
    <col min="9467" max="9467" width="14.28515625" style="109" bestFit="1" customWidth="1"/>
    <col min="9468" max="9468" width="22.85546875" style="109" bestFit="1" customWidth="1"/>
    <col min="9469" max="9469" width="15.140625" style="109" bestFit="1" customWidth="1"/>
    <col min="9470" max="9470" width="24.85546875" style="109" bestFit="1" customWidth="1"/>
    <col min="9471" max="9471" width="41.28515625" style="109" bestFit="1" customWidth="1"/>
    <col min="9472" max="9472" width="18.85546875" style="109" bestFit="1" customWidth="1"/>
    <col min="9473" max="9473" width="14.7109375" style="109" bestFit="1" customWidth="1"/>
    <col min="9474" max="9474" width="17.7109375" style="109" bestFit="1" customWidth="1"/>
    <col min="9475" max="9475" width="17" style="109" bestFit="1" customWidth="1"/>
    <col min="9476" max="9476" width="10" style="109" bestFit="1" customWidth="1"/>
    <col min="9477" max="9477" width="9.140625" style="109"/>
    <col min="9478" max="9478" width="13.85546875" style="109" bestFit="1" customWidth="1"/>
    <col min="9479" max="9479" width="19.5703125" style="109" customWidth="1"/>
    <col min="9480" max="9722" width="9.140625" style="109"/>
    <col min="9723" max="9723" width="14.28515625" style="109" bestFit="1" customWidth="1"/>
    <col min="9724" max="9724" width="22.85546875" style="109" bestFit="1" customWidth="1"/>
    <col min="9725" max="9725" width="15.140625" style="109" bestFit="1" customWidth="1"/>
    <col min="9726" max="9726" width="24.85546875" style="109" bestFit="1" customWidth="1"/>
    <col min="9727" max="9727" width="41.28515625" style="109" bestFit="1" customWidth="1"/>
    <col min="9728" max="9728" width="18.85546875" style="109" bestFit="1" customWidth="1"/>
    <col min="9729" max="9729" width="14.7109375" style="109" bestFit="1" customWidth="1"/>
    <col min="9730" max="9730" width="17.7109375" style="109" bestFit="1" customWidth="1"/>
    <col min="9731" max="9731" width="17" style="109" bestFit="1" customWidth="1"/>
    <col min="9732" max="9732" width="10" style="109" bestFit="1" customWidth="1"/>
    <col min="9733" max="9733" width="9.140625" style="109"/>
    <col min="9734" max="9734" width="13.85546875" style="109" bestFit="1" customWidth="1"/>
    <col min="9735" max="9735" width="19.5703125" style="109" customWidth="1"/>
    <col min="9736" max="9978" width="9.140625" style="109"/>
    <col min="9979" max="9979" width="14.28515625" style="109" bestFit="1" customWidth="1"/>
    <col min="9980" max="9980" width="22.85546875" style="109" bestFit="1" customWidth="1"/>
    <col min="9981" max="9981" width="15.140625" style="109" bestFit="1" customWidth="1"/>
    <col min="9982" max="9982" width="24.85546875" style="109" bestFit="1" customWidth="1"/>
    <col min="9983" max="9983" width="41.28515625" style="109" bestFit="1" customWidth="1"/>
    <col min="9984" max="9984" width="18.85546875" style="109" bestFit="1" customWidth="1"/>
    <col min="9985" max="9985" width="14.7109375" style="109" bestFit="1" customWidth="1"/>
    <col min="9986" max="9986" width="17.7109375" style="109" bestFit="1" customWidth="1"/>
    <col min="9987" max="9987" width="17" style="109" bestFit="1" customWidth="1"/>
    <col min="9988" max="9988" width="10" style="109" bestFit="1" customWidth="1"/>
    <col min="9989" max="9989" width="9.140625" style="109"/>
    <col min="9990" max="9990" width="13.85546875" style="109" bestFit="1" customWidth="1"/>
    <col min="9991" max="9991" width="19.5703125" style="109" customWidth="1"/>
    <col min="9992" max="10234" width="9.140625" style="109"/>
    <col min="10235" max="10235" width="14.28515625" style="109" bestFit="1" customWidth="1"/>
    <col min="10236" max="10236" width="22.85546875" style="109" bestFit="1" customWidth="1"/>
    <col min="10237" max="10237" width="15.140625" style="109" bestFit="1" customWidth="1"/>
    <col min="10238" max="10238" width="24.85546875" style="109" bestFit="1" customWidth="1"/>
    <col min="10239" max="10239" width="41.28515625" style="109" bestFit="1" customWidth="1"/>
    <col min="10240" max="10240" width="18.85546875" style="109" bestFit="1" customWidth="1"/>
    <col min="10241" max="10241" width="14.7109375" style="109" bestFit="1" customWidth="1"/>
    <col min="10242" max="10242" width="17.7109375" style="109" bestFit="1" customWidth="1"/>
    <col min="10243" max="10243" width="17" style="109" bestFit="1" customWidth="1"/>
    <col min="10244" max="10244" width="10" style="109" bestFit="1" customWidth="1"/>
    <col min="10245" max="10245" width="9.140625" style="109"/>
    <col min="10246" max="10246" width="13.85546875" style="109" bestFit="1" customWidth="1"/>
    <col min="10247" max="10247" width="19.5703125" style="109" customWidth="1"/>
    <col min="10248" max="10490" width="9.140625" style="109"/>
    <col min="10491" max="10491" width="14.28515625" style="109" bestFit="1" customWidth="1"/>
    <col min="10492" max="10492" width="22.85546875" style="109" bestFit="1" customWidth="1"/>
    <col min="10493" max="10493" width="15.140625" style="109" bestFit="1" customWidth="1"/>
    <col min="10494" max="10494" width="24.85546875" style="109" bestFit="1" customWidth="1"/>
    <col min="10495" max="10495" width="41.28515625" style="109" bestFit="1" customWidth="1"/>
    <col min="10496" max="10496" width="18.85546875" style="109" bestFit="1" customWidth="1"/>
    <col min="10497" max="10497" width="14.7109375" style="109" bestFit="1" customWidth="1"/>
    <col min="10498" max="10498" width="17.7109375" style="109" bestFit="1" customWidth="1"/>
    <col min="10499" max="10499" width="17" style="109" bestFit="1" customWidth="1"/>
    <col min="10500" max="10500" width="10" style="109" bestFit="1" customWidth="1"/>
    <col min="10501" max="10501" width="9.140625" style="109"/>
    <col min="10502" max="10502" width="13.85546875" style="109" bestFit="1" customWidth="1"/>
    <col min="10503" max="10503" width="19.5703125" style="109" customWidth="1"/>
    <col min="10504" max="10746" width="9.140625" style="109"/>
    <col min="10747" max="10747" width="14.28515625" style="109" bestFit="1" customWidth="1"/>
    <col min="10748" max="10748" width="22.85546875" style="109" bestFit="1" customWidth="1"/>
    <col min="10749" max="10749" width="15.140625" style="109" bestFit="1" customWidth="1"/>
    <col min="10750" max="10750" width="24.85546875" style="109" bestFit="1" customWidth="1"/>
    <col min="10751" max="10751" width="41.28515625" style="109" bestFit="1" customWidth="1"/>
    <col min="10752" max="10752" width="18.85546875" style="109" bestFit="1" customWidth="1"/>
    <col min="10753" max="10753" width="14.7109375" style="109" bestFit="1" customWidth="1"/>
    <col min="10754" max="10754" width="17.7109375" style="109" bestFit="1" customWidth="1"/>
    <col min="10755" max="10755" width="17" style="109" bestFit="1" customWidth="1"/>
    <col min="10756" max="10756" width="10" style="109" bestFit="1" customWidth="1"/>
    <col min="10757" max="10757" width="9.140625" style="109"/>
    <col min="10758" max="10758" width="13.85546875" style="109" bestFit="1" customWidth="1"/>
    <col min="10759" max="10759" width="19.5703125" style="109" customWidth="1"/>
    <col min="10760" max="11002" width="9.140625" style="109"/>
    <col min="11003" max="11003" width="14.28515625" style="109" bestFit="1" customWidth="1"/>
    <col min="11004" max="11004" width="22.85546875" style="109" bestFit="1" customWidth="1"/>
    <col min="11005" max="11005" width="15.140625" style="109" bestFit="1" customWidth="1"/>
    <col min="11006" max="11006" width="24.85546875" style="109" bestFit="1" customWidth="1"/>
    <col min="11007" max="11007" width="41.28515625" style="109" bestFit="1" customWidth="1"/>
    <col min="11008" max="11008" width="18.85546875" style="109" bestFit="1" customWidth="1"/>
    <col min="11009" max="11009" width="14.7109375" style="109" bestFit="1" customWidth="1"/>
    <col min="11010" max="11010" width="17.7109375" style="109" bestFit="1" customWidth="1"/>
    <col min="11011" max="11011" width="17" style="109" bestFit="1" customWidth="1"/>
    <col min="11012" max="11012" width="10" style="109" bestFit="1" customWidth="1"/>
    <col min="11013" max="11013" width="9.140625" style="109"/>
    <col min="11014" max="11014" width="13.85546875" style="109" bestFit="1" customWidth="1"/>
    <col min="11015" max="11015" width="19.5703125" style="109" customWidth="1"/>
    <col min="11016" max="11258" width="9.140625" style="109"/>
    <col min="11259" max="11259" width="14.28515625" style="109" bestFit="1" customWidth="1"/>
    <col min="11260" max="11260" width="22.85546875" style="109" bestFit="1" customWidth="1"/>
    <col min="11261" max="11261" width="15.140625" style="109" bestFit="1" customWidth="1"/>
    <col min="11262" max="11262" width="24.85546875" style="109" bestFit="1" customWidth="1"/>
    <col min="11263" max="11263" width="41.28515625" style="109" bestFit="1" customWidth="1"/>
    <col min="11264" max="11264" width="18.85546875" style="109" bestFit="1" customWidth="1"/>
    <col min="11265" max="11265" width="14.7109375" style="109" bestFit="1" customWidth="1"/>
    <col min="11266" max="11266" width="17.7109375" style="109" bestFit="1" customWidth="1"/>
    <col min="11267" max="11267" width="17" style="109" bestFit="1" customWidth="1"/>
    <col min="11268" max="11268" width="10" style="109" bestFit="1" customWidth="1"/>
    <col min="11269" max="11269" width="9.140625" style="109"/>
    <col min="11270" max="11270" width="13.85546875" style="109" bestFit="1" customWidth="1"/>
    <col min="11271" max="11271" width="19.5703125" style="109" customWidth="1"/>
    <col min="11272" max="11514" width="9.140625" style="109"/>
    <col min="11515" max="11515" width="14.28515625" style="109" bestFit="1" customWidth="1"/>
    <col min="11516" max="11516" width="22.85546875" style="109" bestFit="1" customWidth="1"/>
    <col min="11517" max="11517" width="15.140625" style="109" bestFit="1" customWidth="1"/>
    <col min="11518" max="11518" width="24.85546875" style="109" bestFit="1" customWidth="1"/>
    <col min="11519" max="11519" width="41.28515625" style="109" bestFit="1" customWidth="1"/>
    <col min="11520" max="11520" width="18.85546875" style="109" bestFit="1" customWidth="1"/>
    <col min="11521" max="11521" width="14.7109375" style="109" bestFit="1" customWidth="1"/>
    <col min="11522" max="11522" width="17.7109375" style="109" bestFit="1" customWidth="1"/>
    <col min="11523" max="11523" width="17" style="109" bestFit="1" customWidth="1"/>
    <col min="11524" max="11524" width="10" style="109" bestFit="1" customWidth="1"/>
    <col min="11525" max="11525" width="9.140625" style="109"/>
    <col min="11526" max="11526" width="13.85546875" style="109" bestFit="1" customWidth="1"/>
    <col min="11527" max="11527" width="19.5703125" style="109" customWidth="1"/>
    <col min="11528" max="11770" width="9.140625" style="109"/>
    <col min="11771" max="11771" width="14.28515625" style="109" bestFit="1" customWidth="1"/>
    <col min="11772" max="11772" width="22.85546875" style="109" bestFit="1" customWidth="1"/>
    <col min="11773" max="11773" width="15.140625" style="109" bestFit="1" customWidth="1"/>
    <col min="11774" max="11774" width="24.85546875" style="109" bestFit="1" customWidth="1"/>
    <col min="11775" max="11775" width="41.28515625" style="109" bestFit="1" customWidth="1"/>
    <col min="11776" max="11776" width="18.85546875" style="109" bestFit="1" customWidth="1"/>
    <col min="11777" max="11777" width="14.7109375" style="109" bestFit="1" customWidth="1"/>
    <col min="11778" max="11778" width="17.7109375" style="109" bestFit="1" customWidth="1"/>
    <col min="11779" max="11779" width="17" style="109" bestFit="1" customWidth="1"/>
    <col min="11780" max="11780" width="10" style="109" bestFit="1" customWidth="1"/>
    <col min="11781" max="11781" width="9.140625" style="109"/>
    <col min="11782" max="11782" width="13.85546875" style="109" bestFit="1" customWidth="1"/>
    <col min="11783" max="11783" width="19.5703125" style="109" customWidth="1"/>
    <col min="11784" max="12026" width="9.140625" style="109"/>
    <col min="12027" max="12027" width="14.28515625" style="109" bestFit="1" customWidth="1"/>
    <col min="12028" max="12028" width="22.85546875" style="109" bestFit="1" customWidth="1"/>
    <col min="12029" max="12029" width="15.140625" style="109" bestFit="1" customWidth="1"/>
    <col min="12030" max="12030" width="24.85546875" style="109" bestFit="1" customWidth="1"/>
    <col min="12031" max="12031" width="41.28515625" style="109" bestFit="1" customWidth="1"/>
    <col min="12032" max="12032" width="18.85546875" style="109" bestFit="1" customWidth="1"/>
    <col min="12033" max="12033" width="14.7109375" style="109" bestFit="1" customWidth="1"/>
    <col min="12034" max="12034" width="17.7109375" style="109" bestFit="1" customWidth="1"/>
    <col min="12035" max="12035" width="17" style="109" bestFit="1" customWidth="1"/>
    <col min="12036" max="12036" width="10" style="109" bestFit="1" customWidth="1"/>
    <col min="12037" max="12037" width="9.140625" style="109"/>
    <col min="12038" max="12038" width="13.85546875" style="109" bestFit="1" customWidth="1"/>
    <col min="12039" max="12039" width="19.5703125" style="109" customWidth="1"/>
    <col min="12040" max="12282" width="9.140625" style="109"/>
    <col min="12283" max="12283" width="14.28515625" style="109" bestFit="1" customWidth="1"/>
    <col min="12284" max="12284" width="22.85546875" style="109" bestFit="1" customWidth="1"/>
    <col min="12285" max="12285" width="15.140625" style="109" bestFit="1" customWidth="1"/>
    <col min="12286" max="12286" width="24.85546875" style="109" bestFit="1" customWidth="1"/>
    <col min="12287" max="12287" width="41.28515625" style="109" bestFit="1" customWidth="1"/>
    <col min="12288" max="12288" width="18.85546875" style="109" bestFit="1" customWidth="1"/>
    <col min="12289" max="12289" width="14.7109375" style="109" bestFit="1" customWidth="1"/>
    <col min="12290" max="12290" width="17.7109375" style="109" bestFit="1" customWidth="1"/>
    <col min="12291" max="12291" width="17" style="109" bestFit="1" customWidth="1"/>
    <col min="12292" max="12292" width="10" style="109" bestFit="1" customWidth="1"/>
    <col min="12293" max="12293" width="9.140625" style="109"/>
    <col min="12294" max="12294" width="13.85546875" style="109" bestFit="1" customWidth="1"/>
    <col min="12295" max="12295" width="19.5703125" style="109" customWidth="1"/>
    <col min="12296" max="12538" width="9.140625" style="109"/>
    <col min="12539" max="12539" width="14.28515625" style="109" bestFit="1" customWidth="1"/>
    <col min="12540" max="12540" width="22.85546875" style="109" bestFit="1" customWidth="1"/>
    <col min="12541" max="12541" width="15.140625" style="109" bestFit="1" customWidth="1"/>
    <col min="12542" max="12542" width="24.85546875" style="109" bestFit="1" customWidth="1"/>
    <col min="12543" max="12543" width="41.28515625" style="109" bestFit="1" customWidth="1"/>
    <col min="12544" max="12544" width="18.85546875" style="109" bestFit="1" customWidth="1"/>
    <col min="12545" max="12545" width="14.7109375" style="109" bestFit="1" customWidth="1"/>
    <col min="12546" max="12546" width="17.7109375" style="109" bestFit="1" customWidth="1"/>
    <col min="12547" max="12547" width="17" style="109" bestFit="1" customWidth="1"/>
    <col min="12548" max="12548" width="10" style="109" bestFit="1" customWidth="1"/>
    <col min="12549" max="12549" width="9.140625" style="109"/>
    <col min="12550" max="12550" width="13.85546875" style="109" bestFit="1" customWidth="1"/>
    <col min="12551" max="12551" width="19.5703125" style="109" customWidth="1"/>
    <col min="12552" max="12794" width="9.140625" style="109"/>
    <col min="12795" max="12795" width="14.28515625" style="109" bestFit="1" customWidth="1"/>
    <col min="12796" max="12796" width="22.85546875" style="109" bestFit="1" customWidth="1"/>
    <col min="12797" max="12797" width="15.140625" style="109" bestFit="1" customWidth="1"/>
    <col min="12798" max="12798" width="24.85546875" style="109" bestFit="1" customWidth="1"/>
    <col min="12799" max="12799" width="41.28515625" style="109" bestFit="1" customWidth="1"/>
    <col min="12800" max="12800" width="18.85546875" style="109" bestFit="1" customWidth="1"/>
    <col min="12801" max="12801" width="14.7109375" style="109" bestFit="1" customWidth="1"/>
    <col min="12802" max="12802" width="17.7109375" style="109" bestFit="1" customWidth="1"/>
    <col min="12803" max="12803" width="17" style="109" bestFit="1" customWidth="1"/>
    <col min="12804" max="12804" width="10" style="109" bestFit="1" customWidth="1"/>
    <col min="12805" max="12805" width="9.140625" style="109"/>
    <col min="12806" max="12806" width="13.85546875" style="109" bestFit="1" customWidth="1"/>
    <col min="12807" max="12807" width="19.5703125" style="109" customWidth="1"/>
    <col min="12808" max="13050" width="9.140625" style="109"/>
    <col min="13051" max="13051" width="14.28515625" style="109" bestFit="1" customWidth="1"/>
    <col min="13052" max="13052" width="22.85546875" style="109" bestFit="1" customWidth="1"/>
    <col min="13053" max="13053" width="15.140625" style="109" bestFit="1" customWidth="1"/>
    <col min="13054" max="13054" width="24.85546875" style="109" bestFit="1" customWidth="1"/>
    <col min="13055" max="13055" width="41.28515625" style="109" bestFit="1" customWidth="1"/>
    <col min="13056" max="13056" width="18.85546875" style="109" bestFit="1" customWidth="1"/>
    <col min="13057" max="13057" width="14.7109375" style="109" bestFit="1" customWidth="1"/>
    <col min="13058" max="13058" width="17.7109375" style="109" bestFit="1" customWidth="1"/>
    <col min="13059" max="13059" width="17" style="109" bestFit="1" customWidth="1"/>
    <col min="13060" max="13060" width="10" style="109" bestFit="1" customWidth="1"/>
    <col min="13061" max="13061" width="9.140625" style="109"/>
    <col min="13062" max="13062" width="13.85546875" style="109" bestFit="1" customWidth="1"/>
    <col min="13063" max="13063" width="19.5703125" style="109" customWidth="1"/>
    <col min="13064" max="13306" width="9.140625" style="109"/>
    <col min="13307" max="13307" width="14.28515625" style="109" bestFit="1" customWidth="1"/>
    <col min="13308" max="13308" width="22.85546875" style="109" bestFit="1" customWidth="1"/>
    <col min="13309" max="13309" width="15.140625" style="109" bestFit="1" customWidth="1"/>
    <col min="13310" max="13310" width="24.85546875" style="109" bestFit="1" customWidth="1"/>
    <col min="13311" max="13311" width="41.28515625" style="109" bestFit="1" customWidth="1"/>
    <col min="13312" max="13312" width="18.85546875" style="109" bestFit="1" customWidth="1"/>
    <col min="13313" max="13313" width="14.7109375" style="109" bestFit="1" customWidth="1"/>
    <col min="13314" max="13314" width="17.7109375" style="109" bestFit="1" customWidth="1"/>
    <col min="13315" max="13315" width="17" style="109" bestFit="1" customWidth="1"/>
    <col min="13316" max="13316" width="10" style="109" bestFit="1" customWidth="1"/>
    <col min="13317" max="13317" width="9.140625" style="109"/>
    <col min="13318" max="13318" width="13.85546875" style="109" bestFit="1" customWidth="1"/>
    <col min="13319" max="13319" width="19.5703125" style="109" customWidth="1"/>
    <col min="13320" max="13562" width="9.140625" style="109"/>
    <col min="13563" max="13563" width="14.28515625" style="109" bestFit="1" customWidth="1"/>
    <col min="13564" max="13564" width="22.85546875" style="109" bestFit="1" customWidth="1"/>
    <col min="13565" max="13565" width="15.140625" style="109" bestFit="1" customWidth="1"/>
    <col min="13566" max="13566" width="24.85546875" style="109" bestFit="1" customWidth="1"/>
    <col min="13567" max="13567" width="41.28515625" style="109" bestFit="1" customWidth="1"/>
    <col min="13568" max="13568" width="18.85546875" style="109" bestFit="1" customWidth="1"/>
    <col min="13569" max="13569" width="14.7109375" style="109" bestFit="1" customWidth="1"/>
    <col min="13570" max="13570" width="17.7109375" style="109" bestFit="1" customWidth="1"/>
    <col min="13571" max="13571" width="17" style="109" bestFit="1" customWidth="1"/>
    <col min="13572" max="13572" width="10" style="109" bestFit="1" customWidth="1"/>
    <col min="13573" max="13573" width="9.140625" style="109"/>
    <col min="13574" max="13574" width="13.85546875" style="109" bestFit="1" customWidth="1"/>
    <col min="13575" max="13575" width="19.5703125" style="109" customWidth="1"/>
    <col min="13576" max="13818" width="9.140625" style="109"/>
    <col min="13819" max="13819" width="14.28515625" style="109" bestFit="1" customWidth="1"/>
    <col min="13820" max="13820" width="22.85546875" style="109" bestFit="1" customWidth="1"/>
    <col min="13821" max="13821" width="15.140625" style="109" bestFit="1" customWidth="1"/>
    <col min="13822" max="13822" width="24.85546875" style="109" bestFit="1" customWidth="1"/>
    <col min="13823" max="13823" width="41.28515625" style="109" bestFit="1" customWidth="1"/>
    <col min="13824" max="13824" width="18.85546875" style="109" bestFit="1" customWidth="1"/>
    <col min="13825" max="13825" width="14.7109375" style="109" bestFit="1" customWidth="1"/>
    <col min="13826" max="13826" width="17.7109375" style="109" bestFit="1" customWidth="1"/>
    <col min="13827" max="13827" width="17" style="109" bestFit="1" customWidth="1"/>
    <col min="13828" max="13828" width="10" style="109" bestFit="1" customWidth="1"/>
    <col min="13829" max="13829" width="9.140625" style="109"/>
    <col min="13830" max="13830" width="13.85546875" style="109" bestFit="1" customWidth="1"/>
    <col min="13831" max="13831" width="19.5703125" style="109" customWidth="1"/>
    <col min="13832" max="14074" width="9.140625" style="109"/>
    <col min="14075" max="14075" width="14.28515625" style="109" bestFit="1" customWidth="1"/>
    <col min="14076" max="14076" width="22.85546875" style="109" bestFit="1" customWidth="1"/>
    <col min="14077" max="14077" width="15.140625" style="109" bestFit="1" customWidth="1"/>
    <col min="14078" max="14078" width="24.85546875" style="109" bestFit="1" customWidth="1"/>
    <col min="14079" max="14079" width="41.28515625" style="109" bestFit="1" customWidth="1"/>
    <col min="14080" max="14080" width="18.85546875" style="109" bestFit="1" customWidth="1"/>
    <col min="14081" max="14081" width="14.7109375" style="109" bestFit="1" customWidth="1"/>
    <col min="14082" max="14082" width="17.7109375" style="109" bestFit="1" customWidth="1"/>
    <col min="14083" max="14083" width="17" style="109" bestFit="1" customWidth="1"/>
    <col min="14084" max="14084" width="10" style="109" bestFit="1" customWidth="1"/>
    <col min="14085" max="14085" width="9.140625" style="109"/>
    <col min="14086" max="14086" width="13.85546875" style="109" bestFit="1" customWidth="1"/>
    <col min="14087" max="14087" width="19.5703125" style="109" customWidth="1"/>
    <col min="14088" max="14330" width="9.140625" style="109"/>
    <col min="14331" max="14331" width="14.28515625" style="109" bestFit="1" customWidth="1"/>
    <col min="14332" max="14332" width="22.85546875" style="109" bestFit="1" customWidth="1"/>
    <col min="14333" max="14333" width="15.140625" style="109" bestFit="1" customWidth="1"/>
    <col min="14334" max="14334" width="24.85546875" style="109" bestFit="1" customWidth="1"/>
    <col min="14335" max="14335" width="41.28515625" style="109" bestFit="1" customWidth="1"/>
    <col min="14336" max="14336" width="18.85546875" style="109" bestFit="1" customWidth="1"/>
    <col min="14337" max="14337" width="14.7109375" style="109" bestFit="1" customWidth="1"/>
    <col min="14338" max="14338" width="17.7109375" style="109" bestFit="1" customWidth="1"/>
    <col min="14339" max="14339" width="17" style="109" bestFit="1" customWidth="1"/>
    <col min="14340" max="14340" width="10" style="109" bestFit="1" customWidth="1"/>
    <col min="14341" max="14341" width="9.140625" style="109"/>
    <col min="14342" max="14342" width="13.85546875" style="109" bestFit="1" customWidth="1"/>
    <col min="14343" max="14343" width="19.5703125" style="109" customWidth="1"/>
    <col min="14344" max="14586" width="9.140625" style="109"/>
    <col min="14587" max="14587" width="14.28515625" style="109" bestFit="1" customWidth="1"/>
    <col min="14588" max="14588" width="22.85546875" style="109" bestFit="1" customWidth="1"/>
    <col min="14589" max="14589" width="15.140625" style="109" bestFit="1" customWidth="1"/>
    <col min="14590" max="14590" width="24.85546875" style="109" bestFit="1" customWidth="1"/>
    <col min="14591" max="14591" width="41.28515625" style="109" bestFit="1" customWidth="1"/>
    <col min="14592" max="14592" width="18.85546875" style="109" bestFit="1" customWidth="1"/>
    <col min="14593" max="14593" width="14.7109375" style="109" bestFit="1" customWidth="1"/>
    <col min="14594" max="14594" width="17.7109375" style="109" bestFit="1" customWidth="1"/>
    <col min="14595" max="14595" width="17" style="109" bestFit="1" customWidth="1"/>
    <col min="14596" max="14596" width="10" style="109" bestFit="1" customWidth="1"/>
    <col min="14597" max="14597" width="9.140625" style="109"/>
    <col min="14598" max="14598" width="13.85546875" style="109" bestFit="1" customWidth="1"/>
    <col min="14599" max="14599" width="19.5703125" style="109" customWidth="1"/>
    <col min="14600" max="14842" width="9.140625" style="109"/>
    <col min="14843" max="14843" width="14.28515625" style="109" bestFit="1" customWidth="1"/>
    <col min="14844" max="14844" width="22.85546875" style="109" bestFit="1" customWidth="1"/>
    <col min="14845" max="14845" width="15.140625" style="109" bestFit="1" customWidth="1"/>
    <col min="14846" max="14846" width="24.85546875" style="109" bestFit="1" customWidth="1"/>
    <col min="14847" max="14847" width="41.28515625" style="109" bestFit="1" customWidth="1"/>
    <col min="14848" max="14848" width="18.85546875" style="109" bestFit="1" customWidth="1"/>
    <col min="14849" max="14849" width="14.7109375" style="109" bestFit="1" customWidth="1"/>
    <col min="14850" max="14850" width="17.7109375" style="109" bestFit="1" customWidth="1"/>
    <col min="14851" max="14851" width="17" style="109" bestFit="1" customWidth="1"/>
    <col min="14852" max="14852" width="10" style="109" bestFit="1" customWidth="1"/>
    <col min="14853" max="14853" width="9.140625" style="109"/>
    <col min="14854" max="14854" width="13.85546875" style="109" bestFit="1" customWidth="1"/>
    <col min="14855" max="14855" width="19.5703125" style="109" customWidth="1"/>
    <col min="14856" max="15098" width="9.140625" style="109"/>
    <col min="15099" max="15099" width="14.28515625" style="109" bestFit="1" customWidth="1"/>
    <col min="15100" max="15100" width="22.85546875" style="109" bestFit="1" customWidth="1"/>
    <col min="15101" max="15101" width="15.140625" style="109" bestFit="1" customWidth="1"/>
    <col min="15102" max="15102" width="24.85546875" style="109" bestFit="1" customWidth="1"/>
    <col min="15103" max="15103" width="41.28515625" style="109" bestFit="1" customWidth="1"/>
    <col min="15104" max="15104" width="18.85546875" style="109" bestFit="1" customWidth="1"/>
    <col min="15105" max="15105" width="14.7109375" style="109" bestFit="1" customWidth="1"/>
    <col min="15106" max="15106" width="17.7109375" style="109" bestFit="1" customWidth="1"/>
    <col min="15107" max="15107" width="17" style="109" bestFit="1" customWidth="1"/>
    <col min="15108" max="15108" width="10" style="109" bestFit="1" customWidth="1"/>
    <col min="15109" max="15109" width="9.140625" style="109"/>
    <col min="15110" max="15110" width="13.85546875" style="109" bestFit="1" customWidth="1"/>
    <col min="15111" max="15111" width="19.5703125" style="109" customWidth="1"/>
    <col min="15112" max="15354" width="9.140625" style="109"/>
    <col min="15355" max="15355" width="14.28515625" style="109" bestFit="1" customWidth="1"/>
    <col min="15356" max="15356" width="22.85546875" style="109" bestFit="1" customWidth="1"/>
    <col min="15357" max="15357" width="15.140625" style="109" bestFit="1" customWidth="1"/>
    <col min="15358" max="15358" width="24.85546875" style="109" bestFit="1" customWidth="1"/>
    <col min="15359" max="15359" width="41.28515625" style="109" bestFit="1" customWidth="1"/>
    <col min="15360" max="15360" width="18.85546875" style="109" bestFit="1" customWidth="1"/>
    <col min="15361" max="15361" width="14.7109375" style="109" bestFit="1" customWidth="1"/>
    <col min="15362" max="15362" width="17.7109375" style="109" bestFit="1" customWidth="1"/>
    <col min="15363" max="15363" width="17" style="109" bestFit="1" customWidth="1"/>
    <col min="15364" max="15364" width="10" style="109" bestFit="1" customWidth="1"/>
    <col min="15365" max="15365" width="9.140625" style="109"/>
    <col min="15366" max="15366" width="13.85546875" style="109" bestFit="1" customWidth="1"/>
    <col min="15367" max="15367" width="19.5703125" style="109" customWidth="1"/>
    <col min="15368" max="15610" width="9.140625" style="109"/>
    <col min="15611" max="15611" width="14.28515625" style="109" bestFit="1" customWidth="1"/>
    <col min="15612" max="15612" width="22.85546875" style="109" bestFit="1" customWidth="1"/>
    <col min="15613" max="15613" width="15.140625" style="109" bestFit="1" customWidth="1"/>
    <col min="15614" max="15614" width="24.85546875" style="109" bestFit="1" customWidth="1"/>
    <col min="15615" max="15615" width="41.28515625" style="109" bestFit="1" customWidth="1"/>
    <col min="15616" max="15616" width="18.85546875" style="109" bestFit="1" customWidth="1"/>
    <col min="15617" max="15617" width="14.7109375" style="109" bestFit="1" customWidth="1"/>
    <col min="15618" max="15618" width="17.7109375" style="109" bestFit="1" customWidth="1"/>
    <col min="15619" max="15619" width="17" style="109" bestFit="1" customWidth="1"/>
    <col min="15620" max="15620" width="10" style="109" bestFit="1" customWidth="1"/>
    <col min="15621" max="15621" width="9.140625" style="109"/>
    <col min="15622" max="15622" width="13.85546875" style="109" bestFit="1" customWidth="1"/>
    <col min="15623" max="15623" width="19.5703125" style="109" customWidth="1"/>
    <col min="15624" max="15866" width="9.140625" style="109"/>
    <col min="15867" max="15867" width="14.28515625" style="109" bestFit="1" customWidth="1"/>
    <col min="15868" max="15868" width="22.85546875" style="109" bestFit="1" customWidth="1"/>
    <col min="15869" max="15869" width="15.140625" style="109" bestFit="1" customWidth="1"/>
    <col min="15870" max="15870" width="24.85546875" style="109" bestFit="1" customWidth="1"/>
    <col min="15871" max="15871" width="41.28515625" style="109" bestFit="1" customWidth="1"/>
    <col min="15872" max="15872" width="18.85546875" style="109" bestFit="1" customWidth="1"/>
    <col min="15873" max="15873" width="14.7109375" style="109" bestFit="1" customWidth="1"/>
    <col min="15874" max="15874" width="17.7109375" style="109" bestFit="1" customWidth="1"/>
    <col min="15875" max="15875" width="17" style="109" bestFit="1" customWidth="1"/>
    <col min="15876" max="15876" width="10" style="109" bestFit="1" customWidth="1"/>
    <col min="15877" max="15877" width="9.140625" style="109"/>
    <col min="15878" max="15878" width="13.85546875" style="109" bestFit="1" customWidth="1"/>
    <col min="15879" max="15879" width="19.5703125" style="109" customWidth="1"/>
    <col min="15880" max="16122" width="9.140625" style="109"/>
    <col min="16123" max="16123" width="14.28515625" style="109" bestFit="1" customWidth="1"/>
    <col min="16124" max="16124" width="22.85546875" style="109" bestFit="1" customWidth="1"/>
    <col min="16125" max="16125" width="15.140625" style="109" bestFit="1" customWidth="1"/>
    <col min="16126" max="16126" width="24.85546875" style="109" bestFit="1" customWidth="1"/>
    <col min="16127" max="16127" width="41.28515625" style="109" bestFit="1" customWidth="1"/>
    <col min="16128" max="16128" width="18.85546875" style="109" bestFit="1" customWidth="1"/>
    <col min="16129" max="16129" width="14.7109375" style="109" bestFit="1" customWidth="1"/>
    <col min="16130" max="16130" width="17.7109375" style="109" bestFit="1" customWidth="1"/>
    <col min="16131" max="16131" width="17" style="109" bestFit="1" customWidth="1"/>
    <col min="16132" max="16132" width="10" style="109" bestFit="1" customWidth="1"/>
    <col min="16133" max="16133" width="9.140625" style="109"/>
    <col min="16134" max="16134" width="13.85546875" style="109" bestFit="1" customWidth="1"/>
    <col min="16135" max="16135" width="19.5703125" style="109" customWidth="1"/>
    <col min="16136" max="16384" width="9.140625" style="109"/>
  </cols>
  <sheetData>
    <row r="1" spans="1:11" ht="12.75" x14ac:dyDescent="0.2">
      <c r="A1" s="115"/>
      <c r="B1" s="115"/>
      <c r="C1" s="115"/>
      <c r="D1" s="116"/>
      <c r="E1" s="116"/>
      <c r="F1" s="117"/>
      <c r="G1" s="116"/>
      <c r="H1" s="116"/>
      <c r="I1" s="116"/>
      <c r="J1" s="116"/>
      <c r="K1" s="118"/>
    </row>
    <row r="2" spans="1:11" ht="15.75" x14ac:dyDescent="0.25">
      <c r="A2" s="174" t="s">
        <v>821</v>
      </c>
      <c r="B2" s="121"/>
      <c r="C2" s="122"/>
      <c r="D2" s="122"/>
      <c r="E2" s="119"/>
      <c r="F2" s="119"/>
      <c r="G2" s="120"/>
      <c r="H2" s="119"/>
      <c r="I2" s="119"/>
      <c r="J2" s="119"/>
      <c r="K2" s="119"/>
    </row>
    <row r="3" spans="1:11" s="107" customFormat="1" x14ac:dyDescent="0.25">
      <c r="A3" s="123" t="s">
        <v>679</v>
      </c>
      <c r="B3" s="123" t="s">
        <v>678</v>
      </c>
      <c r="C3" s="123" t="s">
        <v>680</v>
      </c>
      <c r="D3" s="123" t="s">
        <v>681</v>
      </c>
      <c r="G3" s="108"/>
    </row>
    <row r="4" spans="1:11" x14ac:dyDescent="0.25">
      <c r="A4" s="121" t="s">
        <v>43</v>
      </c>
      <c r="B4" s="121"/>
      <c r="C4" s="121" t="s">
        <v>682</v>
      </c>
      <c r="D4" s="121"/>
    </row>
    <row r="5" spans="1:11" x14ac:dyDescent="0.25">
      <c r="A5" s="121" t="s">
        <v>43</v>
      </c>
      <c r="B5" s="121"/>
      <c r="C5" s="121" t="s">
        <v>683</v>
      </c>
      <c r="D5" s="121"/>
    </row>
    <row r="6" spans="1:11" x14ac:dyDescent="0.25">
      <c r="A6" s="121" t="s">
        <v>43</v>
      </c>
      <c r="B6" s="121"/>
      <c r="C6" s="121" t="s">
        <v>684</v>
      </c>
      <c r="D6" s="121" t="s">
        <v>685</v>
      </c>
    </row>
    <row r="7" spans="1:11" x14ac:dyDescent="0.25">
      <c r="A7" s="121" t="s">
        <v>43</v>
      </c>
      <c r="B7" s="121"/>
      <c r="C7" s="121" t="s">
        <v>686</v>
      </c>
      <c r="D7" s="121"/>
    </row>
    <row r="8" spans="1:11" x14ac:dyDescent="0.25">
      <c r="A8" s="121" t="s">
        <v>43</v>
      </c>
      <c r="B8" s="121"/>
      <c r="C8" s="121" t="s">
        <v>687</v>
      </c>
      <c r="D8" s="121" t="s">
        <v>688</v>
      </c>
    </row>
    <row r="9" spans="1:11" x14ac:dyDescent="0.25">
      <c r="A9" s="121" t="s">
        <v>17</v>
      </c>
      <c r="B9" s="121" t="s">
        <v>689</v>
      </c>
      <c r="C9" s="121" t="s">
        <v>690</v>
      </c>
      <c r="D9" s="121" t="s">
        <v>691</v>
      </c>
    </row>
    <row r="10" spans="1:11" x14ac:dyDescent="0.25">
      <c r="A10" s="121" t="s">
        <v>17</v>
      </c>
      <c r="B10" s="121" t="s">
        <v>692</v>
      </c>
      <c r="C10" s="121" t="s">
        <v>693</v>
      </c>
      <c r="D10" s="121" t="s">
        <v>694</v>
      </c>
    </row>
    <row r="11" spans="1:11" x14ac:dyDescent="0.25">
      <c r="A11" s="121" t="s">
        <v>17</v>
      </c>
      <c r="B11" s="121" t="s">
        <v>692</v>
      </c>
      <c r="C11" s="121" t="s">
        <v>693</v>
      </c>
      <c r="D11" s="121" t="s">
        <v>694</v>
      </c>
    </row>
    <row r="12" spans="1:11" x14ac:dyDescent="0.25">
      <c r="A12" s="121" t="s">
        <v>17</v>
      </c>
      <c r="B12" s="121" t="s">
        <v>695</v>
      </c>
      <c r="C12" s="121" t="s">
        <v>686</v>
      </c>
      <c r="D12" s="121"/>
    </row>
    <row r="13" spans="1:11" x14ac:dyDescent="0.25">
      <c r="A13" s="121" t="s">
        <v>17</v>
      </c>
      <c r="B13" s="121" t="s">
        <v>695</v>
      </c>
      <c r="C13" s="121" t="s">
        <v>696</v>
      </c>
      <c r="D13" s="121"/>
    </row>
    <row r="14" spans="1:11" x14ac:dyDescent="0.25">
      <c r="A14" s="121" t="s">
        <v>17</v>
      </c>
      <c r="B14" s="121" t="s">
        <v>566</v>
      </c>
      <c r="C14" s="121" t="s">
        <v>698</v>
      </c>
      <c r="D14" s="121" t="s">
        <v>699</v>
      </c>
    </row>
    <row r="15" spans="1:11" x14ac:dyDescent="0.25">
      <c r="A15" s="121" t="s">
        <v>17</v>
      </c>
      <c r="B15" s="121" t="s">
        <v>700</v>
      </c>
      <c r="C15" s="121" t="s">
        <v>701</v>
      </c>
      <c r="D15" s="121" t="s">
        <v>702</v>
      </c>
    </row>
    <row r="16" spans="1:11" x14ac:dyDescent="0.25">
      <c r="A16" s="121" t="s">
        <v>17</v>
      </c>
      <c r="B16" s="121" t="s">
        <v>700</v>
      </c>
      <c r="C16" s="121" t="s">
        <v>703</v>
      </c>
      <c r="D16" s="121" t="s">
        <v>704</v>
      </c>
    </row>
    <row r="17" spans="1:7" x14ac:dyDescent="0.25">
      <c r="A17" s="121" t="s">
        <v>17</v>
      </c>
      <c r="B17" s="121" t="s">
        <v>700</v>
      </c>
      <c r="C17" s="121" t="s">
        <v>701</v>
      </c>
      <c r="D17" s="121" t="s">
        <v>702</v>
      </c>
    </row>
    <row r="18" spans="1:7" x14ac:dyDescent="0.25">
      <c r="A18" s="121" t="s">
        <v>140</v>
      </c>
      <c r="B18" s="121"/>
      <c r="C18" s="121" t="s">
        <v>705</v>
      </c>
      <c r="D18" s="121" t="s">
        <v>706</v>
      </c>
    </row>
    <row r="19" spans="1:7" x14ac:dyDescent="0.25">
      <c r="A19" s="121" t="s">
        <v>47</v>
      </c>
      <c r="B19" s="121" t="s">
        <v>707</v>
      </c>
      <c r="C19" s="121" t="s">
        <v>708</v>
      </c>
      <c r="D19" s="121" t="s">
        <v>709</v>
      </c>
    </row>
    <row r="20" spans="1:7" x14ac:dyDescent="0.25">
      <c r="A20" s="121" t="s">
        <v>47</v>
      </c>
      <c r="B20" s="121" t="s">
        <v>707</v>
      </c>
      <c r="C20" s="121" t="s">
        <v>710</v>
      </c>
      <c r="D20" s="121"/>
    </row>
    <row r="21" spans="1:7" x14ac:dyDescent="0.25">
      <c r="A21" s="121" t="s">
        <v>47</v>
      </c>
      <c r="B21" s="121" t="s">
        <v>707</v>
      </c>
      <c r="C21" s="121" t="s">
        <v>711</v>
      </c>
      <c r="D21" s="121" t="s">
        <v>712</v>
      </c>
    </row>
    <row r="22" spans="1:7" x14ac:dyDescent="0.25">
      <c r="A22" s="121" t="s">
        <v>47</v>
      </c>
      <c r="B22" s="121" t="s">
        <v>707</v>
      </c>
      <c r="C22" s="121" t="s">
        <v>713</v>
      </c>
      <c r="D22" s="121" t="s">
        <v>714</v>
      </c>
    </row>
    <row r="23" spans="1:7" x14ac:dyDescent="0.25">
      <c r="A23" s="121" t="s">
        <v>47</v>
      </c>
      <c r="B23" s="121" t="s">
        <v>707</v>
      </c>
      <c r="C23" s="121" t="s">
        <v>715</v>
      </c>
      <c r="D23" s="121" t="s">
        <v>716</v>
      </c>
    </row>
    <row r="24" spans="1:7" x14ac:dyDescent="0.25">
      <c r="A24" s="121" t="s">
        <v>47</v>
      </c>
      <c r="B24" s="121" t="s">
        <v>707</v>
      </c>
      <c r="C24" s="121" t="s">
        <v>717</v>
      </c>
      <c r="D24" s="121" t="s">
        <v>718</v>
      </c>
    </row>
    <row r="25" spans="1:7" x14ac:dyDescent="0.25">
      <c r="A25" s="121" t="s">
        <v>47</v>
      </c>
      <c r="B25" s="121" t="s">
        <v>707</v>
      </c>
      <c r="C25" s="121" t="s">
        <v>719</v>
      </c>
      <c r="D25" s="121" t="s">
        <v>720</v>
      </c>
    </row>
    <row r="26" spans="1:7" x14ac:dyDescent="0.25">
      <c r="A26" s="121" t="s">
        <v>47</v>
      </c>
      <c r="B26" s="121" t="s">
        <v>707</v>
      </c>
      <c r="C26" s="121" t="s">
        <v>721</v>
      </c>
      <c r="D26" s="121" t="s">
        <v>722</v>
      </c>
    </row>
    <row r="27" spans="1:7" x14ac:dyDescent="0.25">
      <c r="A27" s="121" t="s">
        <v>47</v>
      </c>
      <c r="B27" s="121" t="s">
        <v>707</v>
      </c>
      <c r="C27" s="121" t="s">
        <v>723</v>
      </c>
      <c r="D27" s="121" t="s">
        <v>724</v>
      </c>
    </row>
    <row r="28" spans="1:7" x14ac:dyDescent="0.25">
      <c r="A28" s="121" t="s">
        <v>47</v>
      </c>
      <c r="B28" s="121" t="s">
        <v>707</v>
      </c>
      <c r="C28" s="121" t="s">
        <v>725</v>
      </c>
      <c r="D28" s="121" t="s">
        <v>726</v>
      </c>
    </row>
    <row r="29" spans="1:7" x14ac:dyDescent="0.25">
      <c r="A29" s="121" t="s">
        <v>47</v>
      </c>
      <c r="B29" s="121" t="s">
        <v>707</v>
      </c>
      <c r="C29" s="121" t="s">
        <v>696</v>
      </c>
      <c r="D29" s="121"/>
    </row>
    <row r="30" spans="1:7" x14ac:dyDescent="0.25">
      <c r="A30" s="121" t="s">
        <v>47</v>
      </c>
      <c r="B30" s="121" t="s">
        <v>707</v>
      </c>
      <c r="C30" s="121" t="s">
        <v>727</v>
      </c>
      <c r="D30" s="121" t="s">
        <v>688</v>
      </c>
    </row>
    <row r="31" spans="1:7" ht="12.75" x14ac:dyDescent="0.2">
      <c r="A31" s="121" t="s">
        <v>47</v>
      </c>
      <c r="B31" s="121" t="s">
        <v>707</v>
      </c>
      <c r="C31" s="121" t="s">
        <v>686</v>
      </c>
      <c r="D31" s="121"/>
      <c r="F31" s="111"/>
      <c r="G31" s="111"/>
    </row>
    <row r="32" spans="1:7" ht="12.75" x14ac:dyDescent="0.2">
      <c r="A32" s="121" t="s">
        <v>47</v>
      </c>
      <c r="B32" s="121" t="s">
        <v>728</v>
      </c>
      <c r="C32" s="121" t="s">
        <v>729</v>
      </c>
      <c r="D32" s="121" t="s">
        <v>730</v>
      </c>
      <c r="F32" s="111"/>
      <c r="G32" s="111"/>
    </row>
    <row r="33" spans="1:8" ht="12.75" x14ac:dyDescent="0.2">
      <c r="A33" s="121" t="s">
        <v>47</v>
      </c>
      <c r="B33" s="121" t="s">
        <v>728</v>
      </c>
      <c r="C33" s="121" t="s">
        <v>729</v>
      </c>
      <c r="D33" s="121" t="s">
        <v>731</v>
      </c>
      <c r="F33" s="111"/>
      <c r="G33" s="111"/>
    </row>
    <row r="34" spans="1:8" ht="12.75" x14ac:dyDescent="0.2">
      <c r="A34" s="121" t="s">
        <v>47</v>
      </c>
      <c r="B34" s="121" t="s">
        <v>728</v>
      </c>
      <c r="C34" s="121" t="s">
        <v>732</v>
      </c>
      <c r="D34" s="121" t="s">
        <v>733</v>
      </c>
      <c r="F34" s="111"/>
      <c r="G34" s="111"/>
    </row>
    <row r="35" spans="1:8" ht="12.75" x14ac:dyDescent="0.2">
      <c r="A35" s="121" t="s">
        <v>47</v>
      </c>
      <c r="B35" s="121" t="s">
        <v>728</v>
      </c>
      <c r="C35" s="121" t="s">
        <v>734</v>
      </c>
      <c r="D35" s="121"/>
      <c r="F35" s="111"/>
      <c r="G35" s="111"/>
      <c r="H35" s="111"/>
    </row>
    <row r="36" spans="1:8" ht="12.75" x14ac:dyDescent="0.2">
      <c r="A36" s="121" t="s">
        <v>47</v>
      </c>
      <c r="B36" s="121" t="s">
        <v>728</v>
      </c>
      <c r="C36" s="121" t="s">
        <v>735</v>
      </c>
      <c r="D36" s="121" t="s">
        <v>736</v>
      </c>
      <c r="F36" s="111"/>
      <c r="G36" s="111"/>
      <c r="H36" s="111"/>
    </row>
    <row r="37" spans="1:8" ht="12.75" x14ac:dyDescent="0.2">
      <c r="A37" s="121" t="s">
        <v>47</v>
      </c>
      <c r="B37" s="121" t="s">
        <v>728</v>
      </c>
      <c r="C37" s="121" t="s">
        <v>737</v>
      </c>
      <c r="D37" s="121" t="s">
        <v>704</v>
      </c>
      <c r="F37" s="111"/>
      <c r="G37" s="111"/>
      <c r="H37" s="111"/>
    </row>
    <row r="38" spans="1:8" ht="12.75" x14ac:dyDescent="0.2">
      <c r="A38" s="121" t="s">
        <v>47</v>
      </c>
      <c r="B38" s="121" t="s">
        <v>728</v>
      </c>
      <c r="C38" s="121" t="s">
        <v>738</v>
      </c>
      <c r="D38" s="121" t="s">
        <v>739</v>
      </c>
      <c r="F38" s="111"/>
      <c r="G38" s="111"/>
      <c r="H38" s="111"/>
    </row>
    <row r="39" spans="1:8" ht="12.75" x14ac:dyDescent="0.2">
      <c r="A39" s="121" t="s">
        <v>47</v>
      </c>
      <c r="B39" s="121" t="s">
        <v>728</v>
      </c>
      <c r="C39" s="121" t="s">
        <v>740</v>
      </c>
      <c r="D39" s="121" t="s">
        <v>688</v>
      </c>
      <c r="F39" s="111"/>
      <c r="G39" s="111"/>
      <c r="H39" s="111"/>
    </row>
    <row r="40" spans="1:8" s="112" customFormat="1" x14ac:dyDescent="0.2">
      <c r="A40" s="121" t="s">
        <v>135</v>
      </c>
      <c r="B40" s="121" t="s">
        <v>741</v>
      </c>
      <c r="C40" s="121" t="s">
        <v>742</v>
      </c>
      <c r="D40" s="121" t="s">
        <v>743</v>
      </c>
      <c r="E40" s="109"/>
      <c r="F40" s="111"/>
      <c r="G40" s="111"/>
      <c r="H40" s="111"/>
    </row>
    <row r="41" spans="1:8" s="112" customFormat="1" x14ac:dyDescent="0.2">
      <c r="A41" s="121" t="s">
        <v>305</v>
      </c>
      <c r="B41" s="121" t="s">
        <v>744</v>
      </c>
      <c r="C41" s="121" t="s">
        <v>745</v>
      </c>
      <c r="D41" s="121" t="s">
        <v>746</v>
      </c>
      <c r="E41" s="109"/>
      <c r="F41" s="111"/>
      <c r="G41" s="111"/>
      <c r="H41" s="111"/>
    </row>
    <row r="42" spans="1:8" s="112" customFormat="1" x14ac:dyDescent="0.2">
      <c r="A42" s="121" t="s">
        <v>305</v>
      </c>
      <c r="B42" s="121" t="s">
        <v>744</v>
      </c>
      <c r="C42" s="121" t="s">
        <v>747</v>
      </c>
      <c r="D42" s="121" t="s">
        <v>688</v>
      </c>
      <c r="E42" s="109"/>
      <c r="F42" s="111"/>
      <c r="G42" s="111"/>
      <c r="H42" s="111"/>
    </row>
    <row r="43" spans="1:8" s="112" customFormat="1" x14ac:dyDescent="0.2">
      <c r="A43" s="121" t="s">
        <v>305</v>
      </c>
      <c r="B43" s="121" t="s">
        <v>748</v>
      </c>
      <c r="C43" s="121" t="s">
        <v>749</v>
      </c>
      <c r="D43" s="121"/>
      <c r="E43" s="109"/>
      <c r="F43" s="111"/>
      <c r="G43" s="111"/>
      <c r="H43" s="111"/>
    </row>
    <row r="44" spans="1:8" s="112" customFormat="1" x14ac:dyDescent="0.2">
      <c r="A44" s="121" t="s">
        <v>305</v>
      </c>
      <c r="B44" s="121" t="s">
        <v>750</v>
      </c>
      <c r="C44" s="121" t="s">
        <v>751</v>
      </c>
      <c r="D44" s="121" t="s">
        <v>752</v>
      </c>
      <c r="E44" s="109"/>
      <c r="F44" s="111"/>
      <c r="G44" s="111"/>
      <c r="H44" s="111"/>
    </row>
    <row r="45" spans="1:8" s="112" customFormat="1" x14ac:dyDescent="0.2">
      <c r="A45" s="121" t="s">
        <v>305</v>
      </c>
      <c r="B45" s="121" t="s">
        <v>750</v>
      </c>
      <c r="C45" s="121" t="s">
        <v>753</v>
      </c>
      <c r="D45" s="121" t="s">
        <v>754</v>
      </c>
      <c r="E45" s="109"/>
      <c r="F45" s="111"/>
      <c r="G45" s="111"/>
      <c r="H45" s="111"/>
    </row>
    <row r="46" spans="1:8" ht="12.75" x14ac:dyDescent="0.2">
      <c r="A46" s="121" t="s">
        <v>305</v>
      </c>
      <c r="B46" s="121" t="s">
        <v>755</v>
      </c>
      <c r="C46" s="121" t="s">
        <v>751</v>
      </c>
      <c r="D46" s="121" t="s">
        <v>752</v>
      </c>
      <c r="F46" s="111"/>
      <c r="G46" s="111"/>
      <c r="H46" s="111"/>
    </row>
    <row r="47" spans="1:8" x14ac:dyDescent="0.25">
      <c r="A47" s="121" t="s">
        <v>305</v>
      </c>
      <c r="B47" s="121" t="s">
        <v>756</v>
      </c>
      <c r="C47" s="121" t="s">
        <v>686</v>
      </c>
      <c r="D47" s="121"/>
      <c r="F47" s="111"/>
      <c r="G47" s="113"/>
      <c r="H47" s="111"/>
    </row>
    <row r="48" spans="1:8" x14ac:dyDescent="0.25">
      <c r="A48" s="121" t="s">
        <v>305</v>
      </c>
      <c r="B48" s="121" t="s">
        <v>757</v>
      </c>
      <c r="C48" s="121" t="s">
        <v>693</v>
      </c>
      <c r="D48" s="121" t="s">
        <v>694</v>
      </c>
      <c r="F48" s="111"/>
      <c r="G48" s="113"/>
      <c r="H48" s="111"/>
    </row>
    <row r="49" spans="1:8" x14ac:dyDescent="0.25">
      <c r="A49" s="121" t="s">
        <v>305</v>
      </c>
      <c r="B49" s="121" t="s">
        <v>758</v>
      </c>
      <c r="C49" s="121" t="s">
        <v>686</v>
      </c>
      <c r="D49" s="121"/>
      <c r="F49" s="111"/>
      <c r="G49" s="113"/>
      <c r="H49" s="111"/>
    </row>
    <row r="50" spans="1:8" x14ac:dyDescent="0.25">
      <c r="A50" s="121" t="s">
        <v>305</v>
      </c>
      <c r="B50" s="121" t="s">
        <v>759</v>
      </c>
      <c r="C50" s="121" t="s">
        <v>751</v>
      </c>
      <c r="D50" s="121" t="s">
        <v>752</v>
      </c>
      <c r="F50" s="111"/>
      <c r="G50" s="113"/>
      <c r="H50" s="111"/>
    </row>
    <row r="51" spans="1:8" x14ac:dyDescent="0.25">
      <c r="A51" s="121" t="s">
        <v>305</v>
      </c>
      <c r="B51" s="121" t="s">
        <v>760</v>
      </c>
      <c r="C51" s="121" t="s">
        <v>693</v>
      </c>
      <c r="D51" s="121" t="s">
        <v>694</v>
      </c>
      <c r="F51" s="111"/>
      <c r="G51" s="113"/>
      <c r="H51" s="111"/>
    </row>
    <row r="52" spans="1:8" s="112" customFormat="1" x14ac:dyDescent="0.25">
      <c r="A52" s="121" t="s">
        <v>305</v>
      </c>
      <c r="B52" s="121" t="s">
        <v>760</v>
      </c>
      <c r="C52" s="121" t="s">
        <v>761</v>
      </c>
      <c r="D52" s="121"/>
      <c r="E52" s="109"/>
      <c r="F52" s="111"/>
      <c r="G52" s="113"/>
      <c r="H52" s="111"/>
    </row>
    <row r="53" spans="1:8" s="112" customFormat="1" x14ac:dyDescent="0.2">
      <c r="A53" s="121" t="s">
        <v>305</v>
      </c>
      <c r="B53" s="121" t="s">
        <v>760</v>
      </c>
      <c r="C53" s="121" t="s">
        <v>686</v>
      </c>
      <c r="D53" s="121"/>
      <c r="E53" s="109"/>
      <c r="F53" s="111"/>
      <c r="G53" s="110"/>
    </row>
    <row r="54" spans="1:8" s="112" customFormat="1" x14ac:dyDescent="0.2">
      <c r="A54" s="121" t="s">
        <v>305</v>
      </c>
      <c r="B54" s="121" t="s">
        <v>762</v>
      </c>
      <c r="C54" s="121" t="s">
        <v>763</v>
      </c>
      <c r="D54" s="121" t="s">
        <v>764</v>
      </c>
      <c r="E54" s="109"/>
      <c r="F54" s="111"/>
      <c r="G54" s="110"/>
    </row>
    <row r="55" spans="1:8" s="112" customFormat="1" x14ac:dyDescent="0.2">
      <c r="A55" s="121" t="s">
        <v>305</v>
      </c>
      <c r="B55" s="121" t="s">
        <v>762</v>
      </c>
      <c r="C55" s="121" t="s">
        <v>686</v>
      </c>
      <c r="D55" s="121"/>
      <c r="E55" s="109"/>
      <c r="F55" s="111"/>
      <c r="G55" s="110"/>
    </row>
    <row r="56" spans="1:8" s="112" customFormat="1" x14ac:dyDescent="0.2">
      <c r="A56" s="121" t="s">
        <v>63</v>
      </c>
      <c r="B56" s="121"/>
      <c r="C56" s="121" t="s">
        <v>765</v>
      </c>
      <c r="D56" s="121" t="s">
        <v>766</v>
      </c>
      <c r="E56" s="109"/>
      <c r="F56" s="111"/>
      <c r="G56" s="110"/>
    </row>
    <row r="57" spans="1:8" s="112" customFormat="1" x14ac:dyDescent="0.2">
      <c r="A57" s="121" t="s">
        <v>63</v>
      </c>
      <c r="B57" s="121"/>
      <c r="C57" s="121" t="s">
        <v>767</v>
      </c>
      <c r="D57" s="121" t="s">
        <v>766</v>
      </c>
      <c r="E57" s="109"/>
      <c r="F57" s="111"/>
      <c r="G57" s="110"/>
    </row>
    <row r="58" spans="1:8" s="112" customFormat="1" x14ac:dyDescent="0.2">
      <c r="A58" s="121" t="s">
        <v>63</v>
      </c>
      <c r="B58" s="121"/>
      <c r="C58" s="121" t="s">
        <v>768</v>
      </c>
      <c r="D58" s="121" t="s">
        <v>766</v>
      </c>
      <c r="E58" s="109"/>
      <c r="F58" s="111"/>
      <c r="G58" s="110"/>
    </row>
    <row r="59" spans="1:8" s="112" customFormat="1" x14ac:dyDescent="0.2">
      <c r="A59" s="121" t="s">
        <v>63</v>
      </c>
      <c r="B59" s="121"/>
      <c r="C59" s="121" t="s">
        <v>769</v>
      </c>
      <c r="D59" s="121" t="s">
        <v>766</v>
      </c>
      <c r="E59" s="109"/>
      <c r="F59" s="111"/>
      <c r="G59" s="110"/>
    </row>
    <row r="60" spans="1:8" s="112" customFormat="1" x14ac:dyDescent="0.2">
      <c r="A60" s="121" t="s">
        <v>63</v>
      </c>
      <c r="B60" s="121"/>
      <c r="C60" s="121" t="s">
        <v>770</v>
      </c>
      <c r="D60" s="121" t="s">
        <v>766</v>
      </c>
      <c r="E60" s="109"/>
      <c r="F60" s="111"/>
      <c r="G60" s="110"/>
    </row>
    <row r="61" spans="1:8" s="112" customFormat="1" x14ac:dyDescent="0.2">
      <c r="A61" s="121" t="s">
        <v>63</v>
      </c>
      <c r="B61" s="121"/>
      <c r="C61" s="121" t="s">
        <v>771</v>
      </c>
      <c r="D61" s="121" t="s">
        <v>766</v>
      </c>
      <c r="E61" s="109"/>
      <c r="F61" s="111"/>
      <c r="G61" s="110"/>
    </row>
    <row r="62" spans="1:8" x14ac:dyDescent="0.2">
      <c r="A62" s="121" t="s">
        <v>63</v>
      </c>
      <c r="B62" s="121"/>
      <c r="C62" s="121" t="s">
        <v>772</v>
      </c>
      <c r="D62" s="121" t="s">
        <v>766</v>
      </c>
      <c r="F62" s="111"/>
    </row>
    <row r="63" spans="1:8" x14ac:dyDescent="0.2">
      <c r="A63" s="121" t="s">
        <v>63</v>
      </c>
      <c r="B63" s="121"/>
      <c r="C63" s="121" t="s">
        <v>773</v>
      </c>
      <c r="D63" s="121" t="s">
        <v>774</v>
      </c>
      <c r="F63" s="111"/>
    </row>
    <row r="64" spans="1:8" x14ac:dyDescent="0.2">
      <c r="A64" s="121" t="s">
        <v>63</v>
      </c>
      <c r="B64" s="121"/>
      <c r="C64" s="121" t="s">
        <v>775</v>
      </c>
      <c r="D64" s="121" t="s">
        <v>776</v>
      </c>
      <c r="F64" s="111"/>
    </row>
    <row r="65" spans="1:8" x14ac:dyDescent="0.2">
      <c r="A65" s="121" t="s">
        <v>63</v>
      </c>
      <c r="B65" s="121" t="s">
        <v>253</v>
      </c>
      <c r="C65" s="121" t="s">
        <v>777</v>
      </c>
      <c r="D65" s="121" t="s">
        <v>778</v>
      </c>
      <c r="F65" s="111"/>
    </row>
    <row r="66" spans="1:8" x14ac:dyDescent="0.2">
      <c r="A66" s="121" t="s">
        <v>63</v>
      </c>
      <c r="B66" s="121" t="s">
        <v>779</v>
      </c>
      <c r="C66" s="121" t="s">
        <v>780</v>
      </c>
      <c r="D66" s="121" t="s">
        <v>688</v>
      </c>
      <c r="F66" s="111"/>
    </row>
    <row r="67" spans="1:8" x14ac:dyDescent="0.2">
      <c r="A67" s="121" t="s">
        <v>63</v>
      </c>
      <c r="B67" s="121" t="s">
        <v>779</v>
      </c>
      <c r="C67" s="121" t="s">
        <v>686</v>
      </c>
      <c r="D67" s="121"/>
      <c r="F67" s="111"/>
    </row>
    <row r="68" spans="1:8" s="112" customFormat="1" x14ac:dyDescent="0.2">
      <c r="A68" s="121" t="s">
        <v>781</v>
      </c>
      <c r="B68" s="121" t="s">
        <v>677</v>
      </c>
      <c r="C68" s="121" t="s">
        <v>732</v>
      </c>
      <c r="D68" s="121" t="s">
        <v>782</v>
      </c>
      <c r="E68" s="109"/>
      <c r="F68" s="111"/>
      <c r="G68" s="110"/>
    </row>
    <row r="69" spans="1:8" x14ac:dyDescent="0.2">
      <c r="A69" s="121" t="s">
        <v>781</v>
      </c>
      <c r="B69" s="121" t="s">
        <v>677</v>
      </c>
      <c r="C69" s="121" t="s">
        <v>783</v>
      </c>
      <c r="D69" s="121" t="s">
        <v>784</v>
      </c>
      <c r="F69" s="111"/>
    </row>
    <row r="70" spans="1:8" x14ac:dyDescent="0.2">
      <c r="A70" s="121" t="s">
        <v>30</v>
      </c>
      <c r="B70" s="121" t="s">
        <v>785</v>
      </c>
      <c r="C70" s="121" t="s">
        <v>786</v>
      </c>
      <c r="D70" s="121" t="s">
        <v>787</v>
      </c>
      <c r="F70" s="111"/>
    </row>
    <row r="71" spans="1:8" x14ac:dyDescent="0.2">
      <c r="A71" s="121" t="s">
        <v>30</v>
      </c>
      <c r="B71" s="121" t="s">
        <v>785</v>
      </c>
      <c r="C71" s="121" t="s">
        <v>683</v>
      </c>
      <c r="D71" s="121" t="s">
        <v>788</v>
      </c>
      <c r="F71" s="111"/>
    </row>
    <row r="72" spans="1:8" x14ac:dyDescent="0.2">
      <c r="A72" s="121" t="s">
        <v>30</v>
      </c>
      <c r="B72" s="121" t="s">
        <v>785</v>
      </c>
      <c r="C72" s="121" t="s">
        <v>789</v>
      </c>
      <c r="D72" s="121" t="s">
        <v>787</v>
      </c>
      <c r="F72" s="111"/>
    </row>
    <row r="73" spans="1:8" x14ac:dyDescent="0.2">
      <c r="A73" s="121" t="s">
        <v>30</v>
      </c>
      <c r="B73" s="121" t="s">
        <v>785</v>
      </c>
      <c r="C73" s="121" t="s">
        <v>790</v>
      </c>
      <c r="D73" s="121"/>
      <c r="F73" s="111"/>
    </row>
    <row r="74" spans="1:8" x14ac:dyDescent="0.2">
      <c r="A74" s="121" t="s">
        <v>30</v>
      </c>
      <c r="B74" s="121" t="s">
        <v>791</v>
      </c>
      <c r="C74" s="121" t="s">
        <v>792</v>
      </c>
      <c r="D74" s="121" t="s">
        <v>793</v>
      </c>
      <c r="F74" s="111"/>
    </row>
    <row r="75" spans="1:8" x14ac:dyDescent="0.2">
      <c r="A75" s="121" t="s">
        <v>30</v>
      </c>
      <c r="B75" s="121" t="s">
        <v>785</v>
      </c>
      <c r="C75" s="121" t="s">
        <v>794</v>
      </c>
      <c r="D75" s="121" t="s">
        <v>795</v>
      </c>
      <c r="F75" s="111"/>
    </row>
    <row r="76" spans="1:8" s="110" customFormat="1" x14ac:dyDescent="0.2">
      <c r="A76" s="121" t="s">
        <v>30</v>
      </c>
      <c r="B76" s="121" t="s">
        <v>796</v>
      </c>
      <c r="C76" s="121" t="s">
        <v>697</v>
      </c>
      <c r="D76" s="121" t="s">
        <v>797</v>
      </c>
      <c r="E76" s="109"/>
      <c r="F76" s="111"/>
      <c r="H76" s="109"/>
    </row>
    <row r="77" spans="1:8" s="110" customFormat="1" x14ac:dyDescent="0.2">
      <c r="A77" s="121"/>
      <c r="B77" s="121"/>
      <c r="C77" s="121"/>
      <c r="D77" s="121"/>
      <c r="E77" s="109"/>
      <c r="F77" s="111"/>
      <c r="H77" s="109"/>
    </row>
    <row r="78" spans="1:8" s="110" customFormat="1" x14ac:dyDescent="0.2">
      <c r="A78" s="121"/>
      <c r="B78" s="121"/>
      <c r="C78" s="121"/>
      <c r="D78" s="121"/>
      <c r="E78" s="109"/>
      <c r="F78" s="111"/>
      <c r="H78" s="109"/>
    </row>
    <row r="79" spans="1:8" s="110" customFormat="1" x14ac:dyDescent="0.2">
      <c r="A79" s="109"/>
      <c r="B79" s="109"/>
      <c r="C79" s="109"/>
      <c r="D79" s="109"/>
      <c r="E79" s="109"/>
      <c r="F79" s="111"/>
      <c r="H79" s="109"/>
    </row>
    <row r="80" spans="1:8" s="110" customFormat="1" x14ac:dyDescent="0.2">
      <c r="A80" s="109"/>
      <c r="B80" s="109"/>
      <c r="C80" s="109"/>
      <c r="D80" s="109"/>
      <c r="E80" s="109"/>
      <c r="F80" s="111"/>
      <c r="H80" s="109"/>
    </row>
    <row r="81" spans="1:8" s="110" customFormat="1" x14ac:dyDescent="0.2">
      <c r="A81" s="109"/>
      <c r="B81" s="109"/>
      <c r="C81" s="109"/>
      <c r="D81" s="109"/>
      <c r="E81" s="109"/>
      <c r="F81" s="111"/>
      <c r="H81" s="109"/>
    </row>
    <row r="82" spans="1:8" s="110" customFormat="1" x14ac:dyDescent="0.2">
      <c r="A82" s="109"/>
      <c r="B82" s="109"/>
      <c r="C82" s="109"/>
      <c r="D82" s="109"/>
      <c r="E82" s="109"/>
      <c r="F82" s="111"/>
      <c r="H82" s="109"/>
    </row>
    <row r="83" spans="1:8" s="110" customFormat="1" x14ac:dyDescent="0.2">
      <c r="A83" s="109"/>
      <c r="B83" s="109"/>
      <c r="C83" s="109"/>
      <c r="D83" s="109"/>
      <c r="E83" s="109"/>
      <c r="F83" s="111"/>
      <c r="H83" s="109"/>
    </row>
    <row r="84" spans="1:8" s="110" customFormat="1" x14ac:dyDescent="0.2">
      <c r="A84" s="109"/>
      <c r="B84" s="109"/>
      <c r="C84" s="109"/>
      <c r="D84" s="109"/>
      <c r="E84" s="109"/>
      <c r="F84" s="111"/>
      <c r="H84" s="109"/>
    </row>
    <row r="85" spans="1:8" s="110" customFormat="1" x14ac:dyDescent="0.2">
      <c r="A85" s="109"/>
      <c r="B85" s="109"/>
      <c r="C85" s="109"/>
      <c r="D85" s="109"/>
      <c r="E85" s="109"/>
      <c r="F85" s="111"/>
      <c r="H85" s="109"/>
    </row>
    <row r="86" spans="1:8" s="110" customFormat="1" x14ac:dyDescent="0.2">
      <c r="A86" s="109"/>
      <c r="B86" s="109"/>
      <c r="C86" s="109"/>
      <c r="D86" s="109"/>
      <c r="E86" s="109"/>
      <c r="F86" s="111"/>
      <c r="H86" s="109"/>
    </row>
    <row r="87" spans="1:8" s="110" customFormat="1" x14ac:dyDescent="0.2">
      <c r="A87" s="109"/>
      <c r="B87" s="109"/>
      <c r="C87" s="109"/>
      <c r="D87" s="109"/>
      <c r="E87" s="109"/>
      <c r="F87" s="111"/>
      <c r="H87" s="109"/>
    </row>
    <row r="88" spans="1:8" s="110" customFormat="1" x14ac:dyDescent="0.2">
      <c r="A88" s="109"/>
      <c r="B88" s="109"/>
      <c r="C88" s="109"/>
      <c r="D88" s="109"/>
      <c r="E88" s="109"/>
      <c r="F88" s="111"/>
      <c r="H88" s="109"/>
    </row>
    <row r="89" spans="1:8" s="110" customFormat="1" x14ac:dyDescent="0.2">
      <c r="A89" s="109"/>
      <c r="B89" s="109"/>
      <c r="C89" s="109"/>
      <c r="D89" s="109"/>
      <c r="E89" s="109"/>
      <c r="F89" s="111"/>
      <c r="H89" s="109"/>
    </row>
    <row r="90" spans="1:8" s="110" customFormat="1" x14ac:dyDescent="0.2">
      <c r="A90" s="109"/>
      <c r="B90" s="109"/>
      <c r="C90" s="109"/>
      <c r="D90" s="109"/>
      <c r="E90" s="109"/>
      <c r="F90" s="111"/>
      <c r="H90" s="109"/>
    </row>
    <row r="91" spans="1:8" s="110" customFormat="1" x14ac:dyDescent="0.2">
      <c r="A91" s="109"/>
      <c r="B91" s="109"/>
      <c r="C91" s="109"/>
      <c r="D91" s="109"/>
      <c r="E91" s="109"/>
      <c r="F91" s="111"/>
      <c r="H91" s="109"/>
    </row>
    <row r="92" spans="1:8" s="110" customFormat="1" x14ac:dyDescent="0.2">
      <c r="A92" s="109"/>
      <c r="B92" s="109"/>
      <c r="C92" s="109"/>
      <c r="D92" s="109"/>
      <c r="E92" s="109"/>
      <c r="F92" s="111"/>
      <c r="H92" s="109"/>
    </row>
    <row r="93" spans="1:8" s="110" customFormat="1" x14ac:dyDescent="0.2">
      <c r="A93" s="109"/>
      <c r="B93" s="109"/>
      <c r="C93" s="109"/>
      <c r="D93" s="109"/>
      <c r="E93" s="109"/>
      <c r="F93" s="111"/>
      <c r="H93" s="109"/>
    </row>
    <row r="94" spans="1:8" s="110" customFormat="1" x14ac:dyDescent="0.2">
      <c r="A94" s="109"/>
      <c r="B94" s="109"/>
      <c r="C94" s="109"/>
      <c r="D94" s="109"/>
      <c r="E94" s="109"/>
      <c r="F94" s="111"/>
      <c r="H94" s="109"/>
    </row>
    <row r="95" spans="1:8" s="110" customFormat="1" x14ac:dyDescent="0.2">
      <c r="A95" s="109"/>
      <c r="B95" s="109"/>
      <c r="C95" s="109"/>
      <c r="D95" s="109"/>
      <c r="E95" s="109"/>
      <c r="F95" s="111"/>
      <c r="H95" s="109"/>
    </row>
    <row r="96" spans="1:8" s="110" customFormat="1" x14ac:dyDescent="0.2">
      <c r="A96" s="109"/>
      <c r="B96" s="109"/>
      <c r="C96" s="109"/>
      <c r="D96" s="109"/>
      <c r="E96" s="109"/>
      <c r="F96" s="111"/>
      <c r="H96" s="109"/>
    </row>
    <row r="97" spans="1:8" s="110" customFormat="1" x14ac:dyDescent="0.2">
      <c r="A97" s="109"/>
      <c r="B97" s="109"/>
      <c r="C97" s="109"/>
      <c r="D97" s="109"/>
      <c r="E97" s="109"/>
      <c r="F97" s="111"/>
      <c r="H97" s="109"/>
    </row>
    <row r="98" spans="1:8" s="110" customFormat="1" x14ac:dyDescent="0.2">
      <c r="A98" s="109"/>
      <c r="B98" s="109"/>
      <c r="C98" s="109"/>
      <c r="D98" s="109"/>
      <c r="E98" s="109"/>
      <c r="F98" s="111"/>
      <c r="H98" s="109"/>
    </row>
    <row r="99" spans="1:8" s="110" customFormat="1" x14ac:dyDescent="0.2">
      <c r="A99" s="109"/>
      <c r="B99" s="109"/>
      <c r="C99" s="109"/>
      <c r="D99" s="109"/>
      <c r="E99" s="109"/>
      <c r="F99" s="111"/>
      <c r="H99" s="109"/>
    </row>
    <row r="100" spans="1:8" s="110" customFormat="1" x14ac:dyDescent="0.2">
      <c r="A100" s="109"/>
      <c r="B100" s="109"/>
      <c r="C100" s="109"/>
      <c r="D100" s="109"/>
      <c r="E100" s="109"/>
      <c r="F100" s="111"/>
      <c r="H100" s="109"/>
    </row>
    <row r="101" spans="1:8" s="110" customFormat="1" x14ac:dyDescent="0.2">
      <c r="A101" s="109"/>
      <c r="B101" s="109"/>
      <c r="C101" s="109"/>
      <c r="D101" s="109"/>
      <c r="E101" s="109"/>
      <c r="F101" s="111"/>
      <c r="H101" s="109"/>
    </row>
    <row r="102" spans="1:8" s="110" customFormat="1" x14ac:dyDescent="0.2">
      <c r="A102" s="109"/>
      <c r="B102" s="109"/>
      <c r="C102" s="109"/>
      <c r="D102" s="109"/>
      <c r="E102" s="109"/>
      <c r="F102" s="111"/>
      <c r="H102" s="109"/>
    </row>
    <row r="103" spans="1:8" s="110" customFormat="1" x14ac:dyDescent="0.2">
      <c r="A103" s="109"/>
      <c r="B103" s="109"/>
      <c r="C103" s="109"/>
      <c r="D103" s="109"/>
      <c r="E103" s="109"/>
      <c r="F103" s="111"/>
      <c r="H103" s="109"/>
    </row>
    <row r="104" spans="1:8" s="110" customFormat="1" x14ac:dyDescent="0.2">
      <c r="A104" s="109"/>
      <c r="B104" s="109"/>
      <c r="C104" s="109"/>
      <c r="D104" s="109"/>
      <c r="E104" s="109"/>
      <c r="F104" s="111"/>
      <c r="H104" s="109"/>
    </row>
    <row r="105" spans="1:8" s="110" customFormat="1" x14ac:dyDescent="0.2">
      <c r="A105" s="109"/>
      <c r="B105" s="109"/>
      <c r="C105" s="109"/>
      <c r="D105" s="109"/>
      <c r="E105" s="109"/>
      <c r="F105" s="111"/>
      <c r="H105" s="109"/>
    </row>
    <row r="106" spans="1:8" s="110" customFormat="1" x14ac:dyDescent="0.2">
      <c r="A106" s="109"/>
      <c r="B106" s="109"/>
      <c r="C106" s="109"/>
      <c r="D106" s="109"/>
      <c r="E106" s="109"/>
      <c r="F106" s="111"/>
      <c r="H106" s="109"/>
    </row>
  </sheetData>
  <autoFilter ref="A3:D76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I30" sqref="I30"/>
    </sheetView>
  </sheetViews>
  <sheetFormatPr defaultRowHeight="15" x14ac:dyDescent="0.25"/>
  <cols>
    <col min="3" max="13" width="9.7109375" bestFit="1" customWidth="1"/>
    <col min="14" max="14" width="13.85546875" bestFit="1" customWidth="1"/>
  </cols>
  <sheetData>
    <row r="2" spans="1:14" ht="18" x14ac:dyDescent="0.25">
      <c r="A2" s="234" t="s">
        <v>660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16.5" thickBot="1" x14ac:dyDescent="0.3">
      <c r="A3" s="235" t="s">
        <v>661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x14ac:dyDescent="0.25">
      <c r="A4" s="98" t="s">
        <v>6</v>
      </c>
      <c r="B4" s="98" t="s">
        <v>662</v>
      </c>
      <c r="C4" s="98" t="s">
        <v>663</v>
      </c>
      <c r="D4" s="98" t="s">
        <v>664</v>
      </c>
      <c r="E4" s="98" t="s">
        <v>665</v>
      </c>
      <c r="F4" s="98" t="s">
        <v>666</v>
      </c>
      <c r="G4" s="98" t="s">
        <v>667</v>
      </c>
      <c r="H4" s="98" t="s">
        <v>668</v>
      </c>
      <c r="I4" s="98" t="s">
        <v>669</v>
      </c>
      <c r="J4" s="98" t="s">
        <v>670</v>
      </c>
      <c r="K4" s="98" t="s">
        <v>671</v>
      </c>
      <c r="L4" s="99" t="s">
        <v>672</v>
      </c>
      <c r="M4" s="99" t="s">
        <v>673</v>
      </c>
      <c r="N4" s="100" t="s">
        <v>674</v>
      </c>
    </row>
    <row r="5" spans="1:14" x14ac:dyDescent="0.25">
      <c r="A5" s="101" t="s">
        <v>675</v>
      </c>
      <c r="B5" s="102">
        <v>1313.3899999999999</v>
      </c>
      <c r="C5" s="102">
        <v>822.81</v>
      </c>
      <c r="D5" s="102">
        <v>1001</v>
      </c>
      <c r="E5" s="102">
        <v>422.23999999999995</v>
      </c>
      <c r="F5" s="102">
        <v>1375.6999999999998</v>
      </c>
      <c r="G5" s="102">
        <v>349.33</v>
      </c>
      <c r="H5" s="102">
        <v>3052.8399999999997</v>
      </c>
      <c r="I5" s="102">
        <v>1243.3899999999994</v>
      </c>
      <c r="J5" s="103">
        <v>183.84</v>
      </c>
      <c r="K5" s="103">
        <v>514.03</v>
      </c>
      <c r="L5" s="103">
        <v>1088.42</v>
      </c>
      <c r="M5" s="103">
        <v>12027.280000000002</v>
      </c>
      <c r="N5" s="104">
        <f>SUM(B5:M5)</f>
        <v>23394.270000000004</v>
      </c>
    </row>
    <row r="6" spans="1:14" x14ac:dyDescent="0.25">
      <c r="A6" s="101" t="s">
        <v>676</v>
      </c>
      <c r="B6" s="102">
        <v>21.79</v>
      </c>
      <c r="C6" s="102"/>
      <c r="D6" s="102"/>
      <c r="E6" s="102"/>
      <c r="F6" s="102">
        <v>18.309999999999999</v>
      </c>
      <c r="G6" s="102">
        <v>348.53999999999991</v>
      </c>
      <c r="H6" s="102">
        <v>1856.6899999999998</v>
      </c>
      <c r="I6" s="102">
        <v>1430.9999999999998</v>
      </c>
      <c r="J6" s="103">
        <v>58.31</v>
      </c>
      <c r="K6" s="103">
        <v>83.49</v>
      </c>
      <c r="L6" s="103">
        <v>36.619999999999997</v>
      </c>
      <c r="M6" s="103">
        <v>1095.3499999999999</v>
      </c>
      <c r="N6" s="104">
        <f t="shared" ref="N6:N14" si="0">SUM(B6:M6)</f>
        <v>4950.0999999999995</v>
      </c>
    </row>
    <row r="7" spans="1:14" x14ac:dyDescent="0.25">
      <c r="A7" s="101" t="s">
        <v>140</v>
      </c>
      <c r="B7" s="102">
        <v>5050.5199999999995</v>
      </c>
      <c r="C7" s="102">
        <v>3711.4300000000003</v>
      </c>
      <c r="D7" s="102">
        <v>1571.6599999999999</v>
      </c>
      <c r="E7" s="102">
        <v>4444.7299999999996</v>
      </c>
      <c r="F7" s="102">
        <v>30564.62</v>
      </c>
      <c r="G7" s="102">
        <v>4280.7000000000007</v>
      </c>
      <c r="H7" s="102">
        <v>2001.45</v>
      </c>
      <c r="I7" s="102">
        <v>3813.26</v>
      </c>
      <c r="J7" s="103">
        <v>9712.7900000000009</v>
      </c>
      <c r="K7" s="103">
        <v>16374.82</v>
      </c>
      <c r="L7" s="103">
        <v>17278.7</v>
      </c>
      <c r="M7" s="103">
        <v>121542.52000000002</v>
      </c>
      <c r="N7" s="104">
        <f t="shared" si="0"/>
        <v>220347.2</v>
      </c>
    </row>
    <row r="8" spans="1:14" x14ac:dyDescent="0.25">
      <c r="A8" s="101" t="s">
        <v>63</v>
      </c>
      <c r="B8" s="102">
        <v>22745.280000000006</v>
      </c>
      <c r="C8" s="102">
        <v>61087.13</v>
      </c>
      <c r="D8" s="102">
        <v>66465.460000000006</v>
      </c>
      <c r="E8" s="102">
        <v>144174.06</v>
      </c>
      <c r="F8" s="102">
        <v>80393.119999999981</v>
      </c>
      <c r="G8" s="102">
        <v>108374.43999999999</v>
      </c>
      <c r="H8" s="102">
        <v>726602.96000000054</v>
      </c>
      <c r="I8" s="102">
        <v>286451.77</v>
      </c>
      <c r="J8" s="103">
        <v>90480.609999999986</v>
      </c>
      <c r="K8" s="103">
        <v>342974.84000000008</v>
      </c>
      <c r="L8" s="103">
        <v>116347.16000000002</v>
      </c>
      <c r="M8" s="103">
        <v>54535.91</v>
      </c>
      <c r="N8" s="104">
        <f t="shared" si="0"/>
        <v>2100632.7400000007</v>
      </c>
    </row>
    <row r="9" spans="1:14" x14ac:dyDescent="0.25">
      <c r="A9" s="101" t="s">
        <v>47</v>
      </c>
      <c r="B9" s="102">
        <v>20791.349999999999</v>
      </c>
      <c r="C9" s="102">
        <v>8252</v>
      </c>
      <c r="D9" s="102">
        <v>10540.750000000002</v>
      </c>
      <c r="E9" s="102">
        <v>4609.9900000000007</v>
      </c>
      <c r="F9" s="102">
        <v>10629.22</v>
      </c>
      <c r="G9" s="102">
        <v>3973.9</v>
      </c>
      <c r="H9" s="102">
        <v>4302.420000000001</v>
      </c>
      <c r="I9" s="102">
        <v>4864.6000000000004</v>
      </c>
      <c r="J9" s="103">
        <v>7254.3600000000006</v>
      </c>
      <c r="K9" s="103">
        <v>21273.39</v>
      </c>
      <c r="L9" s="103">
        <v>13619.32</v>
      </c>
      <c r="M9" s="103">
        <v>119562.12000000001</v>
      </c>
      <c r="N9" s="104">
        <f t="shared" si="0"/>
        <v>229673.41999999998</v>
      </c>
    </row>
    <row r="10" spans="1:14" x14ac:dyDescent="0.25">
      <c r="A10" s="101" t="s">
        <v>24</v>
      </c>
      <c r="B10" s="102">
        <v>2010.07</v>
      </c>
      <c r="C10" s="102">
        <v>4421.7999999999993</v>
      </c>
      <c r="D10" s="102">
        <v>6288.42</v>
      </c>
      <c r="E10" s="102">
        <v>26556.720000000001</v>
      </c>
      <c r="F10" s="102">
        <v>19919.810000000001</v>
      </c>
      <c r="G10" s="102">
        <v>17722.760000000002</v>
      </c>
      <c r="H10" s="102">
        <v>17591.179999999997</v>
      </c>
      <c r="I10" s="102">
        <v>13739.490000000002</v>
      </c>
      <c r="J10" s="103">
        <v>25600.57</v>
      </c>
      <c r="K10" s="103">
        <v>6365.63</v>
      </c>
      <c r="L10" s="103">
        <v>12351.01</v>
      </c>
      <c r="M10" s="103">
        <v>39388.740000000005</v>
      </c>
      <c r="N10" s="104">
        <f t="shared" si="0"/>
        <v>191956.2</v>
      </c>
    </row>
    <row r="11" spans="1:14" x14ac:dyDescent="0.25">
      <c r="A11" s="101" t="s">
        <v>135</v>
      </c>
      <c r="B11" s="102">
        <v>21615.580000000005</v>
      </c>
      <c r="C11" s="102">
        <v>38268.449999999997</v>
      </c>
      <c r="D11" s="102">
        <v>5488.75</v>
      </c>
      <c r="E11" s="102">
        <v>8402.8900000000012</v>
      </c>
      <c r="F11" s="102">
        <v>13793.31</v>
      </c>
      <c r="G11" s="102">
        <v>8253.3999999999978</v>
      </c>
      <c r="H11" s="102">
        <v>15163.83</v>
      </c>
      <c r="I11" s="102">
        <v>14828.15</v>
      </c>
      <c r="J11" s="103">
        <v>17316.07</v>
      </c>
      <c r="K11" s="103">
        <v>5970.7199999999993</v>
      </c>
      <c r="L11" s="103">
        <v>26615.290000000005</v>
      </c>
      <c r="M11" s="103">
        <v>16453.099999999999</v>
      </c>
      <c r="N11" s="104">
        <f t="shared" si="0"/>
        <v>192169.54</v>
      </c>
    </row>
    <row r="12" spans="1:14" x14ac:dyDescent="0.25">
      <c r="A12" s="101" t="s">
        <v>17</v>
      </c>
      <c r="B12" s="102">
        <v>5737.16</v>
      </c>
      <c r="C12" s="102">
        <v>30366.6</v>
      </c>
      <c r="D12" s="102">
        <v>4760.32</v>
      </c>
      <c r="E12" s="102">
        <v>11184.179999999998</v>
      </c>
      <c r="F12" s="102">
        <v>25703.780000000002</v>
      </c>
      <c r="G12" s="102">
        <v>10350.039999999999</v>
      </c>
      <c r="H12" s="102">
        <v>23744.080000000002</v>
      </c>
      <c r="I12" s="102">
        <v>38083.68</v>
      </c>
      <c r="J12" s="103">
        <v>16262.949999999999</v>
      </c>
      <c r="K12" s="103">
        <v>7113.3099999999995</v>
      </c>
      <c r="L12" s="103">
        <v>4921.51</v>
      </c>
      <c r="M12" s="103">
        <v>17757.699999999997</v>
      </c>
      <c r="N12" s="104">
        <f t="shared" si="0"/>
        <v>195985.31</v>
      </c>
    </row>
    <row r="13" spans="1:14" x14ac:dyDescent="0.25">
      <c r="A13" s="101" t="s">
        <v>677</v>
      </c>
      <c r="B13" s="102">
        <v>3549.0099999999993</v>
      </c>
      <c r="C13" s="102">
        <v>5411.1500000000005</v>
      </c>
      <c r="D13" s="102">
        <v>4182.71</v>
      </c>
      <c r="E13" s="102">
        <v>3602.55</v>
      </c>
      <c r="F13" s="102">
        <v>1635.3799999999999</v>
      </c>
      <c r="G13" s="102">
        <v>1807</v>
      </c>
      <c r="H13" s="102">
        <v>4048.88</v>
      </c>
      <c r="I13" s="102">
        <v>7229.56</v>
      </c>
      <c r="J13" s="103">
        <v>6829.3099999999995</v>
      </c>
      <c r="K13" s="103">
        <v>6013</v>
      </c>
      <c r="L13" s="103">
        <v>23359.730000000018</v>
      </c>
      <c r="M13" s="103">
        <v>24659.899999999994</v>
      </c>
      <c r="N13" s="104">
        <f t="shared" si="0"/>
        <v>92328.180000000022</v>
      </c>
    </row>
    <row r="14" spans="1:14" x14ac:dyDescent="0.25">
      <c r="A14" s="101" t="s">
        <v>305</v>
      </c>
      <c r="B14" s="102">
        <v>2561.56</v>
      </c>
      <c r="C14" s="102">
        <v>22980.9</v>
      </c>
      <c r="D14" s="102">
        <v>5369.66</v>
      </c>
      <c r="E14" s="102">
        <v>9847.3299999999981</v>
      </c>
      <c r="F14" s="102">
        <v>8671.11</v>
      </c>
      <c r="G14" s="102">
        <v>2671.5</v>
      </c>
      <c r="H14" s="102">
        <v>22882.63</v>
      </c>
      <c r="I14" s="102">
        <v>22943.91</v>
      </c>
      <c r="J14" s="103">
        <v>19692.830000000002</v>
      </c>
      <c r="K14" s="103">
        <v>105511.36</v>
      </c>
      <c r="L14" s="103">
        <v>85476.06</v>
      </c>
      <c r="M14" s="103">
        <v>125091.19</v>
      </c>
      <c r="N14" s="104">
        <f t="shared" si="0"/>
        <v>433700.04</v>
      </c>
    </row>
    <row r="15" spans="1:14" ht="15.75" thickBot="1" x14ac:dyDescent="0.3">
      <c r="A15" s="105"/>
      <c r="B15" s="106">
        <f t="shared" ref="B15:M15" si="1">SUM(B5:B14)</f>
        <v>85395.71</v>
      </c>
      <c r="C15" s="106">
        <f t="shared" si="1"/>
        <v>175322.27</v>
      </c>
      <c r="D15" s="106">
        <f t="shared" si="1"/>
        <v>105668.73000000003</v>
      </c>
      <c r="E15" s="106">
        <f t="shared" si="1"/>
        <v>213244.68999999997</v>
      </c>
      <c r="F15" s="106">
        <f t="shared" si="1"/>
        <v>192704.36</v>
      </c>
      <c r="G15" s="106">
        <f t="shared" si="1"/>
        <v>158131.60999999999</v>
      </c>
      <c r="H15" s="106">
        <f t="shared" si="1"/>
        <v>821246.96000000054</v>
      </c>
      <c r="I15" s="106">
        <f t="shared" si="1"/>
        <v>394628.81</v>
      </c>
      <c r="J15" s="106">
        <f t="shared" si="1"/>
        <v>193391.64</v>
      </c>
      <c r="K15" s="106">
        <f t="shared" si="1"/>
        <v>512194.59000000008</v>
      </c>
      <c r="L15" s="106">
        <f t="shared" si="1"/>
        <v>301093.82000000007</v>
      </c>
      <c r="M15" s="106">
        <f t="shared" si="1"/>
        <v>532113.81000000006</v>
      </c>
      <c r="N15" s="106">
        <f>SUM(N5:N14)</f>
        <v>3685137.0000000009</v>
      </c>
    </row>
  </sheetData>
  <mergeCells count="2"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Dept Summary - Published</vt:lpstr>
      <vt:lpstr>Elect Svc  Published</vt:lpstr>
      <vt:lpstr>FY 15 BASE RATE Details</vt:lpstr>
      <vt:lpstr>Electronic Svc. Equip. List</vt:lpstr>
      <vt:lpstr>Svc Req</vt:lpstr>
    </vt:vector>
  </TitlesOfParts>
  <Company>Multnomah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smilanj</dc:creator>
  <cp:lastModifiedBy>neburkjz</cp:lastModifiedBy>
  <cp:lastPrinted>2013-12-20T22:00:36Z</cp:lastPrinted>
  <dcterms:created xsi:type="dcterms:W3CDTF">2013-12-12T23:50:46Z</dcterms:created>
  <dcterms:modified xsi:type="dcterms:W3CDTF">2013-12-21T00:28:40Z</dcterms:modified>
</cp:coreProperties>
</file>