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LPSCC\Executive Committee\2013 meetings\september 2013\"/>
    </mc:Choice>
  </mc:AlternateContent>
  <bookViews>
    <workbookView xWindow="0" yWindow="0" windowWidth="19200" windowHeight="11595"/>
  </bookViews>
  <sheets>
    <sheet name="Chart" sheetId="4" r:id="rId1"/>
    <sheet name="Data" sheetId="1" r:id="rId2"/>
  </sheets>
  <calcPr calcId="152511"/>
</workbook>
</file>

<file path=xl/calcChain.xml><?xml version="1.0" encoding="utf-8"?>
<calcChain xmlns="http://schemas.openxmlformats.org/spreadsheetml/2006/main">
  <c r="I27" i="1" l="1"/>
  <c r="I122" i="1"/>
  <c r="J27" i="1"/>
  <c r="L27" i="1" s="1"/>
  <c r="I4" i="1"/>
  <c r="I3" i="1"/>
  <c r="J3" i="1" s="1"/>
  <c r="L3" i="1" s="1"/>
  <c r="I18" i="1"/>
  <c r="J18" i="1" s="1"/>
  <c r="L18" i="1" s="1"/>
  <c r="I22" i="1"/>
  <c r="J22" i="1" s="1"/>
  <c r="L22" i="1" s="1"/>
  <c r="I28" i="1"/>
  <c r="J28" i="1" s="1"/>
  <c r="L28" i="1" s="1"/>
  <c r="I6" i="1"/>
  <c r="J6" i="1" s="1"/>
  <c r="L6" i="1" s="1"/>
  <c r="I8" i="1"/>
  <c r="J8" i="1" s="1"/>
  <c r="L8" i="1" s="1"/>
  <c r="I10" i="1"/>
  <c r="J10" i="1" s="1"/>
  <c r="L10" i="1" s="1"/>
  <c r="I12" i="1"/>
  <c r="J12" i="1" s="1"/>
  <c r="L12" i="1" s="1"/>
  <c r="I14" i="1"/>
  <c r="J14" i="1" s="1"/>
  <c r="L14" i="1" s="1"/>
  <c r="I16" i="1"/>
  <c r="J16" i="1" s="1"/>
  <c r="L16" i="1" s="1"/>
  <c r="I20" i="1"/>
  <c r="J20" i="1" s="1"/>
  <c r="L20" i="1" s="1"/>
  <c r="I24" i="1"/>
  <c r="J122" i="1"/>
  <c r="L122" i="1" s="1"/>
  <c r="I5" i="1"/>
  <c r="J5" i="1" s="1"/>
  <c r="L5" i="1" s="1"/>
  <c r="I7" i="1"/>
  <c r="J7" i="1" s="1"/>
  <c r="L7" i="1" s="1"/>
  <c r="I9" i="1"/>
  <c r="J9" i="1" s="1"/>
  <c r="L9" i="1" s="1"/>
  <c r="I11" i="1"/>
  <c r="J11" i="1" s="1"/>
  <c r="L11" i="1" s="1"/>
  <c r="I13" i="1"/>
  <c r="J13" i="1" s="1"/>
  <c r="L13" i="1" s="1"/>
  <c r="I15" i="1"/>
  <c r="J15" i="1" s="1"/>
  <c r="L15" i="1" s="1"/>
  <c r="I29" i="1"/>
  <c r="J29" i="1" s="1"/>
  <c r="L29" i="1" s="1"/>
  <c r="I30" i="1"/>
  <c r="J30" i="1" s="1"/>
  <c r="L30" i="1" s="1"/>
  <c r="I31" i="1"/>
  <c r="J31" i="1" s="1"/>
  <c r="L31" i="1" s="1"/>
  <c r="I32" i="1"/>
  <c r="J32" i="1" s="1"/>
  <c r="L32" i="1" s="1"/>
  <c r="I33" i="1"/>
  <c r="J33" i="1" s="1"/>
  <c r="L33" i="1" s="1"/>
  <c r="I34" i="1"/>
  <c r="J34" i="1" s="1"/>
  <c r="L34" i="1" s="1"/>
  <c r="I35" i="1"/>
  <c r="J35" i="1" s="1"/>
  <c r="L35" i="1" s="1"/>
  <c r="I36" i="1"/>
  <c r="J36" i="1" s="1"/>
  <c r="L36" i="1" s="1"/>
  <c r="I37" i="1"/>
  <c r="J37" i="1" s="1"/>
  <c r="L37" i="1" s="1"/>
  <c r="I38" i="1"/>
  <c r="J38" i="1" s="1"/>
  <c r="L38" i="1" s="1"/>
  <c r="I39" i="1"/>
  <c r="J39" i="1" s="1"/>
  <c r="L39" i="1" s="1"/>
  <c r="I40" i="1"/>
  <c r="J40" i="1" s="1"/>
  <c r="L40" i="1" s="1"/>
  <c r="I41" i="1"/>
  <c r="J41" i="1" s="1"/>
  <c r="L41" i="1" s="1"/>
  <c r="I42" i="1"/>
  <c r="J42" i="1" s="1"/>
  <c r="L42" i="1" s="1"/>
  <c r="I43" i="1"/>
  <c r="J43" i="1" s="1"/>
  <c r="L43" i="1" s="1"/>
  <c r="I44" i="1"/>
  <c r="J44" i="1" s="1"/>
  <c r="L44" i="1" s="1"/>
  <c r="I45" i="1"/>
  <c r="J45" i="1" s="1"/>
  <c r="L45" i="1" s="1"/>
  <c r="I46" i="1"/>
  <c r="J46" i="1" s="1"/>
  <c r="L46" i="1" s="1"/>
  <c r="I47" i="1"/>
  <c r="J47" i="1" s="1"/>
  <c r="L47" i="1" s="1"/>
  <c r="I48" i="1"/>
  <c r="J48" i="1" s="1"/>
  <c r="L48" i="1" s="1"/>
  <c r="I49" i="1"/>
  <c r="J49" i="1" s="1"/>
  <c r="L49" i="1" s="1"/>
  <c r="I50" i="1"/>
  <c r="J50" i="1" s="1"/>
  <c r="L50" i="1" s="1"/>
  <c r="I51" i="1"/>
  <c r="J51" i="1" s="1"/>
  <c r="L51" i="1" s="1"/>
  <c r="I52" i="1"/>
  <c r="J52" i="1" s="1"/>
  <c r="L52" i="1" s="1"/>
  <c r="I53" i="1"/>
  <c r="J53" i="1" s="1"/>
  <c r="L53" i="1" s="1"/>
  <c r="I54" i="1"/>
  <c r="J54" i="1" s="1"/>
  <c r="L54" i="1" s="1"/>
  <c r="I55" i="1"/>
  <c r="J55" i="1" s="1"/>
  <c r="L55" i="1" s="1"/>
  <c r="I56" i="1"/>
  <c r="J56" i="1" s="1"/>
  <c r="L56" i="1" s="1"/>
  <c r="I57" i="1"/>
  <c r="J57" i="1" s="1"/>
  <c r="L57" i="1" s="1"/>
  <c r="I58" i="1"/>
  <c r="J58" i="1" s="1"/>
  <c r="L58" i="1" s="1"/>
  <c r="I59" i="1"/>
  <c r="J59" i="1" s="1"/>
  <c r="L59" i="1" s="1"/>
  <c r="I60" i="1"/>
  <c r="J60" i="1" s="1"/>
  <c r="L60" i="1" s="1"/>
  <c r="I61" i="1"/>
  <c r="J61" i="1" s="1"/>
  <c r="L61" i="1" s="1"/>
  <c r="I62" i="1"/>
  <c r="J62" i="1" s="1"/>
  <c r="L62" i="1" s="1"/>
  <c r="I63" i="1"/>
  <c r="J63" i="1" s="1"/>
  <c r="L63" i="1" s="1"/>
  <c r="I64" i="1"/>
  <c r="J64" i="1" s="1"/>
  <c r="L64" i="1" s="1"/>
  <c r="I65" i="1"/>
  <c r="J65" i="1" s="1"/>
  <c r="L65" i="1" s="1"/>
  <c r="I66" i="1"/>
  <c r="J66" i="1" s="1"/>
  <c r="L66" i="1" s="1"/>
  <c r="I67" i="1"/>
  <c r="J67" i="1" s="1"/>
  <c r="L67" i="1" s="1"/>
  <c r="I68" i="1"/>
  <c r="J68" i="1" s="1"/>
  <c r="L68" i="1" s="1"/>
  <c r="I69" i="1"/>
  <c r="J69" i="1" s="1"/>
  <c r="L69" i="1" s="1"/>
  <c r="I70" i="1"/>
  <c r="J70" i="1" s="1"/>
  <c r="L70" i="1" s="1"/>
  <c r="I71" i="1"/>
  <c r="J71" i="1" s="1"/>
  <c r="L71" i="1" s="1"/>
  <c r="I72" i="1"/>
  <c r="J72" i="1" s="1"/>
  <c r="L72" i="1" s="1"/>
  <c r="I73" i="1"/>
  <c r="J73" i="1" s="1"/>
  <c r="L73" i="1" s="1"/>
  <c r="I74" i="1"/>
  <c r="J74" i="1" s="1"/>
  <c r="L74" i="1" s="1"/>
  <c r="I75" i="1"/>
  <c r="J75" i="1" s="1"/>
  <c r="L75" i="1" s="1"/>
  <c r="I76" i="1"/>
  <c r="J76" i="1" s="1"/>
  <c r="L76" i="1" s="1"/>
  <c r="I77" i="1"/>
  <c r="J77" i="1" s="1"/>
  <c r="L77" i="1" s="1"/>
  <c r="I78" i="1"/>
  <c r="J78" i="1" s="1"/>
  <c r="L78" i="1" s="1"/>
  <c r="I79" i="1"/>
  <c r="J79" i="1" s="1"/>
  <c r="L79" i="1" s="1"/>
  <c r="I80" i="1"/>
  <c r="J80" i="1" s="1"/>
  <c r="L80" i="1" s="1"/>
  <c r="I81" i="1"/>
  <c r="J81" i="1" s="1"/>
  <c r="L81" i="1" s="1"/>
  <c r="I82" i="1"/>
  <c r="J82" i="1" s="1"/>
  <c r="L82" i="1" s="1"/>
  <c r="I83" i="1"/>
  <c r="J83" i="1" s="1"/>
  <c r="L83" i="1" s="1"/>
  <c r="I84" i="1"/>
  <c r="J84" i="1" s="1"/>
  <c r="L84" i="1" s="1"/>
  <c r="I85" i="1"/>
  <c r="J85" i="1" s="1"/>
  <c r="L85" i="1" s="1"/>
  <c r="I86" i="1"/>
  <c r="J86" i="1" s="1"/>
  <c r="L86" i="1" s="1"/>
  <c r="I87" i="1"/>
  <c r="J87" i="1" s="1"/>
  <c r="L87" i="1" s="1"/>
  <c r="I88" i="1"/>
  <c r="J88" i="1" s="1"/>
  <c r="L88" i="1" s="1"/>
  <c r="I89" i="1"/>
  <c r="J89" i="1" s="1"/>
  <c r="L89" i="1" s="1"/>
  <c r="I90" i="1"/>
  <c r="J90" i="1" s="1"/>
  <c r="L90" i="1" s="1"/>
  <c r="I91" i="1"/>
  <c r="J91" i="1" s="1"/>
  <c r="L91" i="1" s="1"/>
  <c r="I92" i="1"/>
  <c r="J92" i="1" s="1"/>
  <c r="L92" i="1" s="1"/>
  <c r="I93" i="1"/>
  <c r="J93" i="1" s="1"/>
  <c r="L93" i="1" s="1"/>
  <c r="I94" i="1"/>
  <c r="J94" i="1" s="1"/>
  <c r="L94" i="1" s="1"/>
  <c r="I95" i="1"/>
  <c r="J95" i="1" s="1"/>
  <c r="L95" i="1" s="1"/>
  <c r="I96" i="1"/>
  <c r="J96" i="1" s="1"/>
  <c r="L96" i="1" s="1"/>
  <c r="I97" i="1"/>
  <c r="J97" i="1" s="1"/>
  <c r="L97" i="1" s="1"/>
  <c r="I98" i="1"/>
  <c r="J98" i="1" s="1"/>
  <c r="L98" i="1" s="1"/>
  <c r="I99" i="1"/>
  <c r="J99" i="1" s="1"/>
  <c r="L99" i="1" s="1"/>
  <c r="I100" i="1"/>
  <c r="J100" i="1" s="1"/>
  <c r="L100" i="1" s="1"/>
  <c r="I101" i="1"/>
  <c r="J101" i="1" s="1"/>
  <c r="L101" i="1" s="1"/>
  <c r="I102" i="1"/>
  <c r="J102" i="1" s="1"/>
  <c r="L102" i="1" s="1"/>
  <c r="I103" i="1"/>
  <c r="J103" i="1" s="1"/>
  <c r="L103" i="1" s="1"/>
  <c r="I104" i="1"/>
  <c r="J104" i="1" s="1"/>
  <c r="L104" i="1" s="1"/>
  <c r="I105" i="1"/>
  <c r="J105" i="1" s="1"/>
  <c r="L105" i="1" s="1"/>
  <c r="I106" i="1"/>
  <c r="J106" i="1" s="1"/>
  <c r="L106" i="1" s="1"/>
  <c r="I107" i="1"/>
  <c r="J107" i="1" s="1"/>
  <c r="L107" i="1" s="1"/>
  <c r="I108" i="1"/>
  <c r="J108" i="1" s="1"/>
  <c r="L108" i="1" s="1"/>
  <c r="I109" i="1"/>
  <c r="J109" i="1" s="1"/>
  <c r="L109" i="1" s="1"/>
  <c r="I110" i="1"/>
  <c r="J110" i="1" s="1"/>
  <c r="L110" i="1" s="1"/>
  <c r="I111" i="1"/>
  <c r="J111" i="1" s="1"/>
  <c r="L111" i="1" s="1"/>
  <c r="I112" i="1"/>
  <c r="J112" i="1" s="1"/>
  <c r="L112" i="1" s="1"/>
  <c r="I113" i="1"/>
  <c r="J113" i="1" s="1"/>
  <c r="L113" i="1" s="1"/>
  <c r="I114" i="1"/>
  <c r="J114" i="1" s="1"/>
  <c r="L114" i="1" s="1"/>
  <c r="I115" i="1"/>
  <c r="J115" i="1" s="1"/>
  <c r="L115" i="1" s="1"/>
  <c r="I116" i="1"/>
  <c r="J116" i="1" s="1"/>
  <c r="L116" i="1" s="1"/>
  <c r="I117" i="1"/>
  <c r="J117" i="1" s="1"/>
  <c r="L117" i="1" s="1"/>
  <c r="I118" i="1"/>
  <c r="J118" i="1" s="1"/>
  <c r="L118" i="1" s="1"/>
  <c r="I119" i="1"/>
  <c r="J119" i="1" s="1"/>
  <c r="L119" i="1" s="1"/>
  <c r="I120" i="1"/>
  <c r="J120" i="1" s="1"/>
  <c r="L120" i="1" s="1"/>
  <c r="I121" i="1"/>
  <c r="J121" i="1" s="1"/>
  <c r="L121" i="1" s="1"/>
  <c r="I26" i="1" l="1"/>
  <c r="J26" i="1" s="1"/>
  <c r="L26" i="1" s="1"/>
  <c r="J24" i="1"/>
  <c r="L24" i="1" s="1"/>
  <c r="J4" i="1"/>
  <c r="L4" i="1" s="1"/>
  <c r="I25" i="1"/>
  <c r="J25" i="1" s="1"/>
  <c r="L25" i="1" s="1"/>
  <c r="I23" i="1"/>
  <c r="J23" i="1" s="1"/>
  <c r="L23" i="1" s="1"/>
  <c r="I21" i="1"/>
  <c r="J21" i="1" s="1"/>
  <c r="L21" i="1" s="1"/>
  <c r="I19" i="1"/>
  <c r="J19" i="1" s="1"/>
  <c r="L19" i="1" s="1"/>
  <c r="I17" i="1"/>
  <c r="J17" i="1" s="1"/>
  <c r="L17" i="1" s="1"/>
</calcChain>
</file>

<file path=xl/sharedStrings.xml><?xml version="1.0" encoding="utf-8"?>
<sst xmlns="http://schemas.openxmlformats.org/spreadsheetml/2006/main" count="12" uniqueCount="12">
  <si>
    <t>Current Forecast</t>
  </si>
  <si>
    <t>Drug M57</t>
  </si>
  <si>
    <t>Adjusted Forecast</t>
  </si>
  <si>
    <t>Total Impact</t>
  </si>
  <si>
    <t>Presumptive Probation for MJ except DCS Minor and 1000' of a school</t>
  </si>
  <si>
    <t>Reducing Robb 3 from 24 to 18 Presumptive Prison</t>
  </si>
  <si>
    <t>DWS, excluding homicide or serious physical injury (with info from DAs)</t>
  </si>
  <si>
    <t>Actual Prison Population</t>
  </si>
  <si>
    <t>Adjusted Forecast ORIGINAL</t>
  </si>
  <si>
    <t>Difference in Adjustments</t>
  </si>
  <si>
    <t>Transitional Leave</t>
  </si>
  <si>
    <r>
      <t xml:space="preserve">Reducing ID Theft from 24 to 18 Presumptive Prison </t>
    </r>
    <r>
      <rPr>
        <sz val="8"/>
        <color rgb="FFFF0000"/>
        <rFont val="Calibri"/>
        <family val="2"/>
        <scheme val="minor"/>
      </rPr>
      <t>(Changed to smooth out the estimate)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</si>
</sst>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8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5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5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4" fillId="0" borderId="0"/>
    <xf numFmtId="9" fontId="3" fillId="0" borderId="0" applyFont="0" applyFill="0" applyBorder="0" applyAlignment="0" applyProtection="0"/>
    <xf numFmtId="0" fontId="3" fillId="0" borderId="0"/>
    <xf numFmtId="0" fontId="4" fillId="0" borderId="0"/>
    <xf numFmtId="0" fontId="3" fillId="0" borderId="0"/>
    <xf numFmtId="0" fontId="4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8">
    <xf numFmtId="0" fontId="0" fillId="0" borderId="0" xfId="0"/>
    <xf numFmtId="1" fontId="0" fillId="0" borderId="0" xfId="0" applyNumberFormat="1"/>
    <xf numFmtId="0" fontId="8" fillId="0" borderId="0" xfId="0" applyFont="1" applyFill="1" applyAlignment="1">
      <alignment wrapText="1"/>
    </xf>
    <xf numFmtId="14" fontId="8" fillId="0" borderId="0" xfId="1" applyNumberFormat="1" applyFont="1" applyFill="1"/>
    <xf numFmtId="0" fontId="8" fillId="0" borderId="0" xfId="11" applyFont="1" applyFill="1"/>
    <xf numFmtId="1" fontId="8" fillId="0" borderId="0" xfId="23" applyNumberFormat="1" applyFont="1" applyFill="1"/>
    <xf numFmtId="1" fontId="8" fillId="0" borderId="0" xfId="0" applyNumberFormat="1" applyFont="1" applyFill="1" applyAlignment="1">
      <alignment wrapText="1"/>
    </xf>
    <xf numFmtId="1" fontId="8" fillId="0" borderId="0" xfId="0" applyNumberFormat="1" applyFont="1" applyFill="1"/>
    <xf numFmtId="0" fontId="10" fillId="0" borderId="0" xfId="0" applyFont="1"/>
    <xf numFmtId="1" fontId="9" fillId="0" borderId="0" xfId="0" applyNumberFormat="1" applyFont="1" applyFill="1" applyAlignment="1">
      <alignment wrapText="1"/>
    </xf>
    <xf numFmtId="14" fontId="8" fillId="2" borderId="0" xfId="1" applyNumberFormat="1" applyFont="1" applyFill="1"/>
    <xf numFmtId="0" fontId="8" fillId="2" borderId="0" xfId="11" applyFont="1" applyFill="1"/>
    <xf numFmtId="1" fontId="8" fillId="2" borderId="0" xfId="23" applyNumberFormat="1" applyFont="1" applyFill="1"/>
    <xf numFmtId="1" fontId="9" fillId="2" borderId="0" xfId="0" applyNumberFormat="1" applyFont="1" applyFill="1" applyAlignment="1">
      <alignment wrapText="1"/>
    </xf>
    <xf numFmtId="1" fontId="8" fillId="2" borderId="0" xfId="0" applyNumberFormat="1" applyFont="1" applyFill="1"/>
    <xf numFmtId="14" fontId="8" fillId="3" borderId="0" xfId="1" applyNumberFormat="1" applyFont="1" applyFill="1"/>
    <xf numFmtId="0" fontId="8" fillId="3" borderId="0" xfId="11" applyFont="1" applyFill="1"/>
    <xf numFmtId="1" fontId="8" fillId="3" borderId="0" xfId="23" applyNumberFormat="1" applyFont="1" applyFill="1"/>
    <xf numFmtId="1" fontId="8" fillId="3" borderId="0" xfId="0" applyNumberFormat="1" applyFont="1" applyFill="1" applyAlignment="1">
      <alignment wrapText="1"/>
    </xf>
    <xf numFmtId="1" fontId="8" fillId="3" borderId="0" xfId="0" applyNumberFormat="1" applyFont="1" applyFill="1"/>
    <xf numFmtId="1" fontId="8" fillId="0" borderId="0" xfId="6" applyNumberFormat="1" applyFont="1" applyFill="1"/>
    <xf numFmtId="0" fontId="8" fillId="4" borderId="0" xfId="11" applyFont="1" applyFill="1"/>
    <xf numFmtId="1" fontId="8" fillId="4" borderId="0" xfId="23" applyNumberFormat="1" applyFont="1" applyFill="1"/>
    <xf numFmtId="1" fontId="8" fillId="4" borderId="0" xfId="6" applyNumberFormat="1" applyFont="1" applyFill="1"/>
    <xf numFmtId="1" fontId="8" fillId="4" borderId="0" xfId="0" applyNumberFormat="1" applyFont="1" applyFill="1" applyAlignment="1">
      <alignment wrapText="1"/>
    </xf>
    <xf numFmtId="1" fontId="8" fillId="4" borderId="0" xfId="0" applyNumberFormat="1" applyFont="1" applyFill="1"/>
    <xf numFmtId="0" fontId="8" fillId="0" borderId="0" xfId="37" applyFont="1" applyFill="1"/>
    <xf numFmtId="1" fontId="10" fillId="0" borderId="0" xfId="0" applyNumberFormat="1" applyFont="1"/>
  </cellXfs>
  <cellStyles count="48">
    <cellStyle name="Comma 2" xfId="14"/>
    <cellStyle name="Comma 2 2" xfId="39"/>
    <cellStyle name="Followed Hyperlink" xfId="36" builtinId="9" hidden="1"/>
    <cellStyle name="Hyperlink" xfId="35" builtinId="8" hidden="1"/>
    <cellStyle name="Normal" xfId="0" builtinId="0"/>
    <cellStyle name="Normal 2" xfId="2"/>
    <cellStyle name="Normal 2 2" xfId="7"/>
    <cellStyle name="Normal 2 2 2" xfId="15"/>
    <cellStyle name="Normal 2 2 2 2" xfId="40"/>
    <cellStyle name="Normal 2 3" xfId="17"/>
    <cellStyle name="Normal 2 3 2" xfId="42"/>
    <cellStyle name="Normal 2 4" xfId="18"/>
    <cellStyle name="Normal 2 4 2" xfId="32"/>
    <cellStyle name="Normal 2 4 2 2" xfId="46"/>
    <cellStyle name="Normal 2 5" xfId="20"/>
    <cellStyle name="Normal 2 5 2" xfId="34"/>
    <cellStyle name="Normal 2 5 2 2" xfId="47"/>
    <cellStyle name="Normal 2 6" xfId="28"/>
    <cellStyle name="Normal 2 6 2" xfId="44"/>
    <cellStyle name="Normal 3" xfId="3"/>
    <cellStyle name="Normal 3 2" xfId="8"/>
    <cellStyle name="Normal 3 2 2" xfId="29"/>
    <cellStyle name="Normal 3 2 2 2" xfId="45"/>
    <cellStyle name="Normal 3 2 3" xfId="13"/>
    <cellStyle name="Normal 3 3" xfId="12"/>
    <cellStyle name="Normal 3 3 2" xfId="38"/>
    <cellStyle name="Normal 4" xfId="4"/>
    <cellStyle name="Normal 4 2" xfId="9"/>
    <cellStyle name="Normal 4 2 2" xfId="19"/>
    <cellStyle name="Normal 5" xfId="10"/>
    <cellStyle name="Normal 5 2" xfId="31"/>
    <cellStyle name="Normal 5 3" xfId="27"/>
    <cellStyle name="Normal 5 3 2" xfId="43"/>
    <cellStyle name="Normal 6" xfId="6"/>
    <cellStyle name="Normal 6 2" xfId="22"/>
    <cellStyle name="Normal 7" xfId="1"/>
    <cellStyle name="Normal 7 2" xfId="33"/>
    <cellStyle name="Normal 8" xfId="11"/>
    <cellStyle name="Normal 8 2" xfId="23"/>
    <cellStyle name="Normal 8 3" xfId="37"/>
    <cellStyle name="Normal 9" xfId="26"/>
    <cellStyle name="Percent 2" xfId="5"/>
    <cellStyle name="Percent 2 2" xfId="30"/>
    <cellStyle name="Percent 2 3" xfId="16"/>
    <cellStyle name="Percent 2 3 2" xfId="41"/>
    <cellStyle name="Percent 3" xfId="21"/>
    <cellStyle name="Percent 4" xfId="25"/>
    <cellStyle name="Percent 5" xfId="2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Forecast with Policy Changes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Current Forecast</c:v>
          </c:tx>
          <c:marker>
            <c:symbol val="none"/>
          </c:marker>
          <c:cat>
            <c:numRef>
              <c:f>Data!$A$3:$A$121</c:f>
              <c:numCache>
                <c:formatCode>m/d/yyyy</c:formatCode>
                <c:ptCount val="119"/>
                <c:pt idx="0">
                  <c:v>41456</c:v>
                </c:pt>
                <c:pt idx="1">
                  <c:v>41487</c:v>
                </c:pt>
                <c:pt idx="2">
                  <c:v>41518</c:v>
                </c:pt>
                <c:pt idx="3">
                  <c:v>41548</c:v>
                </c:pt>
                <c:pt idx="4">
                  <c:v>41579</c:v>
                </c:pt>
                <c:pt idx="5">
                  <c:v>41609</c:v>
                </c:pt>
                <c:pt idx="6">
                  <c:v>41640</c:v>
                </c:pt>
                <c:pt idx="7">
                  <c:v>41671</c:v>
                </c:pt>
                <c:pt idx="8">
                  <c:v>41699</c:v>
                </c:pt>
                <c:pt idx="9">
                  <c:v>41730</c:v>
                </c:pt>
                <c:pt idx="10">
                  <c:v>41760</c:v>
                </c:pt>
                <c:pt idx="11">
                  <c:v>41791</c:v>
                </c:pt>
                <c:pt idx="12">
                  <c:v>41821</c:v>
                </c:pt>
                <c:pt idx="13">
                  <c:v>41852</c:v>
                </c:pt>
                <c:pt idx="14">
                  <c:v>41883</c:v>
                </c:pt>
                <c:pt idx="15">
                  <c:v>41913</c:v>
                </c:pt>
                <c:pt idx="16">
                  <c:v>41944</c:v>
                </c:pt>
                <c:pt idx="17">
                  <c:v>41974</c:v>
                </c:pt>
                <c:pt idx="18">
                  <c:v>42005</c:v>
                </c:pt>
                <c:pt idx="19">
                  <c:v>42036</c:v>
                </c:pt>
                <c:pt idx="20">
                  <c:v>42064</c:v>
                </c:pt>
                <c:pt idx="21">
                  <c:v>42095</c:v>
                </c:pt>
                <c:pt idx="22">
                  <c:v>42125</c:v>
                </c:pt>
                <c:pt idx="23">
                  <c:v>42156</c:v>
                </c:pt>
                <c:pt idx="24">
                  <c:v>42186</c:v>
                </c:pt>
                <c:pt idx="25">
                  <c:v>42217</c:v>
                </c:pt>
                <c:pt idx="26">
                  <c:v>42248</c:v>
                </c:pt>
                <c:pt idx="27">
                  <c:v>42278</c:v>
                </c:pt>
                <c:pt idx="28">
                  <c:v>42309</c:v>
                </c:pt>
                <c:pt idx="29">
                  <c:v>42339</c:v>
                </c:pt>
                <c:pt idx="30">
                  <c:v>42370</c:v>
                </c:pt>
                <c:pt idx="31">
                  <c:v>42401</c:v>
                </c:pt>
                <c:pt idx="32">
                  <c:v>42430</c:v>
                </c:pt>
                <c:pt idx="33">
                  <c:v>42461</c:v>
                </c:pt>
                <c:pt idx="34">
                  <c:v>42491</c:v>
                </c:pt>
                <c:pt idx="35">
                  <c:v>42522</c:v>
                </c:pt>
                <c:pt idx="36">
                  <c:v>42552</c:v>
                </c:pt>
                <c:pt idx="37">
                  <c:v>42583</c:v>
                </c:pt>
                <c:pt idx="38">
                  <c:v>42614</c:v>
                </c:pt>
                <c:pt idx="39">
                  <c:v>42644</c:v>
                </c:pt>
                <c:pt idx="40">
                  <c:v>42675</c:v>
                </c:pt>
                <c:pt idx="41">
                  <c:v>42705</c:v>
                </c:pt>
                <c:pt idx="42">
                  <c:v>42736</c:v>
                </c:pt>
                <c:pt idx="43">
                  <c:v>42767</c:v>
                </c:pt>
                <c:pt idx="44">
                  <c:v>42795</c:v>
                </c:pt>
                <c:pt idx="45">
                  <c:v>42826</c:v>
                </c:pt>
                <c:pt idx="46">
                  <c:v>42856</c:v>
                </c:pt>
                <c:pt idx="47">
                  <c:v>42887</c:v>
                </c:pt>
                <c:pt idx="48">
                  <c:v>42917</c:v>
                </c:pt>
                <c:pt idx="49">
                  <c:v>42948</c:v>
                </c:pt>
                <c:pt idx="50">
                  <c:v>42979</c:v>
                </c:pt>
                <c:pt idx="51">
                  <c:v>43009</c:v>
                </c:pt>
                <c:pt idx="52">
                  <c:v>43040</c:v>
                </c:pt>
                <c:pt idx="53">
                  <c:v>43070</c:v>
                </c:pt>
                <c:pt idx="54">
                  <c:v>43101</c:v>
                </c:pt>
                <c:pt idx="55">
                  <c:v>43132</c:v>
                </c:pt>
                <c:pt idx="56">
                  <c:v>43160</c:v>
                </c:pt>
                <c:pt idx="57">
                  <c:v>43191</c:v>
                </c:pt>
                <c:pt idx="58">
                  <c:v>43221</c:v>
                </c:pt>
                <c:pt idx="59">
                  <c:v>43252</c:v>
                </c:pt>
                <c:pt idx="60">
                  <c:v>43282</c:v>
                </c:pt>
                <c:pt idx="61">
                  <c:v>43313</c:v>
                </c:pt>
                <c:pt idx="62">
                  <c:v>43344</c:v>
                </c:pt>
                <c:pt idx="63">
                  <c:v>43374</c:v>
                </c:pt>
                <c:pt idx="64">
                  <c:v>43405</c:v>
                </c:pt>
                <c:pt idx="65">
                  <c:v>43435</c:v>
                </c:pt>
                <c:pt idx="66">
                  <c:v>43466</c:v>
                </c:pt>
                <c:pt idx="67">
                  <c:v>43497</c:v>
                </c:pt>
                <c:pt idx="68">
                  <c:v>43525</c:v>
                </c:pt>
                <c:pt idx="69">
                  <c:v>43556</c:v>
                </c:pt>
                <c:pt idx="70">
                  <c:v>43586</c:v>
                </c:pt>
                <c:pt idx="71">
                  <c:v>43617</c:v>
                </c:pt>
                <c:pt idx="72">
                  <c:v>43647</c:v>
                </c:pt>
                <c:pt idx="73">
                  <c:v>43678</c:v>
                </c:pt>
                <c:pt idx="74">
                  <c:v>43709</c:v>
                </c:pt>
                <c:pt idx="75">
                  <c:v>43739</c:v>
                </c:pt>
                <c:pt idx="76">
                  <c:v>43770</c:v>
                </c:pt>
                <c:pt idx="77">
                  <c:v>43800</c:v>
                </c:pt>
                <c:pt idx="78">
                  <c:v>43831</c:v>
                </c:pt>
                <c:pt idx="79">
                  <c:v>43862</c:v>
                </c:pt>
                <c:pt idx="80">
                  <c:v>43891</c:v>
                </c:pt>
                <c:pt idx="81">
                  <c:v>43922</c:v>
                </c:pt>
                <c:pt idx="82">
                  <c:v>43952</c:v>
                </c:pt>
                <c:pt idx="83">
                  <c:v>43983</c:v>
                </c:pt>
                <c:pt idx="84">
                  <c:v>44013</c:v>
                </c:pt>
                <c:pt idx="85">
                  <c:v>44044</c:v>
                </c:pt>
                <c:pt idx="86">
                  <c:v>44075</c:v>
                </c:pt>
                <c:pt idx="87">
                  <c:v>44105</c:v>
                </c:pt>
                <c:pt idx="88">
                  <c:v>44136</c:v>
                </c:pt>
                <c:pt idx="89">
                  <c:v>44166</c:v>
                </c:pt>
                <c:pt idx="90">
                  <c:v>44197</c:v>
                </c:pt>
                <c:pt idx="91">
                  <c:v>44228</c:v>
                </c:pt>
                <c:pt idx="92">
                  <c:v>44256</c:v>
                </c:pt>
                <c:pt idx="93">
                  <c:v>44287</c:v>
                </c:pt>
                <c:pt idx="94">
                  <c:v>44317</c:v>
                </c:pt>
                <c:pt idx="95">
                  <c:v>44348</c:v>
                </c:pt>
                <c:pt idx="96">
                  <c:v>44378</c:v>
                </c:pt>
                <c:pt idx="97">
                  <c:v>44409</c:v>
                </c:pt>
                <c:pt idx="98">
                  <c:v>44440</c:v>
                </c:pt>
                <c:pt idx="99">
                  <c:v>44470</c:v>
                </c:pt>
                <c:pt idx="100">
                  <c:v>44501</c:v>
                </c:pt>
                <c:pt idx="101">
                  <c:v>44531</c:v>
                </c:pt>
                <c:pt idx="102">
                  <c:v>44562</c:v>
                </c:pt>
                <c:pt idx="103">
                  <c:v>44593</c:v>
                </c:pt>
                <c:pt idx="104">
                  <c:v>44621</c:v>
                </c:pt>
                <c:pt idx="105">
                  <c:v>44652</c:v>
                </c:pt>
                <c:pt idx="106">
                  <c:v>44682</c:v>
                </c:pt>
                <c:pt idx="107">
                  <c:v>44713</c:v>
                </c:pt>
                <c:pt idx="108">
                  <c:v>44743</c:v>
                </c:pt>
                <c:pt idx="109">
                  <c:v>44774</c:v>
                </c:pt>
                <c:pt idx="110">
                  <c:v>44805</c:v>
                </c:pt>
                <c:pt idx="111">
                  <c:v>44835</c:v>
                </c:pt>
                <c:pt idx="112">
                  <c:v>44866</c:v>
                </c:pt>
                <c:pt idx="113">
                  <c:v>44896</c:v>
                </c:pt>
                <c:pt idx="114">
                  <c:v>44927</c:v>
                </c:pt>
                <c:pt idx="115">
                  <c:v>44958</c:v>
                </c:pt>
                <c:pt idx="116">
                  <c:v>44986</c:v>
                </c:pt>
                <c:pt idx="117">
                  <c:v>45017</c:v>
                </c:pt>
                <c:pt idx="118">
                  <c:v>45047</c:v>
                </c:pt>
              </c:numCache>
            </c:numRef>
          </c:cat>
          <c:val>
            <c:numRef>
              <c:f>Data!$B$3:$B$121</c:f>
              <c:numCache>
                <c:formatCode>General</c:formatCode>
                <c:ptCount val="119"/>
                <c:pt idx="0">
                  <c:v>14600</c:v>
                </c:pt>
                <c:pt idx="1">
                  <c:v>14640</c:v>
                </c:pt>
                <c:pt idx="2">
                  <c:v>14631</c:v>
                </c:pt>
                <c:pt idx="3">
                  <c:v>14637</c:v>
                </c:pt>
                <c:pt idx="4">
                  <c:v>14672</c:v>
                </c:pt>
                <c:pt idx="5">
                  <c:v>14635</c:v>
                </c:pt>
                <c:pt idx="6">
                  <c:v>14637</c:v>
                </c:pt>
                <c:pt idx="7">
                  <c:v>14679</c:v>
                </c:pt>
                <c:pt idx="8">
                  <c:v>14727</c:v>
                </c:pt>
                <c:pt idx="9">
                  <c:v>14776</c:v>
                </c:pt>
                <c:pt idx="10">
                  <c:v>14821</c:v>
                </c:pt>
                <c:pt idx="11">
                  <c:v>14849</c:v>
                </c:pt>
                <c:pt idx="12">
                  <c:v>14861</c:v>
                </c:pt>
                <c:pt idx="13">
                  <c:v>14896</c:v>
                </c:pt>
                <c:pt idx="14">
                  <c:v>14883</c:v>
                </c:pt>
                <c:pt idx="15">
                  <c:v>14898</c:v>
                </c:pt>
                <c:pt idx="16">
                  <c:v>14845</c:v>
                </c:pt>
                <c:pt idx="17">
                  <c:v>14823</c:v>
                </c:pt>
                <c:pt idx="18">
                  <c:v>14783</c:v>
                </c:pt>
                <c:pt idx="19">
                  <c:v>14859</c:v>
                </c:pt>
                <c:pt idx="20">
                  <c:v>14926</c:v>
                </c:pt>
                <c:pt idx="21">
                  <c:v>14969</c:v>
                </c:pt>
                <c:pt idx="22">
                  <c:v>15006</c:v>
                </c:pt>
                <c:pt idx="23">
                  <c:v>15012</c:v>
                </c:pt>
                <c:pt idx="24">
                  <c:v>15021</c:v>
                </c:pt>
                <c:pt idx="25">
                  <c:v>15043</c:v>
                </c:pt>
                <c:pt idx="26">
                  <c:v>15025</c:v>
                </c:pt>
                <c:pt idx="27">
                  <c:v>15057</c:v>
                </c:pt>
                <c:pt idx="28">
                  <c:v>15024</c:v>
                </c:pt>
                <c:pt idx="29">
                  <c:v>14981</c:v>
                </c:pt>
                <c:pt idx="30">
                  <c:v>14970</c:v>
                </c:pt>
                <c:pt idx="31">
                  <c:v>15004</c:v>
                </c:pt>
                <c:pt idx="32">
                  <c:v>15053</c:v>
                </c:pt>
                <c:pt idx="33">
                  <c:v>15138</c:v>
                </c:pt>
                <c:pt idx="34">
                  <c:v>15145</c:v>
                </c:pt>
                <c:pt idx="35">
                  <c:v>15196</c:v>
                </c:pt>
                <c:pt idx="36">
                  <c:v>15220</c:v>
                </c:pt>
                <c:pt idx="37">
                  <c:v>15219</c:v>
                </c:pt>
                <c:pt idx="38">
                  <c:v>15217</c:v>
                </c:pt>
                <c:pt idx="39">
                  <c:v>15226</c:v>
                </c:pt>
                <c:pt idx="40">
                  <c:v>15179</c:v>
                </c:pt>
                <c:pt idx="41">
                  <c:v>15158</c:v>
                </c:pt>
                <c:pt idx="42">
                  <c:v>15113</c:v>
                </c:pt>
                <c:pt idx="43">
                  <c:v>15175</c:v>
                </c:pt>
                <c:pt idx="44">
                  <c:v>15248</c:v>
                </c:pt>
                <c:pt idx="45">
                  <c:v>15274</c:v>
                </c:pt>
                <c:pt idx="46">
                  <c:v>15308</c:v>
                </c:pt>
                <c:pt idx="47">
                  <c:v>15353</c:v>
                </c:pt>
                <c:pt idx="48">
                  <c:v>15351</c:v>
                </c:pt>
                <c:pt idx="49">
                  <c:v>15359</c:v>
                </c:pt>
                <c:pt idx="50">
                  <c:v>15392</c:v>
                </c:pt>
                <c:pt idx="51">
                  <c:v>15374</c:v>
                </c:pt>
                <c:pt idx="52">
                  <c:v>15353</c:v>
                </c:pt>
                <c:pt idx="53">
                  <c:v>15338</c:v>
                </c:pt>
                <c:pt idx="54">
                  <c:v>15293</c:v>
                </c:pt>
                <c:pt idx="55">
                  <c:v>15345</c:v>
                </c:pt>
                <c:pt idx="56">
                  <c:v>15393</c:v>
                </c:pt>
                <c:pt idx="57">
                  <c:v>15420</c:v>
                </c:pt>
                <c:pt idx="58">
                  <c:v>15437</c:v>
                </c:pt>
                <c:pt idx="59">
                  <c:v>15514</c:v>
                </c:pt>
                <c:pt idx="60">
                  <c:v>15502</c:v>
                </c:pt>
                <c:pt idx="61">
                  <c:v>15548</c:v>
                </c:pt>
                <c:pt idx="62">
                  <c:v>15534</c:v>
                </c:pt>
                <c:pt idx="63">
                  <c:v>15536</c:v>
                </c:pt>
                <c:pt idx="64">
                  <c:v>15539</c:v>
                </c:pt>
                <c:pt idx="65">
                  <c:v>15498</c:v>
                </c:pt>
                <c:pt idx="66">
                  <c:v>15479</c:v>
                </c:pt>
                <c:pt idx="67">
                  <c:v>15560</c:v>
                </c:pt>
                <c:pt idx="68">
                  <c:v>15605</c:v>
                </c:pt>
                <c:pt idx="69">
                  <c:v>15621</c:v>
                </c:pt>
                <c:pt idx="70">
                  <c:v>15664</c:v>
                </c:pt>
                <c:pt idx="71">
                  <c:v>15687</c:v>
                </c:pt>
                <c:pt idx="72">
                  <c:v>15706</c:v>
                </c:pt>
                <c:pt idx="73">
                  <c:v>15750</c:v>
                </c:pt>
                <c:pt idx="74">
                  <c:v>15729</c:v>
                </c:pt>
                <c:pt idx="75">
                  <c:v>15734</c:v>
                </c:pt>
                <c:pt idx="76">
                  <c:v>15736</c:v>
                </c:pt>
                <c:pt idx="77">
                  <c:v>15694</c:v>
                </c:pt>
                <c:pt idx="78">
                  <c:v>15661</c:v>
                </c:pt>
                <c:pt idx="79">
                  <c:v>15703</c:v>
                </c:pt>
                <c:pt idx="80">
                  <c:v>15777</c:v>
                </c:pt>
                <c:pt idx="81">
                  <c:v>15840</c:v>
                </c:pt>
                <c:pt idx="82">
                  <c:v>15886</c:v>
                </c:pt>
                <c:pt idx="83">
                  <c:v>15895</c:v>
                </c:pt>
                <c:pt idx="84">
                  <c:v>15924</c:v>
                </c:pt>
                <c:pt idx="85">
                  <c:v>15938</c:v>
                </c:pt>
                <c:pt idx="86">
                  <c:v>15924</c:v>
                </c:pt>
                <c:pt idx="87">
                  <c:v>15948</c:v>
                </c:pt>
                <c:pt idx="88">
                  <c:v>15923</c:v>
                </c:pt>
                <c:pt idx="89">
                  <c:v>15891</c:v>
                </c:pt>
                <c:pt idx="90">
                  <c:v>15857</c:v>
                </c:pt>
                <c:pt idx="91">
                  <c:v>15895</c:v>
                </c:pt>
                <c:pt idx="92">
                  <c:v>15959</c:v>
                </c:pt>
                <c:pt idx="93">
                  <c:v>16013</c:v>
                </c:pt>
                <c:pt idx="94">
                  <c:v>16034</c:v>
                </c:pt>
                <c:pt idx="95">
                  <c:v>16061</c:v>
                </c:pt>
                <c:pt idx="96">
                  <c:v>16089</c:v>
                </c:pt>
                <c:pt idx="97">
                  <c:v>16101</c:v>
                </c:pt>
                <c:pt idx="98">
                  <c:v>16099</c:v>
                </c:pt>
                <c:pt idx="99">
                  <c:v>16127</c:v>
                </c:pt>
                <c:pt idx="100">
                  <c:v>16071</c:v>
                </c:pt>
                <c:pt idx="101">
                  <c:v>16062</c:v>
                </c:pt>
                <c:pt idx="102">
                  <c:v>16011</c:v>
                </c:pt>
                <c:pt idx="103">
                  <c:v>16033</c:v>
                </c:pt>
                <c:pt idx="104">
                  <c:v>16090</c:v>
                </c:pt>
                <c:pt idx="105">
                  <c:v>16171</c:v>
                </c:pt>
                <c:pt idx="106">
                  <c:v>16172</c:v>
                </c:pt>
                <c:pt idx="107">
                  <c:v>16217</c:v>
                </c:pt>
                <c:pt idx="108">
                  <c:v>16257</c:v>
                </c:pt>
                <c:pt idx="109">
                  <c:v>16259</c:v>
                </c:pt>
                <c:pt idx="110">
                  <c:v>16262</c:v>
                </c:pt>
                <c:pt idx="111">
                  <c:v>16257</c:v>
                </c:pt>
                <c:pt idx="112">
                  <c:v>16219</c:v>
                </c:pt>
                <c:pt idx="113">
                  <c:v>16206</c:v>
                </c:pt>
                <c:pt idx="114">
                  <c:v>16167</c:v>
                </c:pt>
                <c:pt idx="115">
                  <c:v>16215</c:v>
                </c:pt>
                <c:pt idx="116">
                  <c:v>16281</c:v>
                </c:pt>
                <c:pt idx="117">
                  <c:v>16316</c:v>
                </c:pt>
                <c:pt idx="118">
                  <c:v>16353</c:v>
                </c:pt>
              </c:numCache>
            </c:numRef>
          </c:val>
          <c:smooth val="0"/>
        </c:ser>
        <c:ser>
          <c:idx val="0"/>
          <c:order val="1"/>
          <c:tx>
            <c:v>Forecast with Policy Changes</c:v>
          </c:tx>
          <c:marker>
            <c:symbol val="none"/>
          </c:marker>
          <c:cat>
            <c:numRef>
              <c:f>Data!$A$3:$A$121</c:f>
              <c:numCache>
                <c:formatCode>m/d/yyyy</c:formatCode>
                <c:ptCount val="119"/>
                <c:pt idx="0">
                  <c:v>41456</c:v>
                </c:pt>
                <c:pt idx="1">
                  <c:v>41487</c:v>
                </c:pt>
                <c:pt idx="2">
                  <c:v>41518</c:v>
                </c:pt>
                <c:pt idx="3">
                  <c:v>41548</c:v>
                </c:pt>
                <c:pt idx="4">
                  <c:v>41579</c:v>
                </c:pt>
                <c:pt idx="5">
                  <c:v>41609</c:v>
                </c:pt>
                <c:pt idx="6">
                  <c:v>41640</c:v>
                </c:pt>
                <c:pt idx="7">
                  <c:v>41671</c:v>
                </c:pt>
                <c:pt idx="8">
                  <c:v>41699</c:v>
                </c:pt>
                <c:pt idx="9">
                  <c:v>41730</c:v>
                </c:pt>
                <c:pt idx="10">
                  <c:v>41760</c:v>
                </c:pt>
                <c:pt idx="11">
                  <c:v>41791</c:v>
                </c:pt>
                <c:pt idx="12">
                  <c:v>41821</c:v>
                </c:pt>
                <c:pt idx="13">
                  <c:v>41852</c:v>
                </c:pt>
                <c:pt idx="14">
                  <c:v>41883</c:v>
                </c:pt>
                <c:pt idx="15">
                  <c:v>41913</c:v>
                </c:pt>
                <c:pt idx="16">
                  <c:v>41944</c:v>
                </c:pt>
                <c:pt idx="17">
                  <c:v>41974</c:v>
                </c:pt>
                <c:pt idx="18">
                  <c:v>42005</c:v>
                </c:pt>
                <c:pt idx="19">
                  <c:v>42036</c:v>
                </c:pt>
                <c:pt idx="20">
                  <c:v>42064</c:v>
                </c:pt>
                <c:pt idx="21">
                  <c:v>42095</c:v>
                </c:pt>
                <c:pt idx="22">
                  <c:v>42125</c:v>
                </c:pt>
                <c:pt idx="23">
                  <c:v>42156</c:v>
                </c:pt>
                <c:pt idx="24">
                  <c:v>42186</c:v>
                </c:pt>
                <c:pt idx="25">
                  <c:v>42217</c:v>
                </c:pt>
                <c:pt idx="26">
                  <c:v>42248</c:v>
                </c:pt>
                <c:pt idx="27">
                  <c:v>42278</c:v>
                </c:pt>
                <c:pt idx="28">
                  <c:v>42309</c:v>
                </c:pt>
                <c:pt idx="29">
                  <c:v>42339</c:v>
                </c:pt>
                <c:pt idx="30">
                  <c:v>42370</c:v>
                </c:pt>
                <c:pt idx="31">
                  <c:v>42401</c:v>
                </c:pt>
                <c:pt idx="32">
                  <c:v>42430</c:v>
                </c:pt>
                <c:pt idx="33">
                  <c:v>42461</c:v>
                </c:pt>
                <c:pt idx="34">
                  <c:v>42491</c:v>
                </c:pt>
                <c:pt idx="35">
                  <c:v>42522</c:v>
                </c:pt>
                <c:pt idx="36">
                  <c:v>42552</c:v>
                </c:pt>
                <c:pt idx="37">
                  <c:v>42583</c:v>
                </c:pt>
                <c:pt idx="38">
                  <c:v>42614</c:v>
                </c:pt>
                <c:pt idx="39">
                  <c:v>42644</c:v>
                </c:pt>
                <c:pt idx="40">
                  <c:v>42675</c:v>
                </c:pt>
                <c:pt idx="41">
                  <c:v>42705</c:v>
                </c:pt>
                <c:pt idx="42">
                  <c:v>42736</c:v>
                </c:pt>
                <c:pt idx="43">
                  <c:v>42767</c:v>
                </c:pt>
                <c:pt idx="44">
                  <c:v>42795</c:v>
                </c:pt>
                <c:pt idx="45">
                  <c:v>42826</c:v>
                </c:pt>
                <c:pt idx="46">
                  <c:v>42856</c:v>
                </c:pt>
                <c:pt idx="47">
                  <c:v>42887</c:v>
                </c:pt>
                <c:pt idx="48">
                  <c:v>42917</c:v>
                </c:pt>
                <c:pt idx="49">
                  <c:v>42948</c:v>
                </c:pt>
                <c:pt idx="50">
                  <c:v>42979</c:v>
                </c:pt>
                <c:pt idx="51">
                  <c:v>43009</c:v>
                </c:pt>
                <c:pt idx="52">
                  <c:v>43040</c:v>
                </c:pt>
                <c:pt idx="53">
                  <c:v>43070</c:v>
                </c:pt>
                <c:pt idx="54">
                  <c:v>43101</c:v>
                </c:pt>
                <c:pt idx="55">
                  <c:v>43132</c:v>
                </c:pt>
                <c:pt idx="56">
                  <c:v>43160</c:v>
                </c:pt>
                <c:pt idx="57">
                  <c:v>43191</c:v>
                </c:pt>
                <c:pt idx="58">
                  <c:v>43221</c:v>
                </c:pt>
                <c:pt idx="59">
                  <c:v>43252</c:v>
                </c:pt>
                <c:pt idx="60">
                  <c:v>43282</c:v>
                </c:pt>
                <c:pt idx="61">
                  <c:v>43313</c:v>
                </c:pt>
                <c:pt idx="62">
                  <c:v>43344</c:v>
                </c:pt>
                <c:pt idx="63">
                  <c:v>43374</c:v>
                </c:pt>
                <c:pt idx="64">
                  <c:v>43405</c:v>
                </c:pt>
                <c:pt idx="65">
                  <c:v>43435</c:v>
                </c:pt>
                <c:pt idx="66">
                  <c:v>43466</c:v>
                </c:pt>
                <c:pt idx="67">
                  <c:v>43497</c:v>
                </c:pt>
                <c:pt idx="68">
                  <c:v>43525</c:v>
                </c:pt>
                <c:pt idx="69">
                  <c:v>43556</c:v>
                </c:pt>
                <c:pt idx="70">
                  <c:v>43586</c:v>
                </c:pt>
                <c:pt idx="71">
                  <c:v>43617</c:v>
                </c:pt>
                <c:pt idx="72">
                  <c:v>43647</c:v>
                </c:pt>
                <c:pt idx="73">
                  <c:v>43678</c:v>
                </c:pt>
                <c:pt idx="74">
                  <c:v>43709</c:v>
                </c:pt>
                <c:pt idx="75">
                  <c:v>43739</c:v>
                </c:pt>
                <c:pt idx="76">
                  <c:v>43770</c:v>
                </c:pt>
                <c:pt idx="77">
                  <c:v>43800</c:v>
                </c:pt>
                <c:pt idx="78">
                  <c:v>43831</c:v>
                </c:pt>
                <c:pt idx="79">
                  <c:v>43862</c:v>
                </c:pt>
                <c:pt idx="80">
                  <c:v>43891</c:v>
                </c:pt>
                <c:pt idx="81">
                  <c:v>43922</c:v>
                </c:pt>
                <c:pt idx="82">
                  <c:v>43952</c:v>
                </c:pt>
                <c:pt idx="83">
                  <c:v>43983</c:v>
                </c:pt>
                <c:pt idx="84">
                  <c:v>44013</c:v>
                </c:pt>
                <c:pt idx="85">
                  <c:v>44044</c:v>
                </c:pt>
                <c:pt idx="86">
                  <c:v>44075</c:v>
                </c:pt>
                <c:pt idx="87">
                  <c:v>44105</c:v>
                </c:pt>
                <c:pt idx="88">
                  <c:v>44136</c:v>
                </c:pt>
                <c:pt idx="89">
                  <c:v>44166</c:v>
                </c:pt>
                <c:pt idx="90">
                  <c:v>44197</c:v>
                </c:pt>
                <c:pt idx="91">
                  <c:v>44228</c:v>
                </c:pt>
                <c:pt idx="92">
                  <c:v>44256</c:v>
                </c:pt>
                <c:pt idx="93">
                  <c:v>44287</c:v>
                </c:pt>
                <c:pt idx="94">
                  <c:v>44317</c:v>
                </c:pt>
                <c:pt idx="95">
                  <c:v>44348</c:v>
                </c:pt>
                <c:pt idx="96">
                  <c:v>44378</c:v>
                </c:pt>
                <c:pt idx="97">
                  <c:v>44409</c:v>
                </c:pt>
                <c:pt idx="98">
                  <c:v>44440</c:v>
                </c:pt>
                <c:pt idx="99">
                  <c:v>44470</c:v>
                </c:pt>
                <c:pt idx="100">
                  <c:v>44501</c:v>
                </c:pt>
                <c:pt idx="101">
                  <c:v>44531</c:v>
                </c:pt>
                <c:pt idx="102">
                  <c:v>44562</c:v>
                </c:pt>
                <c:pt idx="103">
                  <c:v>44593</c:v>
                </c:pt>
                <c:pt idx="104">
                  <c:v>44621</c:v>
                </c:pt>
                <c:pt idx="105">
                  <c:v>44652</c:v>
                </c:pt>
                <c:pt idx="106">
                  <c:v>44682</c:v>
                </c:pt>
                <c:pt idx="107">
                  <c:v>44713</c:v>
                </c:pt>
                <c:pt idx="108">
                  <c:v>44743</c:v>
                </c:pt>
                <c:pt idx="109">
                  <c:v>44774</c:v>
                </c:pt>
                <c:pt idx="110">
                  <c:v>44805</c:v>
                </c:pt>
                <c:pt idx="111">
                  <c:v>44835</c:v>
                </c:pt>
                <c:pt idx="112">
                  <c:v>44866</c:v>
                </c:pt>
                <c:pt idx="113">
                  <c:v>44896</c:v>
                </c:pt>
                <c:pt idx="114">
                  <c:v>44927</c:v>
                </c:pt>
                <c:pt idx="115">
                  <c:v>44958</c:v>
                </c:pt>
                <c:pt idx="116">
                  <c:v>44986</c:v>
                </c:pt>
                <c:pt idx="117">
                  <c:v>45017</c:v>
                </c:pt>
                <c:pt idx="118">
                  <c:v>45047</c:v>
                </c:pt>
              </c:numCache>
            </c:numRef>
          </c:cat>
          <c:val>
            <c:numRef>
              <c:f>Data!$J$4:$J$121</c:f>
              <c:numCache>
                <c:formatCode>0</c:formatCode>
                <c:ptCount val="118"/>
                <c:pt idx="0">
                  <c:v>14618.633595767429</c:v>
                </c:pt>
                <c:pt idx="1">
                  <c:v>14586.60772486819</c:v>
                </c:pt>
                <c:pt idx="2">
                  <c:v>14569.572045635618</c:v>
                </c:pt>
                <c:pt idx="3">
                  <c:v>14579.378555990041</c:v>
                </c:pt>
                <c:pt idx="4">
                  <c:v>14517.063791930288</c:v>
                </c:pt>
                <c:pt idx="5">
                  <c:v>14490.387509710017</c:v>
                </c:pt>
                <c:pt idx="6">
                  <c:v>14500.165241754541</c:v>
                </c:pt>
                <c:pt idx="7">
                  <c:v>14506.667832410662</c:v>
                </c:pt>
                <c:pt idx="8">
                  <c:v>14508.647005770357</c:v>
                </c:pt>
                <c:pt idx="9">
                  <c:v>14506.798126098418</c:v>
                </c:pt>
                <c:pt idx="10">
                  <c:v>14491.664580579965</c:v>
                </c:pt>
                <c:pt idx="11">
                  <c:v>14462.428077240773</c:v>
                </c:pt>
                <c:pt idx="12">
                  <c:v>14457.408187814885</c:v>
                </c:pt>
                <c:pt idx="13">
                  <c:v>14400.049871221441</c:v>
                </c:pt>
                <c:pt idx="14">
                  <c:v>14368.971000966609</c:v>
                </c:pt>
                <c:pt idx="15">
                  <c:v>14278.634755946105</c:v>
                </c:pt>
                <c:pt idx="16">
                  <c:v>14224.975712653779</c:v>
                </c:pt>
                <c:pt idx="17">
                  <c:v>14149.805543407398</c:v>
                </c:pt>
                <c:pt idx="18">
                  <c:v>14205.765150307558</c:v>
                </c:pt>
                <c:pt idx="19">
                  <c:v>14242.144577724077</c:v>
                </c:pt>
                <c:pt idx="20">
                  <c:v>14268.702643495271</c:v>
                </c:pt>
                <c:pt idx="21">
                  <c:v>14286.346752401874</c:v>
                </c:pt>
                <c:pt idx="22">
                  <c:v>14269.809476157001</c:v>
                </c:pt>
                <c:pt idx="23">
                  <c:v>14261.281894522552</c:v>
                </c:pt>
                <c:pt idx="24">
                  <c:v>14270.100781326884</c:v>
                </c:pt>
                <c:pt idx="25">
                  <c:v>14242.55701306385</c:v>
                </c:pt>
                <c:pt idx="26">
                  <c:v>14267.827624560628</c:v>
                </c:pt>
                <c:pt idx="27">
                  <c:v>14227.976922656702</c:v>
                </c:pt>
                <c:pt idx="28">
                  <c:v>14180.476578178084</c:v>
                </c:pt>
                <c:pt idx="29">
                  <c:v>14165.32284737844</c:v>
                </c:pt>
                <c:pt idx="30">
                  <c:v>14195.301206751608</c:v>
                </c:pt>
                <c:pt idx="31">
                  <c:v>14241.516081883419</c:v>
                </c:pt>
                <c:pt idx="32">
                  <c:v>14323.998881107203</c:v>
                </c:pt>
                <c:pt idx="33">
                  <c:v>14329.228276757467</c:v>
                </c:pt>
                <c:pt idx="34">
                  <c:v>14377.639419420031</c:v>
                </c:pt>
                <c:pt idx="35">
                  <c:v>14399.885711174571</c:v>
                </c:pt>
                <c:pt idx="36">
                  <c:v>14396.518449355593</c:v>
                </c:pt>
                <c:pt idx="37">
                  <c:v>14391.986336628586</c:v>
                </c:pt>
                <c:pt idx="38">
                  <c:v>14397.651882820735</c:v>
                </c:pt>
                <c:pt idx="39">
                  <c:v>14349.030296265377</c:v>
                </c:pt>
                <c:pt idx="40">
                  <c:v>14327.01853529584</c:v>
                </c:pt>
                <c:pt idx="41">
                  <c:v>14280.188505579963</c:v>
                </c:pt>
                <c:pt idx="42">
                  <c:v>14341.473701449908</c:v>
                </c:pt>
                <c:pt idx="43">
                  <c:v>14413.660552079669</c:v>
                </c:pt>
                <c:pt idx="44">
                  <c:v>14438.847402709429</c:v>
                </c:pt>
                <c:pt idx="45">
                  <c:v>14472.03425333919</c:v>
                </c:pt>
                <c:pt idx="46">
                  <c:v>14515.759296221442</c:v>
                </c:pt>
                <c:pt idx="47">
                  <c:v>14512.731639103687</c:v>
                </c:pt>
                <c:pt idx="48">
                  <c:v>14519.588772158757</c:v>
                </c:pt>
                <c:pt idx="49">
                  <c:v>14551.093203719975</c:v>
                </c:pt>
                <c:pt idx="50">
                  <c:v>14532.432768614528</c:v>
                </c:pt>
                <c:pt idx="51">
                  <c:v>14510.475392428236</c:v>
                </c:pt>
                <c:pt idx="52">
                  <c:v>14494.468375161099</c:v>
                </c:pt>
                <c:pt idx="53">
                  <c:v>14448.560655814295</c:v>
                </c:pt>
                <c:pt idx="54">
                  <c:v>14500.065103134153</c:v>
                </c:pt>
                <c:pt idx="55">
                  <c:v>14547.767209373169</c:v>
                </c:pt>
                <c:pt idx="56">
                  <c:v>14573.469315612183</c:v>
                </c:pt>
                <c:pt idx="57">
                  <c:v>14590.188286438191</c:v>
                </c:pt>
                <c:pt idx="58">
                  <c:v>14666.759255184532</c:v>
                </c:pt>
                <c:pt idx="59">
                  <c:v>14654.511955184533</c:v>
                </c:pt>
                <c:pt idx="60">
                  <c:v>14700.347088517869</c:v>
                </c:pt>
                <c:pt idx="61">
                  <c:v>14686.347088517867</c:v>
                </c:pt>
                <c:pt idx="62">
                  <c:v>14688.347088517865</c:v>
                </c:pt>
                <c:pt idx="63">
                  <c:v>14691.017355184533</c:v>
                </c:pt>
                <c:pt idx="64">
                  <c:v>14648.522755184533</c:v>
                </c:pt>
                <c:pt idx="65">
                  <c:v>14628.863288517867</c:v>
                </c:pt>
                <c:pt idx="66">
                  <c:v>14709.533555184535</c:v>
                </c:pt>
                <c:pt idx="67">
                  <c:v>14754.286255184536</c:v>
                </c:pt>
                <c:pt idx="68">
                  <c:v>14770.121388517869</c:v>
                </c:pt>
                <c:pt idx="69">
                  <c:v>14812.87408851787</c:v>
                </c:pt>
                <c:pt idx="70">
                  <c:v>14835.626788517868</c:v>
                </c:pt>
                <c:pt idx="71">
                  <c:v>14853.13218851787</c:v>
                </c:pt>
                <c:pt idx="72">
                  <c:v>14896.472721851203</c:v>
                </c:pt>
                <c:pt idx="73">
                  <c:v>14874.813255184536</c:v>
                </c:pt>
                <c:pt idx="74">
                  <c:v>14879.483521851203</c:v>
                </c:pt>
                <c:pt idx="75">
                  <c:v>14881.40108851787</c:v>
                </c:pt>
                <c:pt idx="76">
                  <c:v>14839.40108851787</c:v>
                </c:pt>
                <c:pt idx="77">
                  <c:v>14806.391457520043</c:v>
                </c:pt>
                <c:pt idx="78">
                  <c:v>14848.144157520044</c:v>
                </c:pt>
                <c:pt idx="79">
                  <c:v>14920.896857520045</c:v>
                </c:pt>
                <c:pt idx="80">
                  <c:v>14983.48469085338</c:v>
                </c:pt>
                <c:pt idx="81">
                  <c:v>15029.237390853381</c:v>
                </c:pt>
                <c:pt idx="82">
                  <c:v>15037.825224186714</c:v>
                </c:pt>
                <c:pt idx="83">
                  <c:v>15066.495490853378</c:v>
                </c:pt>
                <c:pt idx="84">
                  <c:v>15080.165757520048</c:v>
                </c:pt>
                <c:pt idx="85">
                  <c:v>15065.753590853383</c:v>
                </c:pt>
                <c:pt idx="86">
                  <c:v>15088.258990853379</c:v>
                </c:pt>
                <c:pt idx="87">
                  <c:v>15062.681957520048</c:v>
                </c:pt>
                <c:pt idx="88">
                  <c:v>15030.352224186714</c:v>
                </c:pt>
                <c:pt idx="89">
                  <c:v>14996.022490853382</c:v>
                </c:pt>
                <c:pt idx="90">
                  <c:v>15033.775190853383</c:v>
                </c:pt>
                <c:pt idx="91">
                  <c:v>15097.445457520049</c:v>
                </c:pt>
                <c:pt idx="92">
                  <c:v>15151.363024186714</c:v>
                </c:pt>
                <c:pt idx="93">
                  <c:v>15171.115724186717</c:v>
                </c:pt>
                <c:pt idx="94">
                  <c:v>15197.785990853383</c:v>
                </c:pt>
                <c:pt idx="95">
                  <c:v>15225.373824186714</c:v>
                </c:pt>
                <c:pt idx="96">
                  <c:v>15236.961657520047</c:v>
                </c:pt>
                <c:pt idx="97">
                  <c:v>15234.54949085338</c:v>
                </c:pt>
                <c:pt idx="98">
                  <c:v>15262.219757520048</c:v>
                </c:pt>
                <c:pt idx="99">
                  <c:v>15206.05489085338</c:v>
                </c:pt>
                <c:pt idx="100">
                  <c:v>15196.972457520047</c:v>
                </c:pt>
                <c:pt idx="101">
                  <c:v>15144.890024186712</c:v>
                </c:pt>
                <c:pt idx="102">
                  <c:v>15166.642724186711</c:v>
                </c:pt>
                <c:pt idx="103">
                  <c:v>15223.395424186712</c:v>
                </c:pt>
                <c:pt idx="104">
                  <c:v>15304.065690853378</c:v>
                </c:pt>
                <c:pt idx="105">
                  <c:v>15304.900824186712</c:v>
                </c:pt>
                <c:pt idx="106">
                  <c:v>15349.735957520044</c:v>
                </c:pt>
                <c:pt idx="107">
                  <c:v>15389.40622418671</c:v>
                </c:pt>
                <c:pt idx="108">
                  <c:v>15390.076490853377</c:v>
                </c:pt>
                <c:pt idx="109">
                  <c:v>15392.829190853377</c:v>
                </c:pt>
                <c:pt idx="110">
                  <c:v>15387.746757520044</c:v>
                </c:pt>
                <c:pt idx="111">
                  <c:v>15349.581890853377</c:v>
                </c:pt>
                <c:pt idx="112">
                  <c:v>15336.41702418671</c:v>
                </c:pt>
                <c:pt idx="113">
                  <c:v>15297.252157520043</c:v>
                </c:pt>
                <c:pt idx="114">
                  <c:v>15345.087290853378</c:v>
                </c:pt>
                <c:pt idx="115">
                  <c:v>15409.839990853376</c:v>
                </c:pt>
                <c:pt idx="116">
                  <c:v>15444.510257520044</c:v>
                </c:pt>
                <c:pt idx="117">
                  <c:v>15481.262957520044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7894128"/>
        <c:axId val="277894520"/>
      </c:lineChart>
      <c:dateAx>
        <c:axId val="27789412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/>
          <a:lstStyle/>
          <a:p>
            <a:pPr>
              <a:defRPr sz="1100" b="0"/>
            </a:pPr>
            <a:endParaRPr lang="en-US"/>
          </a:p>
        </c:txPr>
        <c:crossAx val="277894520"/>
        <c:crosses val="autoZero"/>
        <c:auto val="1"/>
        <c:lblOffset val="100"/>
        <c:baseTimeUnit val="months"/>
      </c:dateAx>
      <c:valAx>
        <c:axId val="277894520"/>
        <c:scaling>
          <c:orientation val="minMax"/>
          <c:max val="16500"/>
          <c:min val="14000"/>
        </c:scaling>
        <c:delete val="0"/>
        <c:axPos val="l"/>
        <c:majorGridlines/>
        <c:title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 b="0"/>
            </a:pPr>
            <a:endParaRPr lang="en-US"/>
          </a:p>
        </c:txPr>
        <c:crossAx val="27789412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5816720951878321"/>
          <c:y val="0.18157123825577201"/>
          <c:w val="0.24706180859557739"/>
          <c:h val="0.23308821566541221"/>
        </c:manualLayout>
      </c:layout>
      <c:overlay val="0"/>
      <c:txPr>
        <a:bodyPr/>
        <a:lstStyle/>
        <a:p>
          <a:pPr>
            <a:defRPr sz="1200" b="1"/>
          </a:pPr>
          <a:endParaRPr lang="en-US"/>
        </a:p>
      </c:txPr>
    </c:legend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0.69673</cdr:x>
      <cdr:y>0.13874</cdr:y>
    </cdr:from>
    <cdr:to>
      <cdr:x>0.69935</cdr:x>
      <cdr:y>0.87928</cdr:y>
    </cdr:to>
    <cdr:sp macro="" textlink="">
      <cdr:nvSpPr>
        <cdr:cNvPr id="3" name="Straight Connector 2"/>
        <cdr:cNvSpPr/>
      </cdr:nvSpPr>
      <cdr:spPr>
        <a:xfrm xmlns:a="http://schemas.openxmlformats.org/drawingml/2006/main">
          <a:off x="6043839" y="873126"/>
          <a:ext cx="22679" cy="4660446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0.54379</cdr:x>
      <cdr:y>0.13694</cdr:y>
    </cdr:from>
    <cdr:to>
      <cdr:x>0.54641</cdr:x>
      <cdr:y>0.87748</cdr:y>
    </cdr:to>
    <cdr:sp macro="" textlink="">
      <cdr:nvSpPr>
        <cdr:cNvPr id="4" name="Straight Connector 3"/>
        <cdr:cNvSpPr/>
      </cdr:nvSpPr>
      <cdr:spPr>
        <a:xfrm xmlns:a="http://schemas.openxmlformats.org/drawingml/2006/main">
          <a:off x="4717143" y="861785"/>
          <a:ext cx="22679" cy="466044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9050" cap="flat" cmpd="sng" algn="ctr">
          <a:solidFill>
            <a:schemeClr val="accent6">
              <a:lumMod val="75000"/>
            </a:schemeClr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8"/>
  <sheetViews>
    <sheetView topLeftCell="A76" zoomScaleNormal="100" workbookViewId="0">
      <selection activeCell="P2" sqref="P2"/>
    </sheetView>
  </sheetViews>
  <sheetFormatPr defaultColWidth="8.85546875" defaultRowHeight="15" x14ac:dyDescent="0.25"/>
  <cols>
    <col min="1" max="2" width="8.5703125" style="8" customWidth="1"/>
    <col min="3" max="3" width="9.140625" style="8" customWidth="1"/>
    <col min="4" max="4" width="8.5703125" style="8" customWidth="1"/>
    <col min="5" max="5" width="12.85546875" style="8" customWidth="1"/>
    <col min="6" max="6" width="13" style="8" customWidth="1"/>
    <col min="7" max="7" width="12.140625" style="8" customWidth="1"/>
    <col min="8" max="8" width="12.28515625" style="8" customWidth="1"/>
    <col min="9" max="11" width="8.5703125" style="8" customWidth="1"/>
    <col min="12" max="12" width="10.7109375" style="8" customWidth="1"/>
    <col min="13" max="13" width="8.5703125" style="8" customWidth="1"/>
  </cols>
  <sheetData>
    <row r="2" spans="1:14" ht="67.5" customHeight="1" x14ac:dyDescent="0.25">
      <c r="A2" s="2"/>
      <c r="B2" s="2" t="s">
        <v>0</v>
      </c>
      <c r="C2" s="2" t="s">
        <v>10</v>
      </c>
      <c r="D2" s="2" t="s">
        <v>1</v>
      </c>
      <c r="E2" s="2" t="s">
        <v>6</v>
      </c>
      <c r="F2" s="2" t="s">
        <v>4</v>
      </c>
      <c r="G2" s="2" t="s">
        <v>11</v>
      </c>
      <c r="H2" s="2" t="s">
        <v>5</v>
      </c>
      <c r="I2" s="2" t="s">
        <v>3</v>
      </c>
      <c r="J2" s="2" t="s">
        <v>2</v>
      </c>
      <c r="K2" s="2" t="s">
        <v>8</v>
      </c>
      <c r="L2" s="2" t="s">
        <v>9</v>
      </c>
      <c r="M2" s="2" t="s">
        <v>7</v>
      </c>
    </row>
    <row r="3" spans="1:14" x14ac:dyDescent="0.25">
      <c r="A3" s="3">
        <v>41456</v>
      </c>
      <c r="B3" s="4">
        <v>14600</v>
      </c>
      <c r="C3" s="2">
        <v>0</v>
      </c>
      <c r="D3" s="5">
        <v>0</v>
      </c>
      <c r="E3" s="5">
        <v>0</v>
      </c>
      <c r="F3" s="2">
        <v>0</v>
      </c>
      <c r="G3" s="6">
        <v>0</v>
      </c>
      <c r="H3" s="2">
        <v>0</v>
      </c>
      <c r="I3" s="7">
        <f t="shared" ref="I3:I34" si="0">-SUM(C3:H3)</f>
        <v>0</v>
      </c>
      <c r="J3" s="7">
        <f t="shared" ref="J3:J34" si="1">B3+I3</f>
        <v>14600</v>
      </c>
      <c r="K3" s="7">
        <v>14600</v>
      </c>
      <c r="L3" s="7">
        <f>K3-J3</f>
        <v>0</v>
      </c>
      <c r="M3" s="2">
        <v>14578</v>
      </c>
      <c r="N3" s="1"/>
    </row>
    <row r="4" spans="1:14" x14ac:dyDescent="0.25">
      <c r="A4" s="3">
        <v>41487</v>
      </c>
      <c r="B4" s="4">
        <v>14640</v>
      </c>
      <c r="C4" s="5">
        <v>0</v>
      </c>
      <c r="D4" s="5">
        <v>9.3664042325717105</v>
      </c>
      <c r="E4" s="5">
        <v>3</v>
      </c>
      <c r="F4" s="5">
        <v>9</v>
      </c>
      <c r="G4" s="6">
        <v>0</v>
      </c>
      <c r="H4" s="5">
        <v>0</v>
      </c>
      <c r="I4" s="7">
        <f t="shared" si="0"/>
        <v>-21.366404232571711</v>
      </c>
      <c r="J4" s="7">
        <f t="shared" si="1"/>
        <v>14618.633595767429</v>
      </c>
      <c r="K4" s="7">
        <v>14618.633595767429</v>
      </c>
      <c r="L4" s="7">
        <f t="shared" ref="L4:L67" si="2">K4-J4</f>
        <v>0</v>
      </c>
      <c r="M4" s="7">
        <v>14602</v>
      </c>
      <c r="N4" s="1"/>
    </row>
    <row r="5" spans="1:14" x14ac:dyDescent="0.25">
      <c r="A5" s="3">
        <v>41518</v>
      </c>
      <c r="B5" s="4">
        <v>14631</v>
      </c>
      <c r="C5" s="5">
        <v>0.65946666666650344</v>
      </c>
      <c r="D5" s="5">
        <v>18.732808465143478</v>
      </c>
      <c r="E5" s="5">
        <v>7</v>
      </c>
      <c r="F5" s="5">
        <v>18</v>
      </c>
      <c r="G5" s="6">
        <v>0</v>
      </c>
      <c r="H5" s="5">
        <v>0</v>
      </c>
      <c r="I5" s="7">
        <f t="shared" si="0"/>
        <v>-44.392275131809981</v>
      </c>
      <c r="J5" s="7">
        <f t="shared" si="1"/>
        <v>14586.60772486819</v>
      </c>
      <c r="K5" s="7">
        <v>14586.60772486819</v>
      </c>
      <c r="L5" s="7">
        <f t="shared" si="2"/>
        <v>0</v>
      </c>
      <c r="N5" s="1"/>
    </row>
    <row r="6" spans="1:14" x14ac:dyDescent="0.25">
      <c r="A6" s="3">
        <v>41548</v>
      </c>
      <c r="B6" s="4">
        <v>14637</v>
      </c>
      <c r="C6" s="5">
        <v>2.328741666666474</v>
      </c>
      <c r="D6" s="5">
        <v>28.099212697715245</v>
      </c>
      <c r="E6" s="5">
        <v>10</v>
      </c>
      <c r="F6" s="5">
        <v>27</v>
      </c>
      <c r="G6" s="6">
        <v>0</v>
      </c>
      <c r="H6" s="5">
        <v>0</v>
      </c>
      <c r="I6" s="7">
        <f t="shared" si="0"/>
        <v>-67.427954364381719</v>
      </c>
      <c r="J6" s="7">
        <f t="shared" si="1"/>
        <v>14569.572045635618</v>
      </c>
      <c r="K6" s="7">
        <v>14569.572045635618</v>
      </c>
      <c r="L6" s="7">
        <f t="shared" si="2"/>
        <v>0</v>
      </c>
      <c r="N6" s="1"/>
    </row>
    <row r="7" spans="1:14" x14ac:dyDescent="0.25">
      <c r="A7" s="3">
        <v>41579</v>
      </c>
      <c r="B7" s="4">
        <v>14672</v>
      </c>
      <c r="C7" s="5">
        <v>5.1726916666664238</v>
      </c>
      <c r="D7" s="5">
        <v>37.448752343292469</v>
      </c>
      <c r="E7" s="5">
        <v>14</v>
      </c>
      <c r="F7" s="5">
        <v>36</v>
      </c>
      <c r="G7" s="6">
        <v>0</v>
      </c>
      <c r="H7" s="5">
        <v>0</v>
      </c>
      <c r="I7" s="7">
        <f t="shared" si="0"/>
        <v>-92.621444009958893</v>
      </c>
      <c r="J7" s="7">
        <f t="shared" si="1"/>
        <v>14579.378555990041</v>
      </c>
      <c r="K7" s="7">
        <v>14579.378555990041</v>
      </c>
      <c r="L7" s="7">
        <f t="shared" si="2"/>
        <v>0</v>
      </c>
      <c r="N7" s="1"/>
    </row>
    <row r="8" spans="1:14" x14ac:dyDescent="0.25">
      <c r="A8" s="3">
        <v>41609</v>
      </c>
      <c r="B8" s="4">
        <v>14635</v>
      </c>
      <c r="C8" s="5">
        <v>9.170708333332982</v>
      </c>
      <c r="D8" s="5">
        <v>46.765499736379709</v>
      </c>
      <c r="E8" s="5">
        <v>17</v>
      </c>
      <c r="F8" s="5">
        <v>45</v>
      </c>
      <c r="G8" s="6">
        <v>0</v>
      </c>
      <c r="H8" s="5">
        <v>0</v>
      </c>
      <c r="I8" s="7">
        <f t="shared" si="0"/>
        <v>-117.93620806971269</v>
      </c>
      <c r="J8" s="7">
        <f t="shared" si="1"/>
        <v>14517.063791930288</v>
      </c>
      <c r="K8" s="7">
        <v>14517.063791930288</v>
      </c>
      <c r="L8" s="7">
        <f t="shared" si="2"/>
        <v>0</v>
      </c>
      <c r="N8" s="1"/>
    </row>
    <row r="9" spans="1:14" x14ac:dyDescent="0.25">
      <c r="A9" s="3">
        <v>41640</v>
      </c>
      <c r="B9" s="4">
        <v>14637</v>
      </c>
      <c r="C9" s="5">
        <v>15.579899999999498</v>
      </c>
      <c r="D9" s="5">
        <v>56.032590289982537</v>
      </c>
      <c r="E9" s="5">
        <v>21</v>
      </c>
      <c r="F9" s="5">
        <v>54</v>
      </c>
      <c r="G9" s="6">
        <v>0</v>
      </c>
      <c r="H9" s="5">
        <v>0</v>
      </c>
      <c r="I9" s="7">
        <f t="shared" si="0"/>
        <v>-146.61249028998202</v>
      </c>
      <c r="J9" s="7">
        <f t="shared" si="1"/>
        <v>14490.387509710017</v>
      </c>
      <c r="K9" s="7">
        <v>14490.387509710017</v>
      </c>
      <c r="L9" s="7">
        <f t="shared" si="2"/>
        <v>0</v>
      </c>
      <c r="N9" s="1"/>
    </row>
    <row r="10" spans="1:14" x14ac:dyDescent="0.25">
      <c r="A10" s="3">
        <v>41671</v>
      </c>
      <c r="B10" s="4">
        <v>14679</v>
      </c>
      <c r="C10" s="5">
        <v>26.667183333333014</v>
      </c>
      <c r="D10" s="5">
        <v>65.167574912126668</v>
      </c>
      <c r="E10" s="5">
        <v>24</v>
      </c>
      <c r="F10" s="5">
        <v>63</v>
      </c>
      <c r="G10" s="6">
        <v>0</v>
      </c>
      <c r="H10" s="5">
        <v>0</v>
      </c>
      <c r="I10" s="7">
        <f t="shared" si="0"/>
        <v>-178.83475824545968</v>
      </c>
      <c r="J10" s="7">
        <f t="shared" si="1"/>
        <v>14500.165241754541</v>
      </c>
      <c r="K10" s="7">
        <v>14500.165241754541</v>
      </c>
      <c r="L10" s="7">
        <f t="shared" si="2"/>
        <v>0</v>
      </c>
      <c r="N10" s="1"/>
    </row>
    <row r="11" spans="1:14" x14ac:dyDescent="0.25">
      <c r="A11" s="3">
        <v>41699</v>
      </c>
      <c r="B11" s="4">
        <v>14727</v>
      </c>
      <c r="C11" s="5">
        <v>46.245100000000775</v>
      </c>
      <c r="D11" s="5">
        <v>74.08706758933819</v>
      </c>
      <c r="E11" s="5">
        <v>28</v>
      </c>
      <c r="F11" s="5">
        <v>72</v>
      </c>
      <c r="G11" s="6">
        <v>0</v>
      </c>
      <c r="H11" s="5">
        <v>0</v>
      </c>
      <c r="I11" s="7">
        <f t="shared" si="0"/>
        <v>-220.33216758933895</v>
      </c>
      <c r="J11" s="7">
        <f t="shared" si="1"/>
        <v>14506.667832410662</v>
      </c>
      <c r="K11" s="7">
        <v>14506.667832410662</v>
      </c>
      <c r="L11" s="7">
        <f t="shared" si="2"/>
        <v>0</v>
      </c>
      <c r="N11" s="1"/>
    </row>
    <row r="12" spans="1:14" x14ac:dyDescent="0.25">
      <c r="A12" s="3">
        <v>41730</v>
      </c>
      <c r="B12" s="4">
        <v>14776</v>
      </c>
      <c r="C12" s="5">
        <v>72.644374999999627</v>
      </c>
      <c r="D12" s="5">
        <v>82.70861922964275</v>
      </c>
      <c r="E12" s="5">
        <v>31</v>
      </c>
      <c r="F12" s="5">
        <v>81</v>
      </c>
      <c r="G12" s="6">
        <v>0</v>
      </c>
      <c r="H12" s="5">
        <v>0</v>
      </c>
      <c r="I12" s="7">
        <f t="shared" si="0"/>
        <v>-267.35299422964238</v>
      </c>
      <c r="J12" s="7">
        <f t="shared" si="1"/>
        <v>14508.647005770357</v>
      </c>
      <c r="K12" s="7">
        <v>14508.647005770357</v>
      </c>
      <c r="L12" s="7">
        <f t="shared" si="2"/>
        <v>0</v>
      </c>
      <c r="N12" s="1"/>
    </row>
    <row r="13" spans="1:14" x14ac:dyDescent="0.25">
      <c r="A13" s="3">
        <v>41760</v>
      </c>
      <c r="B13" s="4">
        <v>14821</v>
      </c>
      <c r="C13" s="5">
        <v>98.301749999999629</v>
      </c>
      <c r="D13" s="5">
        <v>90.90012390158175</v>
      </c>
      <c r="E13" s="5">
        <v>35</v>
      </c>
      <c r="F13" s="5">
        <v>90</v>
      </c>
      <c r="G13" s="6">
        <v>0</v>
      </c>
      <c r="H13" s="5">
        <v>0</v>
      </c>
      <c r="I13" s="7">
        <f t="shared" si="0"/>
        <v>-314.20187390158139</v>
      </c>
      <c r="J13" s="7">
        <f t="shared" si="1"/>
        <v>14506.798126098418</v>
      </c>
      <c r="K13" s="7">
        <v>14506.798126098418</v>
      </c>
      <c r="L13" s="7">
        <f t="shared" si="2"/>
        <v>0</v>
      </c>
      <c r="N13" s="1"/>
    </row>
    <row r="14" spans="1:14" x14ac:dyDescent="0.25">
      <c r="A14" s="3">
        <v>41791</v>
      </c>
      <c r="B14" s="4">
        <v>14849</v>
      </c>
      <c r="C14" s="5">
        <v>118.88947499999995</v>
      </c>
      <c r="D14" s="5">
        <v>98.512611086701867</v>
      </c>
      <c r="E14" s="5">
        <v>37</v>
      </c>
      <c r="F14" s="5">
        <v>99</v>
      </c>
      <c r="G14" s="9">
        <v>3.1555555555555559</v>
      </c>
      <c r="H14" s="5">
        <v>0.77777777777777779</v>
      </c>
      <c r="I14" s="7">
        <f t="shared" si="0"/>
        <v>-357.33541942003518</v>
      </c>
      <c r="J14" s="7">
        <f t="shared" si="1"/>
        <v>14491.664580579965</v>
      </c>
      <c r="K14" s="7">
        <v>14494.82013613552</v>
      </c>
      <c r="L14" s="7">
        <f t="shared" si="2"/>
        <v>3.1555555555551109</v>
      </c>
      <c r="N14" s="1"/>
    </row>
    <row r="15" spans="1:14" x14ac:dyDescent="0.25">
      <c r="A15" s="3">
        <v>41821</v>
      </c>
      <c r="B15" s="4">
        <v>14861</v>
      </c>
      <c r="C15" s="5">
        <v>132.40854166666691</v>
      </c>
      <c r="D15" s="5">
        <v>105.36338109256016</v>
      </c>
      <c r="E15" s="5">
        <v>40</v>
      </c>
      <c r="F15" s="5">
        <v>109</v>
      </c>
      <c r="G15" s="9">
        <v>9.4666666666666668</v>
      </c>
      <c r="H15" s="5">
        <v>2.3333333333333335</v>
      </c>
      <c r="I15" s="7">
        <f t="shared" si="0"/>
        <v>-398.57192275922705</v>
      </c>
      <c r="J15" s="7">
        <f t="shared" si="1"/>
        <v>14462.428077240773</v>
      </c>
      <c r="K15" s="7">
        <v>14471.89474390744</v>
      </c>
      <c r="L15" s="7">
        <f t="shared" si="2"/>
        <v>9.4666666666671517</v>
      </c>
      <c r="N15" s="1"/>
    </row>
    <row r="16" spans="1:14" x14ac:dyDescent="0.25">
      <c r="A16" s="3">
        <v>41852</v>
      </c>
      <c r="B16" s="4">
        <v>14896</v>
      </c>
      <c r="C16" s="5">
        <v>144.42319999999609</v>
      </c>
      <c r="D16" s="5">
        <v>111.56861218512016</v>
      </c>
      <c r="E16" s="5">
        <v>42</v>
      </c>
      <c r="F16" s="5">
        <v>117</v>
      </c>
      <c r="G16" s="9">
        <v>18.933333333333334</v>
      </c>
      <c r="H16" s="5">
        <v>4.666666666666667</v>
      </c>
      <c r="I16" s="7">
        <f t="shared" si="0"/>
        <v>-438.59181218511628</v>
      </c>
      <c r="J16" s="7">
        <f t="shared" si="1"/>
        <v>14457.408187814885</v>
      </c>
      <c r="K16" s="7">
        <v>14476.341521148217</v>
      </c>
      <c r="L16" s="7">
        <f t="shared" si="2"/>
        <v>18.933333333332484</v>
      </c>
      <c r="N16" s="1"/>
    </row>
    <row r="17" spans="1:14" x14ac:dyDescent="0.25">
      <c r="A17" s="3">
        <v>41883</v>
      </c>
      <c r="B17" s="4">
        <v>14883</v>
      </c>
      <c r="C17" s="5">
        <v>154.52128333333303</v>
      </c>
      <c r="D17" s="5">
        <v>117.09551211189225</v>
      </c>
      <c r="E17" s="5">
        <v>45</v>
      </c>
      <c r="F17" s="5">
        <v>127</v>
      </c>
      <c r="G17" s="9">
        <v>31.555555555555554</v>
      </c>
      <c r="H17" s="5">
        <v>7.7777777777777777</v>
      </c>
      <c r="I17" s="7">
        <f t="shared" si="0"/>
        <v>-482.95012877855862</v>
      </c>
      <c r="J17" s="7">
        <f t="shared" si="1"/>
        <v>14400.049871221441</v>
      </c>
      <c r="K17" s="7">
        <v>14431.605426776998</v>
      </c>
      <c r="L17" s="7">
        <f t="shared" si="2"/>
        <v>31.555555555556566</v>
      </c>
      <c r="N17" s="1"/>
    </row>
    <row r="18" spans="1:14" x14ac:dyDescent="0.25">
      <c r="A18" s="3">
        <v>41913</v>
      </c>
      <c r="B18" s="4">
        <v>14898</v>
      </c>
      <c r="C18" s="5">
        <v>165.13457499999959</v>
      </c>
      <c r="D18" s="5">
        <v>121.894424033392</v>
      </c>
      <c r="E18" s="5">
        <v>47</v>
      </c>
      <c r="F18" s="5">
        <v>136</v>
      </c>
      <c r="G18" s="9">
        <v>47.333333333333329</v>
      </c>
      <c r="H18" s="5">
        <v>11.666666666666666</v>
      </c>
      <c r="I18" s="7">
        <f t="shared" si="0"/>
        <v>-529.02899903339153</v>
      </c>
      <c r="J18" s="7">
        <f t="shared" si="1"/>
        <v>14368.971000966609</v>
      </c>
      <c r="K18" s="7">
        <v>14416.304334299941</v>
      </c>
      <c r="L18" s="7">
        <f t="shared" si="2"/>
        <v>47.333333333332121</v>
      </c>
      <c r="N18" s="1"/>
    </row>
    <row r="19" spans="1:14" x14ac:dyDescent="0.25">
      <c r="A19" s="3">
        <v>41944</v>
      </c>
      <c r="B19" s="4">
        <v>14845</v>
      </c>
      <c r="C19" s="5">
        <v>175.41813333333357</v>
      </c>
      <c r="D19" s="5">
        <v>126.14711072056244</v>
      </c>
      <c r="E19" s="5">
        <v>49</v>
      </c>
      <c r="F19" s="5">
        <v>145</v>
      </c>
      <c r="G19" s="9">
        <v>56.800000000000004</v>
      </c>
      <c r="H19" s="5">
        <v>14</v>
      </c>
      <c r="I19" s="7">
        <f t="shared" si="0"/>
        <v>-566.36524405389594</v>
      </c>
      <c r="J19" s="7">
        <f t="shared" si="1"/>
        <v>14278.634755946105</v>
      </c>
      <c r="K19" s="7">
        <v>14333.879200390549</v>
      </c>
      <c r="L19" s="7">
        <f t="shared" si="2"/>
        <v>55.244444444444525</v>
      </c>
      <c r="N19" s="1"/>
    </row>
    <row r="20" spans="1:14" x14ac:dyDescent="0.25">
      <c r="A20" s="3">
        <v>41974</v>
      </c>
      <c r="B20" s="4">
        <v>14823</v>
      </c>
      <c r="C20" s="5">
        <v>185.45439166666574</v>
      </c>
      <c r="D20" s="5">
        <v>129.90322901288818</v>
      </c>
      <c r="E20" s="5">
        <v>50</v>
      </c>
      <c r="F20" s="5">
        <v>154</v>
      </c>
      <c r="G20" s="9">
        <v>63.111111111111107</v>
      </c>
      <c r="H20" s="5">
        <v>15.555555555555555</v>
      </c>
      <c r="I20" s="7">
        <f t="shared" si="0"/>
        <v>-598.0242873462206</v>
      </c>
      <c r="J20" s="7">
        <f t="shared" si="1"/>
        <v>14224.975712653779</v>
      </c>
      <c r="K20" s="7">
        <v>14284.197934876001</v>
      </c>
      <c r="L20" s="7">
        <f t="shared" si="2"/>
        <v>59.222222222222626</v>
      </c>
      <c r="N20" s="1"/>
    </row>
    <row r="21" spans="1:14" x14ac:dyDescent="0.25">
      <c r="A21" s="3">
        <v>42005</v>
      </c>
      <c r="B21" s="4">
        <v>14783</v>
      </c>
      <c r="C21" s="5">
        <v>193.98624166666741</v>
      </c>
      <c r="D21" s="5">
        <v>133.17964349736383</v>
      </c>
      <c r="E21" s="5">
        <v>52</v>
      </c>
      <c r="F21" s="5">
        <v>163</v>
      </c>
      <c r="G21" s="9">
        <v>73.028571428571425</v>
      </c>
      <c r="H21" s="5">
        <v>18</v>
      </c>
      <c r="I21" s="7">
        <f t="shared" si="0"/>
        <v>-633.19445659260271</v>
      </c>
      <c r="J21" s="7">
        <f t="shared" si="1"/>
        <v>14149.805543407398</v>
      </c>
      <c r="K21" s="7">
        <v>14217.500781502635</v>
      </c>
      <c r="L21" s="7">
        <f t="shared" si="2"/>
        <v>67.695238095237073</v>
      </c>
      <c r="N21" s="1"/>
    </row>
    <row r="22" spans="1:14" x14ac:dyDescent="0.25">
      <c r="A22" s="3">
        <v>42036</v>
      </c>
      <c r="B22" s="4">
        <v>14859</v>
      </c>
      <c r="C22" s="5">
        <v>201.77619166666682</v>
      </c>
      <c r="D22" s="5">
        <v>136.12532469244294</v>
      </c>
      <c r="E22" s="5">
        <v>53</v>
      </c>
      <c r="F22" s="5">
        <v>164</v>
      </c>
      <c r="G22" s="9">
        <v>78.888888888888872</v>
      </c>
      <c r="H22" s="5">
        <v>19.444444444444443</v>
      </c>
      <c r="I22" s="7">
        <f t="shared" si="0"/>
        <v>-653.23484969244316</v>
      </c>
      <c r="J22" s="7">
        <f t="shared" si="1"/>
        <v>14205.765150307558</v>
      </c>
      <c r="K22" s="7">
        <v>14276.876261418667</v>
      </c>
      <c r="L22" s="7">
        <f t="shared" si="2"/>
        <v>71.111111111109494</v>
      </c>
      <c r="N22" s="1"/>
    </row>
    <row r="23" spans="1:14" x14ac:dyDescent="0.25">
      <c r="A23" s="3">
        <v>42064</v>
      </c>
      <c r="B23" s="4">
        <v>14926</v>
      </c>
      <c r="C23" s="5">
        <v>207.99990833333277</v>
      </c>
      <c r="D23" s="5">
        <v>138.85551394258937</v>
      </c>
      <c r="E23" s="5">
        <v>55</v>
      </c>
      <c r="F23" s="5">
        <v>164</v>
      </c>
      <c r="G23" s="9">
        <v>94.666666666666657</v>
      </c>
      <c r="H23" s="5">
        <v>23.333333333333332</v>
      </c>
      <c r="I23" s="7">
        <f t="shared" si="0"/>
        <v>-683.85542227592214</v>
      </c>
      <c r="J23" s="7">
        <f t="shared" si="1"/>
        <v>14242.144577724077</v>
      </c>
      <c r="K23" s="7">
        <v>14329.811244390745</v>
      </c>
      <c r="L23" s="7">
        <f t="shared" si="2"/>
        <v>87.666666666667879</v>
      </c>
      <c r="N23" s="1"/>
    </row>
    <row r="24" spans="1:14" x14ac:dyDescent="0.25">
      <c r="A24" s="3">
        <v>42095</v>
      </c>
      <c r="B24" s="4">
        <v>14969</v>
      </c>
      <c r="C24" s="5">
        <v>213.56415833333358</v>
      </c>
      <c r="D24" s="5">
        <v>141.30462674282373</v>
      </c>
      <c r="E24" s="5">
        <v>55</v>
      </c>
      <c r="F24" s="5">
        <v>164</v>
      </c>
      <c r="G24" s="9">
        <v>101.42857142857143</v>
      </c>
      <c r="H24" s="5">
        <v>25</v>
      </c>
      <c r="I24" s="7">
        <f t="shared" si="0"/>
        <v>-700.29735650472878</v>
      </c>
      <c r="J24" s="7">
        <f t="shared" si="1"/>
        <v>14268.702643495271</v>
      </c>
      <c r="K24" s="7">
        <v>14362.464548257176</v>
      </c>
      <c r="L24" s="7">
        <f t="shared" si="2"/>
        <v>93.761904761904589</v>
      </c>
      <c r="N24" s="1"/>
    </row>
    <row r="25" spans="1:14" x14ac:dyDescent="0.25">
      <c r="A25" s="3">
        <v>42125</v>
      </c>
      <c r="B25" s="4">
        <v>15006</v>
      </c>
      <c r="C25" s="5">
        <v>218.44833333333463</v>
      </c>
      <c r="D25" s="5">
        <v>143.53824759812539</v>
      </c>
      <c r="E25" s="5">
        <v>56</v>
      </c>
      <c r="F25" s="5">
        <v>164</v>
      </c>
      <c r="G25" s="9">
        <v>110.44444444444444</v>
      </c>
      <c r="H25" s="5">
        <v>27.222222222222221</v>
      </c>
      <c r="I25" s="7">
        <f t="shared" si="0"/>
        <v>-719.65324759812665</v>
      </c>
      <c r="J25" s="7">
        <f t="shared" si="1"/>
        <v>14286.346752401874</v>
      </c>
      <c r="K25" s="7">
        <v>14389.791196846318</v>
      </c>
      <c r="L25" s="7">
        <f t="shared" si="2"/>
        <v>103.44444444444343</v>
      </c>
      <c r="N25" s="1"/>
    </row>
    <row r="26" spans="1:14" x14ac:dyDescent="0.25">
      <c r="A26" s="3">
        <v>42156</v>
      </c>
      <c r="B26" s="4">
        <v>15012</v>
      </c>
      <c r="C26" s="5">
        <v>223.25007499999992</v>
      </c>
      <c r="D26" s="5">
        <v>145.5404488429995</v>
      </c>
      <c r="E26" s="5">
        <v>56</v>
      </c>
      <c r="F26" s="5">
        <v>164</v>
      </c>
      <c r="G26" s="9">
        <v>123.06666666666665</v>
      </c>
      <c r="H26" s="5">
        <v>30.333333333333332</v>
      </c>
      <c r="I26" s="7">
        <f t="shared" si="0"/>
        <v>-742.19052384299937</v>
      </c>
      <c r="J26" s="7">
        <f t="shared" si="1"/>
        <v>14269.809476157001</v>
      </c>
      <c r="K26" s="7">
        <v>14352.709476157001</v>
      </c>
      <c r="L26" s="7">
        <f t="shared" si="2"/>
        <v>82.899999999999636</v>
      </c>
      <c r="N26" s="1"/>
    </row>
    <row r="27" spans="1:14" x14ac:dyDescent="0.25">
      <c r="A27" s="10">
        <v>42186</v>
      </c>
      <c r="B27" s="11">
        <v>15021</v>
      </c>
      <c r="C27" s="12">
        <v>227.20687500000213</v>
      </c>
      <c r="D27" s="12">
        <v>147.31123047744589</v>
      </c>
      <c r="E27" s="12">
        <v>56</v>
      </c>
      <c r="F27" s="12">
        <v>164</v>
      </c>
      <c r="G27" s="13">
        <v>132.53333333333333</v>
      </c>
      <c r="H27" s="12">
        <v>32.666666666666664</v>
      </c>
      <c r="I27" s="14">
        <f t="shared" si="0"/>
        <v>-759.71810547744792</v>
      </c>
      <c r="J27" s="14">
        <f t="shared" si="1"/>
        <v>14261.281894522552</v>
      </c>
      <c r="K27" s="14">
        <v>14320.481894522552</v>
      </c>
      <c r="L27" s="7">
        <f t="shared" si="2"/>
        <v>59.200000000000728</v>
      </c>
      <c r="N27" s="1"/>
    </row>
    <row r="28" spans="1:14" x14ac:dyDescent="0.25">
      <c r="A28" s="3">
        <v>42217</v>
      </c>
      <c r="B28" s="4">
        <v>15043</v>
      </c>
      <c r="C28" s="5">
        <v>230.91637500000525</v>
      </c>
      <c r="D28" s="5">
        <v>148.91617700644412</v>
      </c>
      <c r="E28" s="5">
        <v>56</v>
      </c>
      <c r="F28" s="5">
        <v>164</v>
      </c>
      <c r="G28" s="9">
        <v>138.84444444444443</v>
      </c>
      <c r="H28" s="5">
        <v>34.222222222222221</v>
      </c>
      <c r="I28" s="7">
        <f t="shared" si="0"/>
        <v>-772.89921867311591</v>
      </c>
      <c r="J28" s="7">
        <f t="shared" si="1"/>
        <v>14270.100781326884</v>
      </c>
      <c r="K28" s="7">
        <v>14301.66744799355</v>
      </c>
      <c r="L28" s="7">
        <f t="shared" si="2"/>
        <v>31.566666666665697</v>
      </c>
      <c r="N28" s="1"/>
    </row>
    <row r="29" spans="1:14" x14ac:dyDescent="0.25">
      <c r="A29" s="3">
        <v>42248</v>
      </c>
      <c r="B29" s="4">
        <v>15025</v>
      </c>
      <c r="C29" s="5">
        <v>235.03804166667078</v>
      </c>
      <c r="D29" s="5">
        <v>150.40494526947867</v>
      </c>
      <c r="E29" s="5">
        <v>56</v>
      </c>
      <c r="F29" s="5">
        <v>164</v>
      </c>
      <c r="G29" s="6">
        <v>142</v>
      </c>
      <c r="H29" s="5">
        <v>35</v>
      </c>
      <c r="I29" s="7">
        <f t="shared" si="0"/>
        <v>-782.44298693614951</v>
      </c>
      <c r="J29" s="7">
        <f t="shared" si="1"/>
        <v>14242.55701306385</v>
      </c>
      <c r="K29" s="7">
        <v>14242.55701306385</v>
      </c>
      <c r="L29" s="7">
        <f t="shared" si="2"/>
        <v>0</v>
      </c>
      <c r="N29" s="1"/>
    </row>
    <row r="30" spans="1:14" x14ac:dyDescent="0.25">
      <c r="A30" s="3">
        <v>42278</v>
      </c>
      <c r="B30" s="4">
        <v>15057</v>
      </c>
      <c r="C30" s="5">
        <v>239.3451833333379</v>
      </c>
      <c r="D30" s="5">
        <v>151.82719210603406</v>
      </c>
      <c r="E30" s="5">
        <v>56</v>
      </c>
      <c r="F30" s="5">
        <v>165</v>
      </c>
      <c r="G30" s="6">
        <v>142</v>
      </c>
      <c r="H30" s="5">
        <v>35</v>
      </c>
      <c r="I30" s="7">
        <f t="shared" si="0"/>
        <v>-789.17237543937199</v>
      </c>
      <c r="J30" s="7">
        <f t="shared" si="1"/>
        <v>14267.827624560628</v>
      </c>
      <c r="K30" s="7">
        <v>14267.827624560628</v>
      </c>
      <c r="L30" s="7">
        <f t="shared" si="2"/>
        <v>0</v>
      </c>
      <c r="N30" s="1"/>
    </row>
    <row r="31" spans="1:14" x14ac:dyDescent="0.25">
      <c r="A31" s="3">
        <v>42309</v>
      </c>
      <c r="B31" s="4">
        <v>15024</v>
      </c>
      <c r="C31" s="5">
        <v>242.88981666667178</v>
      </c>
      <c r="D31" s="5">
        <v>153.13326067662572</v>
      </c>
      <c r="E31" s="5">
        <v>58</v>
      </c>
      <c r="F31" s="5">
        <v>165</v>
      </c>
      <c r="G31" s="6">
        <v>142</v>
      </c>
      <c r="H31" s="5">
        <v>35</v>
      </c>
      <c r="I31" s="7">
        <f t="shared" si="0"/>
        <v>-796.02307734329747</v>
      </c>
      <c r="J31" s="7">
        <f t="shared" si="1"/>
        <v>14227.976922656702</v>
      </c>
      <c r="K31" s="7">
        <v>14227.976922656702</v>
      </c>
      <c r="L31" s="7">
        <f t="shared" si="2"/>
        <v>0</v>
      </c>
      <c r="N31" s="1"/>
    </row>
    <row r="32" spans="1:14" x14ac:dyDescent="0.25">
      <c r="A32" s="3">
        <v>42339</v>
      </c>
      <c r="B32" s="4">
        <v>14981</v>
      </c>
      <c r="C32" s="5">
        <v>246.16654166667331</v>
      </c>
      <c r="D32" s="5">
        <v>154.35688015524318</v>
      </c>
      <c r="E32" s="5">
        <v>58</v>
      </c>
      <c r="F32" s="5">
        <v>165</v>
      </c>
      <c r="G32" s="6">
        <v>142</v>
      </c>
      <c r="H32" s="5">
        <v>35</v>
      </c>
      <c r="I32" s="7">
        <f t="shared" si="0"/>
        <v>-800.52342182191649</v>
      </c>
      <c r="J32" s="7">
        <f t="shared" si="1"/>
        <v>14180.476578178084</v>
      </c>
      <c r="K32" s="7">
        <v>14180.476578178084</v>
      </c>
      <c r="L32" s="7">
        <f t="shared" si="2"/>
        <v>0</v>
      </c>
      <c r="N32" s="1"/>
    </row>
    <row r="33" spans="1:14" x14ac:dyDescent="0.25">
      <c r="A33" s="3">
        <v>42370</v>
      </c>
      <c r="B33" s="4">
        <v>14970</v>
      </c>
      <c r="C33" s="5">
        <v>249.19596666666894</v>
      </c>
      <c r="D33" s="5">
        <v>155.48118595489174</v>
      </c>
      <c r="E33" s="5">
        <v>58</v>
      </c>
      <c r="F33" s="5">
        <v>165</v>
      </c>
      <c r="G33" s="6">
        <v>142</v>
      </c>
      <c r="H33" s="5">
        <v>35</v>
      </c>
      <c r="I33" s="7">
        <f t="shared" si="0"/>
        <v>-804.67715262156071</v>
      </c>
      <c r="J33" s="7">
        <f t="shared" si="1"/>
        <v>14165.32284737844</v>
      </c>
      <c r="K33" s="7">
        <v>14165.32284737844</v>
      </c>
      <c r="L33" s="7">
        <f t="shared" si="2"/>
        <v>0</v>
      </c>
      <c r="N33" s="1"/>
    </row>
    <row r="34" spans="1:14" x14ac:dyDescent="0.25">
      <c r="A34" s="3">
        <v>42401</v>
      </c>
      <c r="B34" s="4">
        <v>15004</v>
      </c>
      <c r="C34" s="5">
        <v>252.14295833333654</v>
      </c>
      <c r="D34" s="5">
        <v>156.55583491505575</v>
      </c>
      <c r="E34" s="5">
        <v>58</v>
      </c>
      <c r="F34" s="5">
        <v>165</v>
      </c>
      <c r="G34" s="6">
        <v>142</v>
      </c>
      <c r="H34" s="5">
        <v>35</v>
      </c>
      <c r="I34" s="7">
        <f t="shared" si="0"/>
        <v>-808.69879324839235</v>
      </c>
      <c r="J34" s="7">
        <f t="shared" si="1"/>
        <v>14195.301206751608</v>
      </c>
      <c r="K34" s="7">
        <v>14195.301206751608</v>
      </c>
      <c r="L34" s="7">
        <f t="shared" si="2"/>
        <v>0</v>
      </c>
      <c r="N34" s="1"/>
    </row>
    <row r="35" spans="1:14" x14ac:dyDescent="0.25">
      <c r="A35" s="3">
        <v>42430</v>
      </c>
      <c r="B35" s="4">
        <v>15053</v>
      </c>
      <c r="C35" s="5">
        <v>253.93588333333537</v>
      </c>
      <c r="D35" s="5">
        <v>157.54803478324553</v>
      </c>
      <c r="E35" s="5">
        <v>58</v>
      </c>
      <c r="F35" s="5">
        <v>165</v>
      </c>
      <c r="G35" s="6">
        <v>142</v>
      </c>
      <c r="H35" s="5">
        <v>35</v>
      </c>
      <c r="I35" s="7">
        <f t="shared" ref="I35:I66" si="3">-SUM(C35:H35)</f>
        <v>-811.48391811658087</v>
      </c>
      <c r="J35" s="7">
        <f t="shared" ref="J35:J66" si="4">B35+I35</f>
        <v>14241.516081883419</v>
      </c>
      <c r="K35" s="7">
        <v>14241.516081883419</v>
      </c>
      <c r="L35" s="7">
        <f t="shared" si="2"/>
        <v>0</v>
      </c>
      <c r="N35" s="1"/>
    </row>
    <row r="36" spans="1:14" x14ac:dyDescent="0.25">
      <c r="A36" s="3">
        <v>42461</v>
      </c>
      <c r="B36" s="4">
        <v>15138</v>
      </c>
      <c r="C36" s="5">
        <v>255.54333333333489</v>
      </c>
      <c r="D36" s="5">
        <v>158.45778555946112</v>
      </c>
      <c r="E36" s="5">
        <v>58</v>
      </c>
      <c r="F36" s="5">
        <v>165</v>
      </c>
      <c r="G36" s="6">
        <v>142</v>
      </c>
      <c r="H36" s="5">
        <v>35</v>
      </c>
      <c r="I36" s="7">
        <f t="shared" si="3"/>
        <v>-814.00111889279606</v>
      </c>
      <c r="J36" s="7">
        <f t="shared" si="4"/>
        <v>14323.998881107203</v>
      </c>
      <c r="K36" s="7">
        <v>14323.998881107203</v>
      </c>
      <c r="L36" s="7">
        <f t="shared" si="2"/>
        <v>0</v>
      </c>
      <c r="N36" s="1"/>
    </row>
    <row r="37" spans="1:14" x14ac:dyDescent="0.25">
      <c r="A37" s="3">
        <v>42491</v>
      </c>
      <c r="B37" s="4">
        <v>15145</v>
      </c>
      <c r="C37" s="5">
        <v>256.47070833333464</v>
      </c>
      <c r="D37" s="5">
        <v>159.30101490919751</v>
      </c>
      <c r="E37" s="5">
        <v>58</v>
      </c>
      <c r="F37" s="5">
        <v>165</v>
      </c>
      <c r="G37" s="6">
        <v>142</v>
      </c>
      <c r="H37" s="5">
        <v>35</v>
      </c>
      <c r="I37" s="7">
        <f t="shared" si="3"/>
        <v>-815.77172324253218</v>
      </c>
      <c r="J37" s="7">
        <f t="shared" si="4"/>
        <v>14329.228276757467</v>
      </c>
      <c r="K37" s="7">
        <v>14329.228276757467</v>
      </c>
      <c r="L37" s="7">
        <f t="shared" si="2"/>
        <v>0</v>
      </c>
      <c r="N37" s="1"/>
    </row>
    <row r="38" spans="1:14" x14ac:dyDescent="0.25">
      <c r="A38" s="3">
        <v>42522</v>
      </c>
      <c r="B38" s="4">
        <v>15196</v>
      </c>
      <c r="C38" s="5">
        <v>257.31565000000364</v>
      </c>
      <c r="D38" s="5">
        <v>160.04493057996496</v>
      </c>
      <c r="E38" s="5">
        <v>58</v>
      </c>
      <c r="F38" s="5">
        <v>166</v>
      </c>
      <c r="G38" s="6">
        <v>142</v>
      </c>
      <c r="H38" s="5">
        <v>35</v>
      </c>
      <c r="I38" s="7">
        <f t="shared" si="3"/>
        <v>-818.36058057996866</v>
      </c>
      <c r="J38" s="7">
        <f t="shared" si="4"/>
        <v>14377.639419420031</v>
      </c>
      <c r="K38" s="7">
        <v>14377.639419420031</v>
      </c>
      <c r="L38" s="7">
        <f t="shared" si="2"/>
        <v>0</v>
      </c>
      <c r="N38" s="1"/>
    </row>
    <row r="39" spans="1:14" x14ac:dyDescent="0.25">
      <c r="A39" s="3">
        <v>42552</v>
      </c>
      <c r="B39" s="4">
        <v>15220</v>
      </c>
      <c r="C39" s="5">
        <v>258.40789166667082</v>
      </c>
      <c r="D39" s="5">
        <v>160.70639715875814</v>
      </c>
      <c r="E39" s="5">
        <v>58</v>
      </c>
      <c r="F39" s="5">
        <v>166</v>
      </c>
      <c r="G39" s="6">
        <v>142</v>
      </c>
      <c r="H39" s="5">
        <v>35</v>
      </c>
      <c r="I39" s="7">
        <f t="shared" si="3"/>
        <v>-820.11428882542896</v>
      </c>
      <c r="J39" s="7">
        <f t="shared" si="4"/>
        <v>14399.885711174571</v>
      </c>
      <c r="K39" s="7">
        <v>14399.885711174571</v>
      </c>
      <c r="L39" s="7">
        <f t="shared" si="2"/>
        <v>0</v>
      </c>
      <c r="N39" s="1"/>
    </row>
    <row r="40" spans="1:14" x14ac:dyDescent="0.25">
      <c r="A40" s="3">
        <v>42583</v>
      </c>
      <c r="B40" s="4">
        <v>15219</v>
      </c>
      <c r="C40" s="5">
        <v>260.18020833333367</v>
      </c>
      <c r="D40" s="5">
        <v>161.30134231107215</v>
      </c>
      <c r="E40" s="5">
        <v>58</v>
      </c>
      <c r="F40" s="5">
        <v>166</v>
      </c>
      <c r="G40" s="6">
        <v>142</v>
      </c>
      <c r="H40" s="5">
        <v>35</v>
      </c>
      <c r="I40" s="7">
        <f t="shared" si="3"/>
        <v>-822.48155064440584</v>
      </c>
      <c r="J40" s="7">
        <f t="shared" si="4"/>
        <v>14396.518449355593</v>
      </c>
      <c r="K40" s="7">
        <v>14396.518449355593</v>
      </c>
      <c r="L40" s="7">
        <f t="shared" si="2"/>
        <v>0</v>
      </c>
      <c r="N40" s="1"/>
    </row>
    <row r="41" spans="1:14" x14ac:dyDescent="0.25">
      <c r="A41" s="3">
        <v>42614</v>
      </c>
      <c r="B41" s="4">
        <v>15217</v>
      </c>
      <c r="C41" s="5">
        <v>262.19982500000242</v>
      </c>
      <c r="D41" s="5">
        <v>161.81383837141195</v>
      </c>
      <c r="E41" s="5">
        <v>58</v>
      </c>
      <c r="F41" s="5">
        <v>166</v>
      </c>
      <c r="G41" s="6">
        <v>142</v>
      </c>
      <c r="H41" s="5">
        <v>35</v>
      </c>
      <c r="I41" s="7">
        <f t="shared" si="3"/>
        <v>-825.0136633714144</v>
      </c>
      <c r="J41" s="7">
        <f t="shared" si="4"/>
        <v>14391.986336628586</v>
      </c>
      <c r="K41" s="7">
        <v>14391.986336628586</v>
      </c>
      <c r="L41" s="7">
        <f t="shared" si="2"/>
        <v>0</v>
      </c>
      <c r="N41" s="1"/>
    </row>
    <row r="42" spans="1:14" x14ac:dyDescent="0.25">
      <c r="A42" s="3">
        <v>42644</v>
      </c>
      <c r="B42" s="4">
        <v>15226</v>
      </c>
      <c r="C42" s="5">
        <v>264.05457500000239</v>
      </c>
      <c r="D42" s="5">
        <v>162.29354217926195</v>
      </c>
      <c r="E42" s="5">
        <v>59</v>
      </c>
      <c r="F42" s="5">
        <v>166</v>
      </c>
      <c r="G42" s="6">
        <v>142</v>
      </c>
      <c r="H42" s="5">
        <v>35</v>
      </c>
      <c r="I42" s="7">
        <f t="shared" si="3"/>
        <v>-828.34811717926436</v>
      </c>
      <c r="J42" s="7">
        <f t="shared" si="4"/>
        <v>14397.651882820735</v>
      </c>
      <c r="K42" s="7">
        <v>14397.651882820735</v>
      </c>
      <c r="L42" s="7">
        <f t="shared" si="2"/>
        <v>0</v>
      </c>
      <c r="N42" s="1"/>
    </row>
    <row r="43" spans="1:14" x14ac:dyDescent="0.25">
      <c r="A43" s="3">
        <v>42675</v>
      </c>
      <c r="B43" s="4">
        <v>15179</v>
      </c>
      <c r="C43" s="5">
        <v>265.22925000000032</v>
      </c>
      <c r="D43" s="5">
        <v>162.74045373462226</v>
      </c>
      <c r="E43" s="5">
        <v>59</v>
      </c>
      <c r="F43" s="5">
        <v>166</v>
      </c>
      <c r="G43" s="6">
        <v>142</v>
      </c>
      <c r="H43" s="5">
        <v>35</v>
      </c>
      <c r="I43" s="7">
        <f t="shared" si="3"/>
        <v>-829.96970373462261</v>
      </c>
      <c r="J43" s="7">
        <f t="shared" si="4"/>
        <v>14349.030296265377</v>
      </c>
      <c r="K43" s="7">
        <v>14349.030296265377</v>
      </c>
      <c r="L43" s="7">
        <f t="shared" si="2"/>
        <v>0</v>
      </c>
      <c r="N43" s="1"/>
    </row>
    <row r="44" spans="1:14" x14ac:dyDescent="0.25">
      <c r="A44" s="3">
        <v>42705</v>
      </c>
      <c r="B44" s="4">
        <v>15158</v>
      </c>
      <c r="C44" s="5">
        <v>265.82689166666796</v>
      </c>
      <c r="D44" s="5">
        <v>163.15457303749278</v>
      </c>
      <c r="E44" s="5">
        <v>59</v>
      </c>
      <c r="F44" s="5">
        <v>166</v>
      </c>
      <c r="G44" s="6">
        <v>142</v>
      </c>
      <c r="H44" s="5">
        <v>35</v>
      </c>
      <c r="I44" s="7">
        <f t="shared" si="3"/>
        <v>-830.98146470416077</v>
      </c>
      <c r="J44" s="7">
        <f t="shared" si="4"/>
        <v>14327.01853529584</v>
      </c>
      <c r="K44" s="7">
        <v>14327.01853529584</v>
      </c>
      <c r="L44" s="7">
        <f t="shared" si="2"/>
        <v>0</v>
      </c>
      <c r="N44" s="1"/>
    </row>
    <row r="45" spans="1:14" x14ac:dyDescent="0.25">
      <c r="A45" s="3">
        <v>42736</v>
      </c>
      <c r="B45" s="4">
        <v>15113</v>
      </c>
      <c r="C45" s="5">
        <v>266.25966666666773</v>
      </c>
      <c r="D45" s="5">
        <v>163.55182775336857</v>
      </c>
      <c r="E45" s="5">
        <v>59</v>
      </c>
      <c r="F45" s="5">
        <v>167</v>
      </c>
      <c r="G45" s="6">
        <v>142</v>
      </c>
      <c r="H45" s="5">
        <v>35</v>
      </c>
      <c r="I45" s="7">
        <f t="shared" si="3"/>
        <v>-832.8114944200363</v>
      </c>
      <c r="J45" s="7">
        <f t="shared" si="4"/>
        <v>14280.188505579963</v>
      </c>
      <c r="K45" s="7">
        <v>14280.188505579963</v>
      </c>
      <c r="L45" s="7">
        <f t="shared" si="2"/>
        <v>0</v>
      </c>
      <c r="N45" s="1"/>
    </row>
    <row r="46" spans="1:14" x14ac:dyDescent="0.25">
      <c r="A46" s="3">
        <v>42767</v>
      </c>
      <c r="B46" s="4">
        <v>15175</v>
      </c>
      <c r="C46" s="5">
        <v>266.61000833333719</v>
      </c>
      <c r="D46" s="5">
        <v>163.91629021675462</v>
      </c>
      <c r="E46" s="5">
        <v>59</v>
      </c>
      <c r="F46" s="5">
        <v>167</v>
      </c>
      <c r="G46" s="6">
        <v>142</v>
      </c>
      <c r="H46" s="5">
        <v>35</v>
      </c>
      <c r="I46" s="7">
        <f t="shared" si="3"/>
        <v>-833.52629855009184</v>
      </c>
      <c r="J46" s="7">
        <f t="shared" si="4"/>
        <v>14341.473701449908</v>
      </c>
      <c r="K46" s="7">
        <v>14341.473701449908</v>
      </c>
      <c r="L46" s="7">
        <f t="shared" si="2"/>
        <v>0</v>
      </c>
      <c r="N46" s="1"/>
    </row>
    <row r="47" spans="1:14" x14ac:dyDescent="0.25">
      <c r="A47" s="3">
        <v>42795</v>
      </c>
      <c r="B47" s="4">
        <v>15248</v>
      </c>
      <c r="C47" s="5">
        <v>267.12521666666862</v>
      </c>
      <c r="D47" s="5">
        <v>164.2142312536615</v>
      </c>
      <c r="E47" s="5">
        <v>59</v>
      </c>
      <c r="F47" s="5">
        <v>167</v>
      </c>
      <c r="G47" s="6">
        <v>142</v>
      </c>
      <c r="H47" s="5">
        <v>35</v>
      </c>
      <c r="I47" s="7">
        <f t="shared" si="3"/>
        <v>-834.33944792033014</v>
      </c>
      <c r="J47" s="7">
        <f t="shared" si="4"/>
        <v>14413.660552079669</v>
      </c>
      <c r="K47" s="7">
        <v>14413.660552079669</v>
      </c>
      <c r="L47" s="7">
        <f t="shared" si="2"/>
        <v>0</v>
      </c>
      <c r="N47" s="1"/>
    </row>
    <row r="48" spans="1:14" x14ac:dyDescent="0.25">
      <c r="A48" s="3">
        <v>42826</v>
      </c>
      <c r="B48" s="4">
        <v>15274</v>
      </c>
      <c r="C48" s="5">
        <v>267.64042500000323</v>
      </c>
      <c r="D48" s="5">
        <v>164.51217229056834</v>
      </c>
      <c r="E48" s="5">
        <v>59</v>
      </c>
      <c r="F48" s="5">
        <v>167</v>
      </c>
      <c r="G48" s="6">
        <v>142</v>
      </c>
      <c r="H48" s="5">
        <v>35</v>
      </c>
      <c r="I48" s="7">
        <f t="shared" si="3"/>
        <v>-835.15259729057152</v>
      </c>
      <c r="J48" s="7">
        <f t="shared" si="4"/>
        <v>14438.847402709429</v>
      </c>
      <c r="K48" s="7">
        <v>14438.847402709429</v>
      </c>
      <c r="L48" s="7">
        <f t="shared" si="2"/>
        <v>0</v>
      </c>
      <c r="N48" s="1"/>
    </row>
    <row r="49" spans="1:14" x14ac:dyDescent="0.25">
      <c r="A49" s="3">
        <v>42856</v>
      </c>
      <c r="B49" s="4">
        <v>15308</v>
      </c>
      <c r="C49" s="5">
        <v>268.15563333333375</v>
      </c>
      <c r="D49" s="5">
        <v>164.81011332747522</v>
      </c>
      <c r="E49" s="5">
        <v>59</v>
      </c>
      <c r="F49" s="5">
        <v>167</v>
      </c>
      <c r="G49" s="6">
        <v>142</v>
      </c>
      <c r="H49" s="5">
        <v>35</v>
      </c>
      <c r="I49" s="7">
        <f t="shared" si="3"/>
        <v>-835.96574666080892</v>
      </c>
      <c r="J49" s="7">
        <f t="shared" si="4"/>
        <v>14472.03425333919</v>
      </c>
      <c r="K49" s="7">
        <v>14472.03425333919</v>
      </c>
      <c r="L49" s="7">
        <f t="shared" si="2"/>
        <v>0</v>
      </c>
      <c r="N49" s="1"/>
    </row>
    <row r="50" spans="1:14" x14ac:dyDescent="0.25">
      <c r="A50" s="3">
        <v>42887</v>
      </c>
      <c r="B50" s="4">
        <v>15353</v>
      </c>
      <c r="C50" s="5">
        <v>269.16544166666608</v>
      </c>
      <c r="D50" s="5">
        <v>165.07526211189233</v>
      </c>
      <c r="E50" s="5">
        <v>59</v>
      </c>
      <c r="F50" s="5">
        <v>167</v>
      </c>
      <c r="G50" s="6">
        <v>142</v>
      </c>
      <c r="H50" s="5">
        <v>35</v>
      </c>
      <c r="I50" s="7">
        <f t="shared" si="3"/>
        <v>-837.24070377855844</v>
      </c>
      <c r="J50" s="7">
        <f t="shared" si="4"/>
        <v>14515.759296221442</v>
      </c>
      <c r="K50" s="7">
        <v>14515.759296221442</v>
      </c>
      <c r="L50" s="7">
        <f t="shared" si="2"/>
        <v>0</v>
      </c>
      <c r="N50" s="1"/>
    </row>
    <row r="51" spans="1:14" x14ac:dyDescent="0.25">
      <c r="A51" s="3">
        <v>42917</v>
      </c>
      <c r="B51" s="4">
        <v>15351</v>
      </c>
      <c r="C51" s="5">
        <v>269.92795000000251</v>
      </c>
      <c r="D51" s="5">
        <v>165.34041089630944</v>
      </c>
      <c r="E51" s="5">
        <v>59</v>
      </c>
      <c r="F51" s="5">
        <v>167</v>
      </c>
      <c r="G51" s="6">
        <v>142</v>
      </c>
      <c r="H51" s="5">
        <v>35</v>
      </c>
      <c r="I51" s="7">
        <f t="shared" si="3"/>
        <v>-838.26836089631195</v>
      </c>
      <c r="J51" s="7">
        <f t="shared" si="4"/>
        <v>14512.731639103687</v>
      </c>
      <c r="K51" s="7">
        <v>14512.731639103687</v>
      </c>
      <c r="L51" s="7">
        <f t="shared" si="2"/>
        <v>0</v>
      </c>
      <c r="N51" s="1"/>
    </row>
    <row r="52" spans="1:14" x14ac:dyDescent="0.25">
      <c r="A52" s="3">
        <v>42948</v>
      </c>
      <c r="B52" s="4">
        <v>15359</v>
      </c>
      <c r="C52" s="5">
        <v>270.85532500000045</v>
      </c>
      <c r="D52" s="5">
        <v>165.55590284124204</v>
      </c>
      <c r="E52" s="5">
        <v>59</v>
      </c>
      <c r="F52" s="5">
        <v>167</v>
      </c>
      <c r="G52" s="6">
        <v>142</v>
      </c>
      <c r="H52" s="5">
        <v>35</v>
      </c>
      <c r="I52" s="7">
        <f t="shared" si="3"/>
        <v>-839.41122784124252</v>
      </c>
      <c r="J52" s="7">
        <f t="shared" si="4"/>
        <v>14519.588772158757</v>
      </c>
      <c r="K52" s="7">
        <v>14519.588772158757</v>
      </c>
      <c r="L52" s="7">
        <f t="shared" si="2"/>
        <v>0</v>
      </c>
      <c r="N52" s="1"/>
    </row>
    <row r="53" spans="1:14" x14ac:dyDescent="0.25">
      <c r="A53" s="3">
        <v>42979</v>
      </c>
      <c r="B53" s="4">
        <v>15392</v>
      </c>
      <c r="C53" s="5">
        <v>271.18505833333438</v>
      </c>
      <c r="D53" s="5">
        <v>165.72173794669018</v>
      </c>
      <c r="E53" s="5">
        <v>59</v>
      </c>
      <c r="F53" s="5">
        <v>168</v>
      </c>
      <c r="G53" s="6">
        <v>142</v>
      </c>
      <c r="H53" s="5">
        <v>35</v>
      </c>
      <c r="I53" s="7">
        <f t="shared" si="3"/>
        <v>-840.90679628002454</v>
      </c>
      <c r="J53" s="7">
        <f t="shared" si="4"/>
        <v>14551.093203719975</v>
      </c>
      <c r="K53" s="7">
        <v>14551.093203719975</v>
      </c>
      <c r="L53" s="7">
        <f t="shared" si="2"/>
        <v>0</v>
      </c>
      <c r="N53" s="1"/>
    </row>
    <row r="54" spans="1:14" x14ac:dyDescent="0.25">
      <c r="A54" s="3">
        <v>43009</v>
      </c>
      <c r="B54" s="4">
        <v>15374</v>
      </c>
      <c r="C54" s="5">
        <v>271.67965833333392</v>
      </c>
      <c r="D54" s="5">
        <v>165.88757305213835</v>
      </c>
      <c r="E54" s="5">
        <v>59</v>
      </c>
      <c r="F54" s="5">
        <v>168</v>
      </c>
      <c r="G54" s="6">
        <v>142</v>
      </c>
      <c r="H54" s="5">
        <v>35</v>
      </c>
      <c r="I54" s="7">
        <f t="shared" si="3"/>
        <v>-841.56723138547227</v>
      </c>
      <c r="J54" s="7">
        <f t="shared" si="4"/>
        <v>14532.432768614528</v>
      </c>
      <c r="K54" s="7">
        <v>14532.432768614528</v>
      </c>
      <c r="L54" s="7">
        <f t="shared" si="2"/>
        <v>0</v>
      </c>
      <c r="N54" s="1"/>
    </row>
    <row r="55" spans="1:14" x14ac:dyDescent="0.25">
      <c r="A55" s="3">
        <v>43040</v>
      </c>
      <c r="B55" s="4">
        <v>15353</v>
      </c>
      <c r="C55" s="5">
        <v>272.50399166666693</v>
      </c>
      <c r="D55" s="5">
        <v>166.02061590509675</v>
      </c>
      <c r="E55" s="5">
        <v>59</v>
      </c>
      <c r="F55" s="5">
        <v>168</v>
      </c>
      <c r="G55" s="6">
        <v>142</v>
      </c>
      <c r="H55" s="5">
        <v>35</v>
      </c>
      <c r="I55" s="7">
        <f t="shared" si="3"/>
        <v>-842.52460757176368</v>
      </c>
      <c r="J55" s="7">
        <f t="shared" si="4"/>
        <v>14510.475392428236</v>
      </c>
      <c r="K55" s="7">
        <v>14510.475392428236</v>
      </c>
      <c r="L55" s="7">
        <f t="shared" si="2"/>
        <v>0</v>
      </c>
      <c r="N55" s="1"/>
    </row>
    <row r="56" spans="1:14" x14ac:dyDescent="0.25">
      <c r="A56" s="3">
        <v>43070</v>
      </c>
      <c r="B56" s="4">
        <v>15338</v>
      </c>
      <c r="C56" s="5">
        <v>273.4107583333348</v>
      </c>
      <c r="D56" s="5">
        <v>166.12086650556543</v>
      </c>
      <c r="E56" s="5">
        <v>59</v>
      </c>
      <c r="F56" s="5">
        <v>168</v>
      </c>
      <c r="G56" s="6">
        <v>142</v>
      </c>
      <c r="H56" s="5">
        <v>35</v>
      </c>
      <c r="I56" s="7">
        <f t="shared" si="3"/>
        <v>-843.53162483890026</v>
      </c>
      <c r="J56" s="7">
        <f t="shared" si="4"/>
        <v>14494.468375161099</v>
      </c>
      <c r="K56" s="7">
        <v>14494.468375161099</v>
      </c>
      <c r="L56" s="7">
        <f t="shared" si="2"/>
        <v>0</v>
      </c>
      <c r="N56" s="1"/>
    </row>
    <row r="57" spans="1:14" x14ac:dyDescent="0.25">
      <c r="A57" s="3">
        <v>43101</v>
      </c>
      <c r="B57" s="4">
        <v>15293</v>
      </c>
      <c r="C57" s="5">
        <v>274.23509166666554</v>
      </c>
      <c r="D57" s="5">
        <v>166.20425251903936</v>
      </c>
      <c r="E57" s="5">
        <v>59</v>
      </c>
      <c r="F57" s="5">
        <v>168</v>
      </c>
      <c r="G57" s="6">
        <v>142</v>
      </c>
      <c r="H57" s="5">
        <v>35</v>
      </c>
      <c r="I57" s="7">
        <f t="shared" si="3"/>
        <v>-844.43934418570484</v>
      </c>
      <c r="J57" s="7">
        <f t="shared" si="4"/>
        <v>14448.560655814295</v>
      </c>
      <c r="K57" s="7">
        <v>14448.560655814295</v>
      </c>
      <c r="L57" s="7">
        <f t="shared" si="2"/>
        <v>0</v>
      </c>
      <c r="N57" s="1"/>
    </row>
    <row r="58" spans="1:14" x14ac:dyDescent="0.25">
      <c r="A58" s="3">
        <v>43132</v>
      </c>
      <c r="B58" s="4">
        <v>15345</v>
      </c>
      <c r="C58" s="5">
        <v>274.64725833333432</v>
      </c>
      <c r="D58" s="5">
        <v>166.28763853251328</v>
      </c>
      <c r="E58" s="5">
        <v>59</v>
      </c>
      <c r="F58" s="5">
        <v>168</v>
      </c>
      <c r="G58" s="6">
        <v>142</v>
      </c>
      <c r="H58" s="5">
        <v>35</v>
      </c>
      <c r="I58" s="7">
        <f t="shared" si="3"/>
        <v>-844.93489686584758</v>
      </c>
      <c r="J58" s="7">
        <f t="shared" si="4"/>
        <v>14500.065103134153</v>
      </c>
      <c r="K58" s="7">
        <v>14500.065103134153</v>
      </c>
      <c r="L58" s="7">
        <f t="shared" si="2"/>
        <v>0</v>
      </c>
      <c r="N58" s="1"/>
    </row>
    <row r="59" spans="1:14" x14ac:dyDescent="0.25">
      <c r="A59" s="3">
        <v>43160</v>
      </c>
      <c r="B59" s="4">
        <v>15393</v>
      </c>
      <c r="C59" s="5">
        <v>274.89455833333295</v>
      </c>
      <c r="D59" s="5">
        <v>166.33823229349747</v>
      </c>
      <c r="E59" s="5">
        <v>59</v>
      </c>
      <c r="F59" s="5">
        <v>168</v>
      </c>
      <c r="G59" s="6">
        <v>142</v>
      </c>
      <c r="H59" s="5">
        <v>35</v>
      </c>
      <c r="I59" s="7">
        <f t="shared" si="3"/>
        <v>-845.23279062683036</v>
      </c>
      <c r="J59" s="7">
        <f t="shared" si="4"/>
        <v>14547.767209373169</v>
      </c>
      <c r="K59" s="7">
        <v>14547.767209373169</v>
      </c>
      <c r="L59" s="7">
        <f t="shared" si="2"/>
        <v>0</v>
      </c>
      <c r="N59" s="1"/>
    </row>
    <row r="60" spans="1:14" x14ac:dyDescent="0.25">
      <c r="A60" s="3">
        <v>43191</v>
      </c>
      <c r="B60" s="4">
        <v>15420</v>
      </c>
      <c r="C60" s="5">
        <v>275.14185833333613</v>
      </c>
      <c r="D60" s="5">
        <v>166.38882605448163</v>
      </c>
      <c r="E60" s="5">
        <v>59</v>
      </c>
      <c r="F60" s="5">
        <v>169</v>
      </c>
      <c r="G60" s="6">
        <v>142</v>
      </c>
      <c r="H60" s="5">
        <v>35</v>
      </c>
      <c r="I60" s="7">
        <f t="shared" si="3"/>
        <v>-846.5306843878177</v>
      </c>
      <c r="J60" s="7">
        <f t="shared" si="4"/>
        <v>14573.469315612183</v>
      </c>
      <c r="K60" s="7">
        <v>14573.469315612183</v>
      </c>
      <c r="L60" s="7">
        <f t="shared" si="2"/>
        <v>0</v>
      </c>
      <c r="N60" s="1"/>
    </row>
    <row r="61" spans="1:14" x14ac:dyDescent="0.25">
      <c r="A61" s="3">
        <v>43221</v>
      </c>
      <c r="B61" s="4">
        <v>15437</v>
      </c>
      <c r="C61" s="5">
        <v>275.38915833333704</v>
      </c>
      <c r="D61" s="5">
        <v>166.42255522847111</v>
      </c>
      <c r="E61" s="5">
        <v>59</v>
      </c>
      <c r="F61" s="5">
        <v>169</v>
      </c>
      <c r="G61" s="6">
        <v>142</v>
      </c>
      <c r="H61" s="5">
        <v>35</v>
      </c>
      <c r="I61" s="7">
        <f t="shared" si="3"/>
        <v>-846.81171356180812</v>
      </c>
      <c r="J61" s="7">
        <f t="shared" si="4"/>
        <v>14590.188286438191</v>
      </c>
      <c r="K61" s="7">
        <v>14590.188286438191</v>
      </c>
      <c r="L61" s="7">
        <f t="shared" si="2"/>
        <v>0</v>
      </c>
      <c r="N61" s="1"/>
    </row>
    <row r="62" spans="1:14" x14ac:dyDescent="0.25">
      <c r="A62" s="3">
        <v>43252</v>
      </c>
      <c r="B62" s="4">
        <v>15514</v>
      </c>
      <c r="C62" s="5">
        <v>275.80132500000218</v>
      </c>
      <c r="D62" s="5">
        <v>166.43941981546584</v>
      </c>
      <c r="E62" s="5">
        <v>59</v>
      </c>
      <c r="F62" s="5">
        <v>169</v>
      </c>
      <c r="G62" s="6">
        <v>142</v>
      </c>
      <c r="H62" s="5">
        <v>35</v>
      </c>
      <c r="I62" s="7">
        <f t="shared" si="3"/>
        <v>-847.24074481546802</v>
      </c>
      <c r="J62" s="7">
        <f t="shared" si="4"/>
        <v>14666.759255184532</v>
      </c>
      <c r="K62" s="7">
        <v>14666.759255184532</v>
      </c>
      <c r="L62" s="7">
        <f t="shared" si="2"/>
        <v>0</v>
      </c>
      <c r="N62" s="1"/>
    </row>
    <row r="63" spans="1:14" x14ac:dyDescent="0.25">
      <c r="A63" s="15">
        <v>43282</v>
      </c>
      <c r="B63" s="16">
        <v>15502</v>
      </c>
      <c r="C63" s="17">
        <v>276.04862500000081</v>
      </c>
      <c r="D63" s="17">
        <v>166.43941981546584</v>
      </c>
      <c r="E63" s="17">
        <v>59</v>
      </c>
      <c r="F63" s="17">
        <v>169</v>
      </c>
      <c r="G63" s="18">
        <v>142</v>
      </c>
      <c r="H63" s="17">
        <v>35</v>
      </c>
      <c r="I63" s="19">
        <f t="shared" si="3"/>
        <v>-847.48804481546665</v>
      </c>
      <c r="J63" s="19">
        <f t="shared" si="4"/>
        <v>14654.511955184533</v>
      </c>
      <c r="K63" s="19">
        <v>14654.511955184533</v>
      </c>
      <c r="L63" s="7">
        <f t="shared" si="2"/>
        <v>0</v>
      </c>
      <c r="N63" s="1"/>
    </row>
    <row r="64" spans="1:14" x14ac:dyDescent="0.25">
      <c r="A64" s="3">
        <v>43313</v>
      </c>
      <c r="B64" s="4">
        <v>15548</v>
      </c>
      <c r="C64" s="5">
        <v>276.21349166666505</v>
      </c>
      <c r="D64" s="5">
        <v>166.43941981546584</v>
      </c>
      <c r="E64" s="5">
        <v>59</v>
      </c>
      <c r="F64" s="5">
        <v>169</v>
      </c>
      <c r="G64" s="6">
        <v>142</v>
      </c>
      <c r="H64" s="5">
        <v>35</v>
      </c>
      <c r="I64" s="7">
        <f t="shared" si="3"/>
        <v>-847.65291148213089</v>
      </c>
      <c r="J64" s="7">
        <f t="shared" si="4"/>
        <v>14700.347088517869</v>
      </c>
      <c r="K64" s="7">
        <v>14700.347088517869</v>
      </c>
      <c r="L64" s="7">
        <f t="shared" si="2"/>
        <v>0</v>
      </c>
      <c r="N64" s="1"/>
    </row>
    <row r="65" spans="1:14" x14ac:dyDescent="0.25">
      <c r="A65" s="3">
        <v>43344</v>
      </c>
      <c r="B65" s="4">
        <v>15534</v>
      </c>
      <c r="C65" s="5">
        <v>276.21349166666778</v>
      </c>
      <c r="D65" s="5">
        <v>166.43941981546584</v>
      </c>
      <c r="E65" s="5">
        <v>59</v>
      </c>
      <c r="F65" s="5">
        <v>169</v>
      </c>
      <c r="G65" s="6">
        <v>142</v>
      </c>
      <c r="H65" s="5">
        <v>35</v>
      </c>
      <c r="I65" s="7">
        <f t="shared" si="3"/>
        <v>-847.65291148213362</v>
      </c>
      <c r="J65" s="7">
        <f t="shared" si="4"/>
        <v>14686.347088517867</v>
      </c>
      <c r="K65" s="7">
        <v>14686.347088517867</v>
      </c>
      <c r="L65" s="7">
        <f t="shared" si="2"/>
        <v>0</v>
      </c>
      <c r="N65" s="1"/>
    </row>
    <row r="66" spans="1:14" x14ac:dyDescent="0.25">
      <c r="A66" s="3">
        <v>43374</v>
      </c>
      <c r="B66" s="4">
        <v>15536</v>
      </c>
      <c r="C66" s="5">
        <v>276.21349166666914</v>
      </c>
      <c r="D66" s="5">
        <v>166.43941981546584</v>
      </c>
      <c r="E66" s="5">
        <v>59</v>
      </c>
      <c r="F66" s="5">
        <v>169</v>
      </c>
      <c r="G66" s="6">
        <v>142</v>
      </c>
      <c r="H66" s="5">
        <v>35</v>
      </c>
      <c r="I66" s="7">
        <f t="shared" si="3"/>
        <v>-847.65291148213498</v>
      </c>
      <c r="J66" s="7">
        <f t="shared" si="4"/>
        <v>14688.347088517865</v>
      </c>
      <c r="K66" s="7">
        <v>14688.347088517865</v>
      </c>
      <c r="L66" s="7">
        <f t="shared" si="2"/>
        <v>0</v>
      </c>
      <c r="N66" s="1"/>
    </row>
    <row r="67" spans="1:14" x14ac:dyDescent="0.25">
      <c r="A67" s="3">
        <v>43405</v>
      </c>
      <c r="B67" s="4">
        <v>15539</v>
      </c>
      <c r="C67" s="5">
        <v>276.54322500000126</v>
      </c>
      <c r="D67" s="5">
        <v>166.43941981546584</v>
      </c>
      <c r="E67" s="5">
        <v>59</v>
      </c>
      <c r="F67" s="5">
        <v>169</v>
      </c>
      <c r="G67" s="6">
        <v>142</v>
      </c>
      <c r="H67" s="5">
        <v>35</v>
      </c>
      <c r="I67" s="7">
        <f t="shared" ref="I67:I68" si="5">-SUM(C67:H67)</f>
        <v>-847.9826448154671</v>
      </c>
      <c r="J67" s="7">
        <f t="shared" ref="J67:J98" si="6">B67+I67</f>
        <v>14691.017355184533</v>
      </c>
      <c r="K67" s="7">
        <v>14691.017355184533</v>
      </c>
      <c r="L67" s="7">
        <f t="shared" si="2"/>
        <v>0</v>
      </c>
      <c r="N67" s="1"/>
    </row>
    <row r="68" spans="1:14" x14ac:dyDescent="0.25">
      <c r="A68" s="3">
        <v>43435</v>
      </c>
      <c r="B68" s="4">
        <v>15498</v>
      </c>
      <c r="C68" s="5">
        <v>277.0378250000017</v>
      </c>
      <c r="D68" s="5">
        <v>166.43941981546584</v>
      </c>
      <c r="E68" s="5">
        <v>59</v>
      </c>
      <c r="F68" s="5">
        <v>170</v>
      </c>
      <c r="G68" s="6">
        <v>142</v>
      </c>
      <c r="H68" s="5">
        <v>35</v>
      </c>
      <c r="I68" s="7">
        <f t="shared" si="5"/>
        <v>-849.47724481546754</v>
      </c>
      <c r="J68" s="7">
        <f t="shared" si="6"/>
        <v>14648.522755184533</v>
      </c>
      <c r="K68" s="7">
        <v>14648.522755184533</v>
      </c>
      <c r="L68" s="7">
        <f t="shared" ref="L68:L122" si="7">K68-J68</f>
        <v>0</v>
      </c>
      <c r="N68" s="1"/>
    </row>
    <row r="69" spans="1:14" x14ac:dyDescent="0.25">
      <c r="A69" s="3">
        <v>43466</v>
      </c>
      <c r="B69" s="4">
        <v>15479</v>
      </c>
      <c r="C69" s="5">
        <v>277.69729166666821</v>
      </c>
      <c r="D69" s="5">
        <v>166.43941981546584</v>
      </c>
      <c r="E69" s="5">
        <v>59</v>
      </c>
      <c r="F69" s="5">
        <v>170</v>
      </c>
      <c r="G69" s="6">
        <v>142</v>
      </c>
      <c r="H69" s="5">
        <v>35</v>
      </c>
      <c r="I69" s="7">
        <f t="shared" ref="I69:I121" si="8">-SUM(C69:H69)</f>
        <v>-850.13671148213405</v>
      </c>
      <c r="J69" s="7">
        <f t="shared" si="6"/>
        <v>14628.863288517867</v>
      </c>
      <c r="K69" s="7">
        <v>14628.863288517867</v>
      </c>
      <c r="L69" s="7">
        <f t="shared" si="7"/>
        <v>0</v>
      </c>
      <c r="N69" s="1"/>
    </row>
    <row r="70" spans="1:14" x14ac:dyDescent="0.25">
      <c r="A70" s="3">
        <v>43497</v>
      </c>
      <c r="B70" s="4">
        <v>15560</v>
      </c>
      <c r="C70" s="5">
        <v>278.02702500000032</v>
      </c>
      <c r="D70" s="5">
        <v>166.43941981546584</v>
      </c>
      <c r="E70" s="5">
        <v>59</v>
      </c>
      <c r="F70" s="5">
        <v>170</v>
      </c>
      <c r="G70" s="6">
        <v>142</v>
      </c>
      <c r="H70" s="5">
        <v>35</v>
      </c>
      <c r="I70" s="7">
        <f t="shared" si="8"/>
        <v>-850.46644481546616</v>
      </c>
      <c r="J70" s="7">
        <f t="shared" si="6"/>
        <v>14709.533555184535</v>
      </c>
      <c r="K70" s="7">
        <v>14709.533555184535</v>
      </c>
      <c r="L70" s="7">
        <f t="shared" si="7"/>
        <v>0</v>
      </c>
      <c r="N70" s="1"/>
    </row>
    <row r="71" spans="1:14" x14ac:dyDescent="0.25">
      <c r="A71" s="3">
        <v>43525</v>
      </c>
      <c r="B71" s="4">
        <v>15605</v>
      </c>
      <c r="C71" s="5">
        <v>278.27432499999804</v>
      </c>
      <c r="D71" s="5">
        <v>166.43941981546584</v>
      </c>
      <c r="E71" s="5">
        <v>59</v>
      </c>
      <c r="F71" s="5">
        <v>170</v>
      </c>
      <c r="G71" s="6">
        <v>142</v>
      </c>
      <c r="H71" s="5">
        <v>35</v>
      </c>
      <c r="I71" s="7">
        <f t="shared" si="8"/>
        <v>-850.71374481546388</v>
      </c>
      <c r="J71" s="7">
        <f t="shared" si="6"/>
        <v>14754.286255184536</v>
      </c>
      <c r="K71" s="7">
        <v>14754.286255184536</v>
      </c>
      <c r="L71" s="7">
        <f t="shared" si="7"/>
        <v>0</v>
      </c>
      <c r="N71" s="1"/>
    </row>
    <row r="72" spans="1:14" x14ac:dyDescent="0.25">
      <c r="A72" s="3">
        <v>43556</v>
      </c>
      <c r="B72" s="4">
        <v>15621</v>
      </c>
      <c r="C72" s="5">
        <v>278.4391916666641</v>
      </c>
      <c r="D72" s="5">
        <v>166.43941981546584</v>
      </c>
      <c r="E72" s="5">
        <v>59</v>
      </c>
      <c r="F72" s="5">
        <v>170</v>
      </c>
      <c r="G72" s="6">
        <v>142</v>
      </c>
      <c r="H72" s="5">
        <v>35</v>
      </c>
      <c r="I72" s="7">
        <f t="shared" si="8"/>
        <v>-850.87861148212994</v>
      </c>
      <c r="J72" s="7">
        <f t="shared" si="6"/>
        <v>14770.121388517869</v>
      </c>
      <c r="K72" s="7">
        <v>14770.121388517869</v>
      </c>
      <c r="L72" s="7">
        <f t="shared" si="7"/>
        <v>0</v>
      </c>
      <c r="N72" s="1"/>
    </row>
    <row r="73" spans="1:14" x14ac:dyDescent="0.25">
      <c r="A73" s="3">
        <v>43586</v>
      </c>
      <c r="B73" s="4">
        <v>15664</v>
      </c>
      <c r="C73" s="5">
        <v>278.68649166666364</v>
      </c>
      <c r="D73" s="5">
        <v>166.43941981546584</v>
      </c>
      <c r="E73" s="5">
        <v>59</v>
      </c>
      <c r="F73" s="5">
        <v>170</v>
      </c>
      <c r="G73" s="6">
        <v>142</v>
      </c>
      <c r="H73" s="5">
        <v>35</v>
      </c>
      <c r="I73" s="7">
        <f t="shared" si="8"/>
        <v>-851.12591148212948</v>
      </c>
      <c r="J73" s="7">
        <f t="shared" si="6"/>
        <v>14812.87408851787</v>
      </c>
      <c r="K73" s="7">
        <v>14812.87408851787</v>
      </c>
      <c r="L73" s="7">
        <f t="shared" si="7"/>
        <v>0</v>
      </c>
      <c r="N73" s="1"/>
    </row>
    <row r="74" spans="1:14" x14ac:dyDescent="0.25">
      <c r="A74" s="3">
        <v>43617</v>
      </c>
      <c r="B74" s="4">
        <v>15687</v>
      </c>
      <c r="C74" s="5">
        <v>278.93379166666637</v>
      </c>
      <c r="D74" s="5">
        <v>166.43941981546584</v>
      </c>
      <c r="E74" s="5">
        <v>59</v>
      </c>
      <c r="F74" s="5">
        <v>170</v>
      </c>
      <c r="G74" s="6">
        <v>142</v>
      </c>
      <c r="H74" s="5">
        <v>35</v>
      </c>
      <c r="I74" s="7">
        <f t="shared" si="8"/>
        <v>-851.37321148213221</v>
      </c>
      <c r="J74" s="7">
        <f t="shared" si="6"/>
        <v>14835.626788517868</v>
      </c>
      <c r="K74" s="7">
        <v>14835.626788517868</v>
      </c>
      <c r="L74" s="7">
        <f t="shared" si="7"/>
        <v>0</v>
      </c>
      <c r="N74" s="1"/>
    </row>
    <row r="75" spans="1:14" x14ac:dyDescent="0.25">
      <c r="A75" s="3">
        <v>43647</v>
      </c>
      <c r="B75" s="4">
        <v>15706</v>
      </c>
      <c r="C75" s="5">
        <v>279.42839166666408</v>
      </c>
      <c r="D75" s="5">
        <v>166.43941981546584</v>
      </c>
      <c r="E75" s="5">
        <v>59</v>
      </c>
      <c r="F75" s="5">
        <v>171</v>
      </c>
      <c r="G75" s="6">
        <v>142</v>
      </c>
      <c r="H75" s="5">
        <v>35</v>
      </c>
      <c r="I75" s="7">
        <f t="shared" si="8"/>
        <v>-852.86781148212992</v>
      </c>
      <c r="J75" s="7">
        <f t="shared" si="6"/>
        <v>14853.13218851787</v>
      </c>
      <c r="K75" s="7">
        <v>14853.13218851787</v>
      </c>
      <c r="L75" s="7">
        <f t="shared" si="7"/>
        <v>0</v>
      </c>
      <c r="N75" s="1"/>
    </row>
    <row r="76" spans="1:14" x14ac:dyDescent="0.25">
      <c r="A76" s="3">
        <v>43678</v>
      </c>
      <c r="B76" s="4">
        <v>15750</v>
      </c>
      <c r="C76" s="5">
        <v>280.0878583333315</v>
      </c>
      <c r="D76" s="5">
        <v>166.43941981546584</v>
      </c>
      <c r="E76" s="5">
        <v>59</v>
      </c>
      <c r="F76" s="5">
        <v>171</v>
      </c>
      <c r="G76" s="6">
        <v>142</v>
      </c>
      <c r="H76" s="5">
        <v>35</v>
      </c>
      <c r="I76" s="7">
        <f t="shared" si="8"/>
        <v>-853.52727814879734</v>
      </c>
      <c r="J76" s="7">
        <f t="shared" si="6"/>
        <v>14896.472721851203</v>
      </c>
      <c r="K76" s="7">
        <v>14896.472721851203</v>
      </c>
      <c r="L76" s="7">
        <f t="shared" si="7"/>
        <v>0</v>
      </c>
      <c r="N76" s="1"/>
    </row>
    <row r="77" spans="1:14" x14ac:dyDescent="0.25">
      <c r="A77" s="3">
        <v>43709</v>
      </c>
      <c r="B77" s="4">
        <v>15729</v>
      </c>
      <c r="C77" s="5">
        <v>280.74732499999845</v>
      </c>
      <c r="D77" s="5">
        <v>166.43941981546584</v>
      </c>
      <c r="E77" s="5">
        <v>59</v>
      </c>
      <c r="F77" s="5">
        <v>171</v>
      </c>
      <c r="G77" s="6">
        <v>142</v>
      </c>
      <c r="H77" s="5">
        <v>35</v>
      </c>
      <c r="I77" s="7">
        <f t="shared" si="8"/>
        <v>-854.18674481546429</v>
      </c>
      <c r="J77" s="7">
        <f t="shared" si="6"/>
        <v>14874.813255184536</v>
      </c>
      <c r="K77" s="7">
        <v>14874.813255184536</v>
      </c>
      <c r="L77" s="7">
        <f t="shared" si="7"/>
        <v>0</v>
      </c>
      <c r="N77" s="1"/>
    </row>
    <row r="78" spans="1:14" x14ac:dyDescent="0.25">
      <c r="A78" s="3">
        <v>43739</v>
      </c>
      <c r="B78" s="4">
        <v>15734</v>
      </c>
      <c r="C78" s="5">
        <v>281.07705833333148</v>
      </c>
      <c r="D78" s="5">
        <v>166.43941981546584</v>
      </c>
      <c r="E78" s="5">
        <v>59</v>
      </c>
      <c r="F78" s="5">
        <v>171</v>
      </c>
      <c r="G78" s="6">
        <v>142</v>
      </c>
      <c r="H78" s="5">
        <v>35</v>
      </c>
      <c r="I78" s="7">
        <f t="shared" si="8"/>
        <v>-854.51647814879732</v>
      </c>
      <c r="J78" s="7">
        <f t="shared" si="6"/>
        <v>14879.483521851203</v>
      </c>
      <c r="K78" s="7">
        <v>14879.483521851203</v>
      </c>
      <c r="L78" s="7">
        <f t="shared" si="7"/>
        <v>0</v>
      </c>
      <c r="N78" s="1"/>
    </row>
    <row r="79" spans="1:14" x14ac:dyDescent="0.25">
      <c r="A79" s="3">
        <v>43770</v>
      </c>
      <c r="B79" s="4">
        <v>15736</v>
      </c>
      <c r="C79" s="5">
        <v>281.15949166666451</v>
      </c>
      <c r="D79" s="5">
        <v>166.43941981546584</v>
      </c>
      <c r="E79" s="5">
        <v>59</v>
      </c>
      <c r="F79" s="5">
        <v>171</v>
      </c>
      <c r="G79" s="6">
        <v>142</v>
      </c>
      <c r="H79" s="5">
        <v>35</v>
      </c>
      <c r="I79" s="7">
        <f t="shared" si="8"/>
        <v>-854.59891148213035</v>
      </c>
      <c r="J79" s="7">
        <f t="shared" si="6"/>
        <v>14881.40108851787</v>
      </c>
      <c r="K79" s="7">
        <v>14881.40108851787</v>
      </c>
      <c r="L79" s="7">
        <f t="shared" si="7"/>
        <v>0</v>
      </c>
      <c r="N79" s="1"/>
    </row>
    <row r="80" spans="1:14" x14ac:dyDescent="0.25">
      <c r="A80" s="3">
        <v>43800</v>
      </c>
      <c r="B80" s="4">
        <v>15694</v>
      </c>
      <c r="C80" s="5">
        <v>281.15949166666451</v>
      </c>
      <c r="D80" s="5">
        <v>166.43941981546584</v>
      </c>
      <c r="E80" s="5">
        <v>59</v>
      </c>
      <c r="F80" s="5">
        <v>171</v>
      </c>
      <c r="G80" s="6">
        <v>142</v>
      </c>
      <c r="H80" s="5">
        <v>35</v>
      </c>
      <c r="I80" s="7">
        <f t="shared" si="8"/>
        <v>-854.59891148213035</v>
      </c>
      <c r="J80" s="7">
        <f t="shared" si="6"/>
        <v>14839.40108851787</v>
      </c>
      <c r="K80" s="7">
        <v>14839.40108851787</v>
      </c>
      <c r="L80" s="7">
        <f t="shared" si="7"/>
        <v>0</v>
      </c>
      <c r="N80" s="1"/>
    </row>
    <row r="81" spans="1:14" x14ac:dyDescent="0.25">
      <c r="A81" s="3">
        <v>43831</v>
      </c>
      <c r="B81" s="4">
        <v>15661</v>
      </c>
      <c r="C81" s="5">
        <v>281.24192499999754</v>
      </c>
      <c r="D81" s="20">
        <v>166.36661747995907</v>
      </c>
      <c r="E81" s="5">
        <v>59</v>
      </c>
      <c r="F81" s="5">
        <v>171</v>
      </c>
      <c r="G81" s="6">
        <v>142</v>
      </c>
      <c r="H81" s="5">
        <v>35</v>
      </c>
      <c r="I81" s="7">
        <f t="shared" si="8"/>
        <v>-854.60854247995667</v>
      </c>
      <c r="J81" s="7">
        <f t="shared" si="6"/>
        <v>14806.391457520043</v>
      </c>
      <c r="K81" s="7">
        <v>14806.391457520043</v>
      </c>
      <c r="L81" s="7">
        <f t="shared" si="7"/>
        <v>0</v>
      </c>
      <c r="N81" s="1"/>
    </row>
    <row r="82" spans="1:14" x14ac:dyDescent="0.25">
      <c r="A82" s="3">
        <v>43862</v>
      </c>
      <c r="B82" s="4">
        <v>15703</v>
      </c>
      <c r="C82" s="5">
        <v>281.48922499999571</v>
      </c>
      <c r="D82" s="20">
        <v>166.36661747995907</v>
      </c>
      <c r="E82" s="5">
        <v>59</v>
      </c>
      <c r="F82" s="5">
        <v>171</v>
      </c>
      <c r="G82" s="6">
        <v>142</v>
      </c>
      <c r="H82" s="5">
        <v>35</v>
      </c>
      <c r="I82" s="7">
        <f t="shared" si="8"/>
        <v>-854.85584247995484</v>
      </c>
      <c r="J82" s="7">
        <f t="shared" si="6"/>
        <v>14848.144157520044</v>
      </c>
      <c r="K82" s="7">
        <v>14848.144157520044</v>
      </c>
      <c r="L82" s="7">
        <f t="shared" si="7"/>
        <v>0</v>
      </c>
      <c r="N82" s="1"/>
    </row>
    <row r="83" spans="1:14" x14ac:dyDescent="0.25">
      <c r="A83" s="3">
        <v>43891</v>
      </c>
      <c r="B83" s="4">
        <v>15777</v>
      </c>
      <c r="C83" s="5">
        <v>281.73652499999662</v>
      </c>
      <c r="D83" s="20">
        <v>166.36661747995907</v>
      </c>
      <c r="E83" s="5">
        <v>59</v>
      </c>
      <c r="F83" s="5">
        <v>172</v>
      </c>
      <c r="G83" s="6">
        <v>142</v>
      </c>
      <c r="H83" s="5">
        <v>35</v>
      </c>
      <c r="I83" s="7">
        <f t="shared" si="8"/>
        <v>-856.10314247995575</v>
      </c>
      <c r="J83" s="7">
        <f t="shared" si="6"/>
        <v>14920.896857520045</v>
      </c>
      <c r="K83" s="7">
        <v>14920.896857520045</v>
      </c>
      <c r="L83" s="7">
        <f t="shared" si="7"/>
        <v>0</v>
      </c>
      <c r="N83" s="1"/>
    </row>
    <row r="84" spans="1:14" x14ac:dyDescent="0.25">
      <c r="A84" s="3">
        <v>43922</v>
      </c>
      <c r="B84" s="4">
        <v>15840</v>
      </c>
      <c r="C84" s="5">
        <v>282.14869166666085</v>
      </c>
      <c r="D84" s="20">
        <v>166.36661747995907</v>
      </c>
      <c r="E84" s="5">
        <v>59</v>
      </c>
      <c r="F84" s="5">
        <v>172</v>
      </c>
      <c r="G84" s="6">
        <v>142</v>
      </c>
      <c r="H84" s="5">
        <v>35</v>
      </c>
      <c r="I84" s="7">
        <f t="shared" si="8"/>
        <v>-856.51530914661998</v>
      </c>
      <c r="J84" s="7">
        <f t="shared" si="6"/>
        <v>14983.48469085338</v>
      </c>
      <c r="K84" s="7">
        <v>14983.48469085338</v>
      </c>
      <c r="L84" s="7">
        <f t="shared" si="7"/>
        <v>0</v>
      </c>
      <c r="N84" s="1"/>
    </row>
    <row r="85" spans="1:14" x14ac:dyDescent="0.25">
      <c r="A85" s="3">
        <v>43952</v>
      </c>
      <c r="B85" s="4">
        <v>15886</v>
      </c>
      <c r="C85" s="5">
        <v>282.39599166666085</v>
      </c>
      <c r="D85" s="20">
        <v>166.36661747995907</v>
      </c>
      <c r="E85" s="5">
        <v>59</v>
      </c>
      <c r="F85" s="5">
        <v>172</v>
      </c>
      <c r="G85" s="6">
        <v>142</v>
      </c>
      <c r="H85" s="5">
        <v>35</v>
      </c>
      <c r="I85" s="7">
        <f t="shared" si="8"/>
        <v>-856.76260914661998</v>
      </c>
      <c r="J85" s="7">
        <f t="shared" si="6"/>
        <v>15029.237390853381</v>
      </c>
      <c r="K85" s="7">
        <v>15029.237390853381</v>
      </c>
      <c r="L85" s="7">
        <f t="shared" si="7"/>
        <v>0</v>
      </c>
      <c r="N85" s="1"/>
    </row>
    <row r="86" spans="1:14" x14ac:dyDescent="0.25">
      <c r="A86" s="3">
        <v>43983</v>
      </c>
      <c r="B86" s="4">
        <v>15895</v>
      </c>
      <c r="C86" s="5">
        <v>282.8081583333269</v>
      </c>
      <c r="D86" s="20">
        <v>166.36661747995907</v>
      </c>
      <c r="E86" s="5">
        <v>59</v>
      </c>
      <c r="F86" s="5">
        <v>172</v>
      </c>
      <c r="G86" s="6">
        <v>142</v>
      </c>
      <c r="H86" s="5">
        <v>35</v>
      </c>
      <c r="I86" s="7">
        <f t="shared" si="8"/>
        <v>-857.17477581328603</v>
      </c>
      <c r="J86" s="7">
        <f t="shared" si="6"/>
        <v>15037.825224186714</v>
      </c>
      <c r="K86" s="7">
        <v>15037.825224186714</v>
      </c>
      <c r="L86" s="7">
        <f t="shared" si="7"/>
        <v>0</v>
      </c>
      <c r="N86" s="1"/>
    </row>
    <row r="87" spans="1:14" x14ac:dyDescent="0.25">
      <c r="A87" s="3">
        <v>44013</v>
      </c>
      <c r="B87" s="4">
        <v>15924</v>
      </c>
      <c r="C87" s="5">
        <v>283.13789166666265</v>
      </c>
      <c r="D87" s="20">
        <v>166.36661747995907</v>
      </c>
      <c r="E87" s="5">
        <v>59</v>
      </c>
      <c r="F87" s="5">
        <v>172</v>
      </c>
      <c r="G87" s="6">
        <v>142</v>
      </c>
      <c r="H87" s="5">
        <v>35</v>
      </c>
      <c r="I87" s="7">
        <f t="shared" si="8"/>
        <v>-857.50450914662179</v>
      </c>
      <c r="J87" s="7">
        <f t="shared" si="6"/>
        <v>15066.495490853378</v>
      </c>
      <c r="K87" s="7">
        <v>15066.495490853378</v>
      </c>
      <c r="L87" s="7">
        <f t="shared" si="7"/>
        <v>0</v>
      </c>
      <c r="N87" s="1"/>
    </row>
    <row r="88" spans="1:14" x14ac:dyDescent="0.25">
      <c r="A88" s="3">
        <v>44044</v>
      </c>
      <c r="B88" s="4">
        <v>15938</v>
      </c>
      <c r="C88" s="5">
        <v>283.46762499999386</v>
      </c>
      <c r="D88" s="20">
        <v>166.36661747995907</v>
      </c>
      <c r="E88" s="5">
        <v>59</v>
      </c>
      <c r="F88" s="5">
        <v>172</v>
      </c>
      <c r="G88" s="6">
        <v>142</v>
      </c>
      <c r="H88" s="5">
        <v>35</v>
      </c>
      <c r="I88" s="7">
        <f t="shared" si="8"/>
        <v>-857.83424247995299</v>
      </c>
      <c r="J88" s="7">
        <f t="shared" si="6"/>
        <v>15080.165757520048</v>
      </c>
      <c r="K88" s="7">
        <v>15080.165757520048</v>
      </c>
      <c r="L88" s="7">
        <f t="shared" si="7"/>
        <v>0</v>
      </c>
      <c r="N88" s="1"/>
    </row>
    <row r="89" spans="1:14" x14ac:dyDescent="0.25">
      <c r="A89" s="3">
        <v>44075</v>
      </c>
      <c r="B89" s="4">
        <v>15924</v>
      </c>
      <c r="C89" s="5">
        <v>283.879791666659</v>
      </c>
      <c r="D89" s="20">
        <v>166.36661747995907</v>
      </c>
      <c r="E89" s="5">
        <v>59</v>
      </c>
      <c r="F89" s="5">
        <v>172</v>
      </c>
      <c r="G89" s="6">
        <v>142</v>
      </c>
      <c r="H89" s="5">
        <v>35</v>
      </c>
      <c r="I89" s="7">
        <f t="shared" si="8"/>
        <v>-858.24640914661813</v>
      </c>
      <c r="J89" s="7">
        <f t="shared" si="6"/>
        <v>15065.753590853383</v>
      </c>
      <c r="K89" s="7">
        <v>15065.753590853383</v>
      </c>
      <c r="L89" s="7">
        <f t="shared" si="7"/>
        <v>0</v>
      </c>
      <c r="N89" s="1"/>
    </row>
    <row r="90" spans="1:14" x14ac:dyDescent="0.25">
      <c r="A90" s="3">
        <v>44105</v>
      </c>
      <c r="B90" s="4">
        <v>15948</v>
      </c>
      <c r="C90" s="5">
        <v>284.37439166666172</v>
      </c>
      <c r="D90" s="20">
        <v>166.36661747995907</v>
      </c>
      <c r="E90" s="5">
        <v>59</v>
      </c>
      <c r="F90" s="5">
        <v>173</v>
      </c>
      <c r="G90" s="6">
        <v>142</v>
      </c>
      <c r="H90" s="5">
        <v>35</v>
      </c>
      <c r="I90" s="7">
        <f t="shared" si="8"/>
        <v>-859.74100914662085</v>
      </c>
      <c r="J90" s="7">
        <f t="shared" si="6"/>
        <v>15088.258990853379</v>
      </c>
      <c r="K90" s="7">
        <v>15088.258990853379</v>
      </c>
      <c r="L90" s="7">
        <f t="shared" si="7"/>
        <v>0</v>
      </c>
      <c r="N90" s="1"/>
    </row>
    <row r="91" spans="1:14" x14ac:dyDescent="0.25">
      <c r="A91" s="3">
        <v>44136</v>
      </c>
      <c r="B91" s="4">
        <v>15923</v>
      </c>
      <c r="C91" s="5">
        <v>284.95142499999292</v>
      </c>
      <c r="D91" s="20">
        <v>166.36661747995907</v>
      </c>
      <c r="E91" s="5">
        <v>59</v>
      </c>
      <c r="F91" s="5">
        <v>173</v>
      </c>
      <c r="G91" s="6">
        <v>142</v>
      </c>
      <c r="H91" s="5">
        <v>35</v>
      </c>
      <c r="I91" s="7">
        <f t="shared" si="8"/>
        <v>-860.31804247995206</v>
      </c>
      <c r="J91" s="7">
        <f t="shared" si="6"/>
        <v>15062.681957520048</v>
      </c>
      <c r="K91" s="7">
        <v>15062.681957520048</v>
      </c>
      <c r="L91" s="7">
        <f t="shared" si="7"/>
        <v>0</v>
      </c>
      <c r="N91" s="1"/>
    </row>
    <row r="92" spans="1:14" x14ac:dyDescent="0.25">
      <c r="A92" s="3">
        <v>44166</v>
      </c>
      <c r="B92" s="4">
        <v>15891</v>
      </c>
      <c r="C92" s="5">
        <v>285.28115833332686</v>
      </c>
      <c r="D92" s="20">
        <v>166.36661747995907</v>
      </c>
      <c r="E92" s="5">
        <v>59</v>
      </c>
      <c r="F92" s="5">
        <v>173</v>
      </c>
      <c r="G92" s="6">
        <v>142</v>
      </c>
      <c r="H92" s="5">
        <v>35</v>
      </c>
      <c r="I92" s="7">
        <f t="shared" si="8"/>
        <v>-860.64777581328599</v>
      </c>
      <c r="J92" s="7">
        <f t="shared" si="6"/>
        <v>15030.352224186714</v>
      </c>
      <c r="K92" s="7">
        <v>15030.352224186714</v>
      </c>
      <c r="L92" s="7">
        <f t="shared" si="7"/>
        <v>0</v>
      </c>
      <c r="N92" s="1"/>
    </row>
    <row r="93" spans="1:14" x14ac:dyDescent="0.25">
      <c r="A93" s="3">
        <v>44197</v>
      </c>
      <c r="B93" s="4">
        <v>15857</v>
      </c>
      <c r="C93" s="5">
        <v>285.61089166665806</v>
      </c>
      <c r="D93" s="20">
        <v>166.36661747995907</v>
      </c>
      <c r="E93" s="5">
        <v>59</v>
      </c>
      <c r="F93" s="5">
        <v>173</v>
      </c>
      <c r="G93" s="6">
        <v>142</v>
      </c>
      <c r="H93" s="5">
        <v>35</v>
      </c>
      <c r="I93" s="7">
        <f t="shared" si="8"/>
        <v>-860.97750914661719</v>
      </c>
      <c r="J93" s="7">
        <f t="shared" si="6"/>
        <v>14996.022490853382</v>
      </c>
      <c r="K93" s="7">
        <v>14996.022490853382</v>
      </c>
      <c r="L93" s="7">
        <f t="shared" si="7"/>
        <v>0</v>
      </c>
      <c r="N93" s="1"/>
    </row>
    <row r="94" spans="1:14" x14ac:dyDescent="0.25">
      <c r="A94" s="3">
        <v>44228</v>
      </c>
      <c r="B94" s="4">
        <v>15895</v>
      </c>
      <c r="C94" s="5">
        <v>285.85819166665897</v>
      </c>
      <c r="D94" s="20">
        <v>166.36661747995907</v>
      </c>
      <c r="E94" s="5">
        <v>59</v>
      </c>
      <c r="F94" s="5">
        <v>173</v>
      </c>
      <c r="G94" s="6">
        <v>142</v>
      </c>
      <c r="H94" s="5">
        <v>35</v>
      </c>
      <c r="I94" s="7">
        <f t="shared" si="8"/>
        <v>-861.2248091466181</v>
      </c>
      <c r="J94" s="7">
        <f t="shared" si="6"/>
        <v>15033.775190853383</v>
      </c>
      <c r="K94" s="7">
        <v>15033.775190853383</v>
      </c>
      <c r="L94" s="7">
        <f t="shared" si="7"/>
        <v>0</v>
      </c>
      <c r="N94" s="1"/>
    </row>
    <row r="95" spans="1:14" x14ac:dyDescent="0.25">
      <c r="A95" s="3">
        <v>44256</v>
      </c>
      <c r="B95" s="4">
        <v>15959</v>
      </c>
      <c r="C95" s="5">
        <v>286.18792499999199</v>
      </c>
      <c r="D95" s="20">
        <v>166.36661747995907</v>
      </c>
      <c r="E95" s="5">
        <v>59</v>
      </c>
      <c r="F95" s="5">
        <v>173</v>
      </c>
      <c r="G95" s="6">
        <v>142</v>
      </c>
      <c r="H95" s="5">
        <v>35</v>
      </c>
      <c r="I95" s="7">
        <f t="shared" si="8"/>
        <v>-861.55454247995112</v>
      </c>
      <c r="J95" s="7">
        <f t="shared" si="6"/>
        <v>15097.445457520049</v>
      </c>
      <c r="K95" s="7">
        <v>15097.445457520049</v>
      </c>
      <c r="L95" s="7">
        <f t="shared" si="7"/>
        <v>0</v>
      </c>
      <c r="N95" s="1"/>
    </row>
    <row r="96" spans="1:14" x14ac:dyDescent="0.25">
      <c r="A96" s="3">
        <v>44287</v>
      </c>
      <c r="B96" s="4">
        <v>16013</v>
      </c>
      <c r="C96" s="5">
        <v>286.27035833332593</v>
      </c>
      <c r="D96" s="20">
        <v>166.36661747995907</v>
      </c>
      <c r="E96" s="5">
        <v>59</v>
      </c>
      <c r="F96" s="5">
        <v>173</v>
      </c>
      <c r="G96" s="6">
        <v>142</v>
      </c>
      <c r="H96" s="5">
        <v>35</v>
      </c>
      <c r="I96" s="7">
        <f t="shared" si="8"/>
        <v>-861.63697581328506</v>
      </c>
      <c r="J96" s="7">
        <f t="shared" si="6"/>
        <v>15151.363024186714</v>
      </c>
      <c r="K96" s="7">
        <v>15151.363024186714</v>
      </c>
      <c r="L96" s="7">
        <f t="shared" si="7"/>
        <v>0</v>
      </c>
      <c r="N96" s="1"/>
    </row>
    <row r="97" spans="1:14" x14ac:dyDescent="0.25">
      <c r="A97" s="3">
        <v>44317</v>
      </c>
      <c r="B97" s="21">
        <v>16034</v>
      </c>
      <c r="C97" s="22">
        <v>286.51765833332411</v>
      </c>
      <c r="D97" s="23">
        <v>166.36661747995907</v>
      </c>
      <c r="E97" s="22">
        <v>59</v>
      </c>
      <c r="F97" s="22">
        <v>174</v>
      </c>
      <c r="G97" s="24">
        <v>142</v>
      </c>
      <c r="H97" s="22">
        <v>35</v>
      </c>
      <c r="I97" s="25">
        <f t="shared" si="8"/>
        <v>-862.88427581328324</v>
      </c>
      <c r="J97" s="25">
        <f t="shared" si="6"/>
        <v>15171.115724186717</v>
      </c>
      <c r="K97" s="25">
        <v>15171.115724186717</v>
      </c>
      <c r="L97" s="7">
        <f t="shared" si="7"/>
        <v>0</v>
      </c>
      <c r="N97" s="1"/>
    </row>
    <row r="98" spans="1:14" x14ac:dyDescent="0.25">
      <c r="A98" s="3">
        <v>44348</v>
      </c>
      <c r="B98" s="4">
        <v>16061</v>
      </c>
      <c r="C98" s="5">
        <v>286.84739166665895</v>
      </c>
      <c r="D98" s="20">
        <v>166.36661747995907</v>
      </c>
      <c r="E98" s="5">
        <v>59</v>
      </c>
      <c r="F98" s="5">
        <v>174</v>
      </c>
      <c r="G98" s="6">
        <v>142</v>
      </c>
      <c r="H98" s="5">
        <v>35</v>
      </c>
      <c r="I98" s="7">
        <f t="shared" si="8"/>
        <v>-863.21400914661808</v>
      </c>
      <c r="J98" s="7">
        <f t="shared" si="6"/>
        <v>15197.785990853383</v>
      </c>
      <c r="K98" s="7">
        <v>15197.785990853383</v>
      </c>
      <c r="L98" s="7">
        <f t="shared" si="7"/>
        <v>0</v>
      </c>
      <c r="N98" s="1"/>
    </row>
    <row r="99" spans="1:14" x14ac:dyDescent="0.25">
      <c r="A99" s="3">
        <v>44378</v>
      </c>
      <c r="B99" s="4">
        <v>16089</v>
      </c>
      <c r="C99" s="5">
        <v>287.25955833332682</v>
      </c>
      <c r="D99" s="20">
        <v>166.36661747995907</v>
      </c>
      <c r="E99" s="5">
        <v>59</v>
      </c>
      <c r="F99" s="5">
        <v>174</v>
      </c>
      <c r="G99" s="6">
        <v>142</v>
      </c>
      <c r="H99" s="5">
        <v>35</v>
      </c>
      <c r="I99" s="7">
        <f t="shared" si="8"/>
        <v>-863.62617581328595</v>
      </c>
      <c r="J99" s="7">
        <f t="shared" ref="J99:J122" si="9">B99+I99</f>
        <v>15225.373824186714</v>
      </c>
      <c r="K99" s="7">
        <v>15225.373824186714</v>
      </c>
      <c r="L99" s="7">
        <f t="shared" si="7"/>
        <v>0</v>
      </c>
      <c r="N99" s="1"/>
    </row>
    <row r="100" spans="1:14" x14ac:dyDescent="0.25">
      <c r="A100" s="3">
        <v>44409</v>
      </c>
      <c r="B100" s="4">
        <v>16101</v>
      </c>
      <c r="C100" s="5">
        <v>287.67172499999378</v>
      </c>
      <c r="D100" s="20">
        <v>166.36661747995907</v>
      </c>
      <c r="E100" s="5">
        <v>59</v>
      </c>
      <c r="F100" s="5">
        <v>174</v>
      </c>
      <c r="G100" s="6">
        <v>142</v>
      </c>
      <c r="H100" s="5">
        <v>35</v>
      </c>
      <c r="I100" s="7">
        <f t="shared" si="8"/>
        <v>-864.03834247995292</v>
      </c>
      <c r="J100" s="7">
        <f t="shared" si="9"/>
        <v>15236.961657520047</v>
      </c>
      <c r="K100" s="7">
        <v>15236.961657520047</v>
      </c>
      <c r="L100" s="7">
        <f t="shared" si="7"/>
        <v>0</v>
      </c>
      <c r="N100" s="1"/>
    </row>
    <row r="101" spans="1:14" x14ac:dyDescent="0.25">
      <c r="A101" s="3">
        <v>44440</v>
      </c>
      <c r="B101" s="4">
        <v>16099</v>
      </c>
      <c r="C101" s="5">
        <v>288.08389166665984</v>
      </c>
      <c r="D101" s="20">
        <v>166.36661747995907</v>
      </c>
      <c r="E101" s="5">
        <v>59</v>
      </c>
      <c r="F101" s="5">
        <v>174</v>
      </c>
      <c r="G101" s="6">
        <v>142</v>
      </c>
      <c r="H101" s="5">
        <v>35</v>
      </c>
      <c r="I101" s="7">
        <f t="shared" si="8"/>
        <v>-864.45050914661897</v>
      </c>
      <c r="J101" s="7">
        <f t="shared" si="9"/>
        <v>15234.54949085338</v>
      </c>
      <c r="K101" s="7">
        <v>15234.54949085338</v>
      </c>
      <c r="L101" s="7">
        <f t="shared" si="7"/>
        <v>0</v>
      </c>
      <c r="N101" s="1"/>
    </row>
    <row r="102" spans="1:14" x14ac:dyDescent="0.25">
      <c r="A102" s="3">
        <v>44470</v>
      </c>
      <c r="B102" s="4">
        <v>16127</v>
      </c>
      <c r="C102" s="5">
        <v>288.41362499999377</v>
      </c>
      <c r="D102" s="20">
        <v>166.36661747995907</v>
      </c>
      <c r="E102" s="5">
        <v>59</v>
      </c>
      <c r="F102" s="5">
        <v>174</v>
      </c>
      <c r="G102" s="6">
        <v>142</v>
      </c>
      <c r="H102" s="5">
        <v>35</v>
      </c>
      <c r="I102" s="7">
        <f t="shared" si="8"/>
        <v>-864.7802424799529</v>
      </c>
      <c r="J102" s="7">
        <f t="shared" si="9"/>
        <v>15262.219757520048</v>
      </c>
      <c r="K102" s="7">
        <v>15262.219757520048</v>
      </c>
      <c r="L102" s="7">
        <f t="shared" si="7"/>
        <v>0</v>
      </c>
      <c r="N102" s="1"/>
    </row>
    <row r="103" spans="1:14" x14ac:dyDescent="0.25">
      <c r="A103" s="3">
        <v>44501</v>
      </c>
      <c r="B103" s="4">
        <v>16071</v>
      </c>
      <c r="C103" s="5">
        <v>288.57849166666074</v>
      </c>
      <c r="D103" s="20">
        <v>166.36661747995907</v>
      </c>
      <c r="E103" s="5">
        <v>59</v>
      </c>
      <c r="F103" s="5">
        <v>174</v>
      </c>
      <c r="G103" s="6">
        <v>142</v>
      </c>
      <c r="H103" s="5">
        <v>35</v>
      </c>
      <c r="I103" s="7">
        <f t="shared" si="8"/>
        <v>-864.94510914661987</v>
      </c>
      <c r="J103" s="7">
        <f t="shared" si="9"/>
        <v>15206.05489085338</v>
      </c>
      <c r="K103" s="7">
        <v>15206.05489085338</v>
      </c>
      <c r="L103" s="7">
        <f t="shared" si="7"/>
        <v>0</v>
      </c>
      <c r="N103" s="1"/>
    </row>
    <row r="104" spans="1:14" x14ac:dyDescent="0.25">
      <c r="A104" s="3">
        <v>44531</v>
      </c>
      <c r="B104" s="4">
        <v>16062</v>
      </c>
      <c r="C104" s="5">
        <v>288.66092499999377</v>
      </c>
      <c r="D104" s="20">
        <v>166.36661747995907</v>
      </c>
      <c r="E104" s="5">
        <v>59</v>
      </c>
      <c r="F104" s="5">
        <v>174</v>
      </c>
      <c r="G104" s="6">
        <v>142</v>
      </c>
      <c r="H104" s="5">
        <v>35</v>
      </c>
      <c r="I104" s="7">
        <f t="shared" si="8"/>
        <v>-865.0275424799529</v>
      </c>
      <c r="J104" s="7">
        <f t="shared" si="9"/>
        <v>15196.972457520047</v>
      </c>
      <c r="K104" s="7">
        <v>15196.972457520047</v>
      </c>
      <c r="L104" s="7">
        <f t="shared" si="7"/>
        <v>0</v>
      </c>
      <c r="N104" s="1"/>
    </row>
    <row r="105" spans="1:14" x14ac:dyDescent="0.25">
      <c r="A105" s="3">
        <v>44562</v>
      </c>
      <c r="B105" s="4">
        <v>16011</v>
      </c>
      <c r="C105" s="5">
        <v>288.74335833332862</v>
      </c>
      <c r="D105" s="20">
        <v>166.36661747995907</v>
      </c>
      <c r="E105" s="5">
        <v>59</v>
      </c>
      <c r="F105" s="5">
        <v>175</v>
      </c>
      <c r="G105" s="6">
        <v>142</v>
      </c>
      <c r="H105" s="5">
        <v>35</v>
      </c>
      <c r="I105" s="7">
        <f t="shared" si="8"/>
        <v>-866.10997581328775</v>
      </c>
      <c r="J105" s="7">
        <f t="shared" si="9"/>
        <v>15144.890024186712</v>
      </c>
      <c r="K105" s="7">
        <v>15144.890024186712</v>
      </c>
      <c r="L105" s="7">
        <f t="shared" si="7"/>
        <v>0</v>
      </c>
      <c r="N105" s="1"/>
    </row>
    <row r="106" spans="1:14" x14ac:dyDescent="0.25">
      <c r="A106" s="3">
        <v>44593</v>
      </c>
      <c r="B106" s="4">
        <v>16033</v>
      </c>
      <c r="C106" s="5">
        <v>288.99065833332952</v>
      </c>
      <c r="D106" s="20">
        <v>166.36661747995907</v>
      </c>
      <c r="E106" s="5">
        <v>59</v>
      </c>
      <c r="F106" s="5">
        <v>175</v>
      </c>
      <c r="G106" s="6">
        <v>142</v>
      </c>
      <c r="H106" s="5">
        <v>35</v>
      </c>
      <c r="I106" s="7">
        <f t="shared" si="8"/>
        <v>-866.35727581328865</v>
      </c>
      <c r="J106" s="7">
        <f t="shared" si="9"/>
        <v>15166.642724186711</v>
      </c>
      <c r="K106" s="7">
        <v>15166.642724186711</v>
      </c>
      <c r="L106" s="7">
        <f t="shared" si="7"/>
        <v>0</v>
      </c>
      <c r="N106" s="1"/>
    </row>
    <row r="107" spans="1:14" x14ac:dyDescent="0.25">
      <c r="A107" s="3">
        <v>44621</v>
      </c>
      <c r="B107" s="4">
        <v>16090</v>
      </c>
      <c r="C107" s="5">
        <v>289.23795833332861</v>
      </c>
      <c r="D107" s="20">
        <v>166.36661747995907</v>
      </c>
      <c r="E107" s="5">
        <v>59</v>
      </c>
      <c r="F107" s="5">
        <v>175</v>
      </c>
      <c r="G107" s="6">
        <v>142</v>
      </c>
      <c r="H107" s="5">
        <v>35</v>
      </c>
      <c r="I107" s="7">
        <f t="shared" si="8"/>
        <v>-866.60457581328774</v>
      </c>
      <c r="J107" s="7">
        <f t="shared" si="9"/>
        <v>15223.395424186712</v>
      </c>
      <c r="K107" s="7">
        <v>15223.395424186712</v>
      </c>
      <c r="L107" s="7">
        <f t="shared" si="7"/>
        <v>0</v>
      </c>
      <c r="N107" s="1"/>
    </row>
    <row r="108" spans="1:14" x14ac:dyDescent="0.25">
      <c r="A108" s="3">
        <v>44652</v>
      </c>
      <c r="B108" s="4">
        <v>16171</v>
      </c>
      <c r="C108" s="5">
        <v>289.56769166666254</v>
      </c>
      <c r="D108" s="20">
        <v>166.36661747995907</v>
      </c>
      <c r="E108" s="5">
        <v>59</v>
      </c>
      <c r="F108" s="5">
        <v>175</v>
      </c>
      <c r="G108" s="6">
        <v>142</v>
      </c>
      <c r="H108" s="5">
        <v>35</v>
      </c>
      <c r="I108" s="7">
        <f t="shared" si="8"/>
        <v>-866.93430914662167</v>
      </c>
      <c r="J108" s="7">
        <f t="shared" si="9"/>
        <v>15304.065690853378</v>
      </c>
      <c r="K108" s="7">
        <v>15304.065690853378</v>
      </c>
      <c r="L108" s="7">
        <f t="shared" si="7"/>
        <v>0</v>
      </c>
      <c r="N108" s="1"/>
    </row>
    <row r="109" spans="1:14" x14ac:dyDescent="0.25">
      <c r="A109" s="3">
        <v>44682</v>
      </c>
      <c r="B109" s="4">
        <v>16172</v>
      </c>
      <c r="C109" s="5">
        <v>289.7325583333286</v>
      </c>
      <c r="D109" s="20">
        <v>166.36661747995907</v>
      </c>
      <c r="E109" s="5">
        <v>59</v>
      </c>
      <c r="F109" s="5">
        <v>175</v>
      </c>
      <c r="G109" s="6">
        <v>142</v>
      </c>
      <c r="H109" s="5">
        <v>35</v>
      </c>
      <c r="I109" s="7">
        <f t="shared" si="8"/>
        <v>-867.09917581328773</v>
      </c>
      <c r="J109" s="7">
        <f t="shared" si="9"/>
        <v>15304.900824186712</v>
      </c>
      <c r="K109" s="7">
        <v>15304.900824186712</v>
      </c>
      <c r="L109" s="7">
        <f t="shared" si="7"/>
        <v>0</v>
      </c>
      <c r="N109" s="1"/>
    </row>
    <row r="110" spans="1:14" x14ac:dyDescent="0.25">
      <c r="A110" s="3">
        <v>44713</v>
      </c>
      <c r="B110" s="4">
        <v>16217</v>
      </c>
      <c r="C110" s="5">
        <v>289.89742499999647</v>
      </c>
      <c r="D110" s="20">
        <v>166.36661747995907</v>
      </c>
      <c r="E110" s="5">
        <v>59</v>
      </c>
      <c r="F110" s="5">
        <v>175</v>
      </c>
      <c r="G110" s="6">
        <v>142</v>
      </c>
      <c r="H110" s="5">
        <v>35</v>
      </c>
      <c r="I110" s="7">
        <f t="shared" si="8"/>
        <v>-867.26404247995561</v>
      </c>
      <c r="J110" s="7">
        <f t="shared" si="9"/>
        <v>15349.735957520044</v>
      </c>
      <c r="K110" s="7">
        <v>15349.735957520044</v>
      </c>
      <c r="L110" s="7">
        <f t="shared" si="7"/>
        <v>0</v>
      </c>
      <c r="N110" s="1"/>
    </row>
    <row r="111" spans="1:14" x14ac:dyDescent="0.25">
      <c r="A111" s="3">
        <v>44743</v>
      </c>
      <c r="B111" s="4">
        <v>16257</v>
      </c>
      <c r="C111" s="5">
        <v>290.22715833333041</v>
      </c>
      <c r="D111" s="20">
        <v>166.36661747995907</v>
      </c>
      <c r="E111" s="5">
        <v>59</v>
      </c>
      <c r="F111" s="5">
        <v>175</v>
      </c>
      <c r="G111" s="6">
        <v>142</v>
      </c>
      <c r="H111" s="5">
        <v>35</v>
      </c>
      <c r="I111" s="7">
        <f t="shared" si="8"/>
        <v>-867.59377581328954</v>
      </c>
      <c r="J111" s="7">
        <f t="shared" si="9"/>
        <v>15389.40622418671</v>
      </c>
      <c r="K111" s="7">
        <v>15389.40622418671</v>
      </c>
      <c r="L111" s="7">
        <f t="shared" si="7"/>
        <v>0</v>
      </c>
      <c r="N111" s="1"/>
    </row>
    <row r="112" spans="1:14" x14ac:dyDescent="0.25">
      <c r="A112" s="3">
        <v>44774</v>
      </c>
      <c r="B112" s="4">
        <v>16259</v>
      </c>
      <c r="C112" s="5">
        <v>290.55689166666434</v>
      </c>
      <c r="D112" s="20">
        <v>166.36661747995907</v>
      </c>
      <c r="E112" s="5">
        <v>59</v>
      </c>
      <c r="F112" s="5">
        <v>176</v>
      </c>
      <c r="G112" s="6">
        <v>142</v>
      </c>
      <c r="H112" s="5">
        <v>35</v>
      </c>
      <c r="I112" s="7">
        <f t="shared" si="8"/>
        <v>-868.92350914662347</v>
      </c>
      <c r="J112" s="7">
        <f t="shared" si="9"/>
        <v>15390.076490853377</v>
      </c>
      <c r="K112" s="7">
        <v>15390.076490853377</v>
      </c>
      <c r="L112" s="7">
        <f t="shared" si="7"/>
        <v>0</v>
      </c>
      <c r="N112" s="1"/>
    </row>
    <row r="113" spans="1:14" x14ac:dyDescent="0.25">
      <c r="A113" s="3">
        <v>44805</v>
      </c>
      <c r="B113" s="4">
        <v>16262</v>
      </c>
      <c r="C113" s="5">
        <v>290.80419166666343</v>
      </c>
      <c r="D113" s="20">
        <v>166.36661747995907</v>
      </c>
      <c r="E113" s="5">
        <v>59</v>
      </c>
      <c r="F113" s="5">
        <v>176</v>
      </c>
      <c r="G113" s="6">
        <v>142</v>
      </c>
      <c r="H113" s="5">
        <v>35</v>
      </c>
      <c r="I113" s="7">
        <f t="shared" si="8"/>
        <v>-869.17080914662256</v>
      </c>
      <c r="J113" s="7">
        <f t="shared" si="9"/>
        <v>15392.829190853377</v>
      </c>
      <c r="K113" s="7">
        <v>15392.829190853377</v>
      </c>
      <c r="L113" s="7">
        <f t="shared" si="7"/>
        <v>0</v>
      </c>
      <c r="N113" s="1"/>
    </row>
    <row r="114" spans="1:14" x14ac:dyDescent="0.25">
      <c r="A114" s="3">
        <v>44835</v>
      </c>
      <c r="B114" s="4">
        <v>16257</v>
      </c>
      <c r="C114" s="5">
        <v>290.88662499999646</v>
      </c>
      <c r="D114" s="20">
        <v>166.36661747995907</v>
      </c>
      <c r="E114" s="5">
        <v>59</v>
      </c>
      <c r="F114" s="5">
        <v>176</v>
      </c>
      <c r="G114" s="6">
        <v>142</v>
      </c>
      <c r="H114" s="5">
        <v>35</v>
      </c>
      <c r="I114" s="7">
        <f t="shared" si="8"/>
        <v>-869.25324247995559</v>
      </c>
      <c r="J114" s="7">
        <f t="shared" si="9"/>
        <v>15387.746757520044</v>
      </c>
      <c r="K114" s="7">
        <v>15387.746757520044</v>
      </c>
      <c r="L114" s="7">
        <f t="shared" si="7"/>
        <v>0</v>
      </c>
      <c r="N114" s="1"/>
    </row>
    <row r="115" spans="1:14" x14ac:dyDescent="0.25">
      <c r="A115" s="3">
        <v>44866</v>
      </c>
      <c r="B115" s="4">
        <v>16219</v>
      </c>
      <c r="C115" s="5">
        <v>291.05149166666433</v>
      </c>
      <c r="D115" s="20">
        <v>166.36661747995907</v>
      </c>
      <c r="E115" s="5">
        <v>59</v>
      </c>
      <c r="F115" s="5">
        <v>176</v>
      </c>
      <c r="G115" s="6">
        <v>142</v>
      </c>
      <c r="H115" s="5">
        <v>35</v>
      </c>
      <c r="I115" s="7">
        <f t="shared" si="8"/>
        <v>-869.41810914662346</v>
      </c>
      <c r="J115" s="7">
        <f t="shared" si="9"/>
        <v>15349.581890853377</v>
      </c>
      <c r="K115" s="7">
        <v>15349.581890853377</v>
      </c>
      <c r="L115" s="7">
        <f t="shared" si="7"/>
        <v>0</v>
      </c>
      <c r="N115" s="1"/>
    </row>
    <row r="116" spans="1:14" x14ac:dyDescent="0.25">
      <c r="A116" s="3">
        <v>44896</v>
      </c>
      <c r="B116" s="4">
        <v>16206</v>
      </c>
      <c r="C116" s="5">
        <v>291.21635833333039</v>
      </c>
      <c r="D116" s="20">
        <v>166.36661747995907</v>
      </c>
      <c r="E116" s="5">
        <v>59</v>
      </c>
      <c r="F116" s="5">
        <v>176</v>
      </c>
      <c r="G116" s="6">
        <v>142</v>
      </c>
      <c r="H116" s="5">
        <v>35</v>
      </c>
      <c r="I116" s="7">
        <f t="shared" si="8"/>
        <v>-869.58297581328952</v>
      </c>
      <c r="J116" s="7">
        <f t="shared" si="9"/>
        <v>15336.41702418671</v>
      </c>
      <c r="K116" s="7">
        <v>15336.41702418671</v>
      </c>
      <c r="L116" s="7">
        <f t="shared" si="7"/>
        <v>0</v>
      </c>
      <c r="N116" s="1"/>
    </row>
    <row r="117" spans="1:14" x14ac:dyDescent="0.25">
      <c r="A117" s="3">
        <v>44927</v>
      </c>
      <c r="B117" s="4">
        <v>16167</v>
      </c>
      <c r="C117" s="5">
        <v>291.38122499999827</v>
      </c>
      <c r="D117" s="20">
        <v>166.36661747995907</v>
      </c>
      <c r="E117" s="5">
        <v>59</v>
      </c>
      <c r="F117" s="5">
        <v>176</v>
      </c>
      <c r="G117" s="6">
        <v>142</v>
      </c>
      <c r="H117" s="5">
        <v>35</v>
      </c>
      <c r="I117" s="7">
        <f t="shared" si="8"/>
        <v>-869.7478424799574</v>
      </c>
      <c r="J117" s="7">
        <f t="shared" si="9"/>
        <v>15297.252157520043</v>
      </c>
      <c r="K117" s="7">
        <v>15297.252157520043</v>
      </c>
      <c r="L117" s="7">
        <f t="shared" si="7"/>
        <v>0</v>
      </c>
      <c r="N117" s="1"/>
    </row>
    <row r="118" spans="1:14" x14ac:dyDescent="0.25">
      <c r="A118" s="3">
        <v>44958</v>
      </c>
      <c r="B118" s="4">
        <v>16215</v>
      </c>
      <c r="C118" s="5">
        <v>291.54609166666341</v>
      </c>
      <c r="D118" s="20">
        <v>166.36661747995907</v>
      </c>
      <c r="E118" s="5">
        <v>59</v>
      </c>
      <c r="F118" s="5">
        <v>176</v>
      </c>
      <c r="G118" s="6">
        <v>142</v>
      </c>
      <c r="H118" s="5">
        <v>35</v>
      </c>
      <c r="I118" s="7">
        <f t="shared" si="8"/>
        <v>-869.91270914662255</v>
      </c>
      <c r="J118" s="7">
        <f t="shared" si="9"/>
        <v>15345.087290853378</v>
      </c>
      <c r="K118" s="7">
        <v>15345.087290853378</v>
      </c>
      <c r="L118" s="7">
        <f t="shared" si="7"/>
        <v>0</v>
      </c>
      <c r="N118" s="1"/>
    </row>
    <row r="119" spans="1:14" x14ac:dyDescent="0.25">
      <c r="A119" s="3">
        <v>44986</v>
      </c>
      <c r="B119" s="4">
        <v>16281</v>
      </c>
      <c r="C119" s="5">
        <v>291.79339166666432</v>
      </c>
      <c r="D119" s="20">
        <v>166.36661747995907</v>
      </c>
      <c r="E119" s="5">
        <v>59</v>
      </c>
      <c r="F119" s="5">
        <v>177</v>
      </c>
      <c r="G119" s="6">
        <v>142</v>
      </c>
      <c r="H119" s="5">
        <v>35</v>
      </c>
      <c r="I119" s="7">
        <f t="shared" si="8"/>
        <v>-871.16000914662345</v>
      </c>
      <c r="J119" s="7">
        <f t="shared" si="9"/>
        <v>15409.839990853376</v>
      </c>
      <c r="K119" s="7">
        <v>15409.839990853376</v>
      </c>
      <c r="L119" s="7">
        <f t="shared" si="7"/>
        <v>0</v>
      </c>
      <c r="N119" s="1"/>
    </row>
    <row r="120" spans="1:14" x14ac:dyDescent="0.25">
      <c r="A120" s="3">
        <v>45017</v>
      </c>
      <c r="B120" s="4">
        <v>16316</v>
      </c>
      <c r="C120" s="5">
        <v>292.12312499999734</v>
      </c>
      <c r="D120" s="20">
        <v>166.36661747995907</v>
      </c>
      <c r="E120" s="5">
        <v>59</v>
      </c>
      <c r="F120" s="5">
        <v>177</v>
      </c>
      <c r="G120" s="6">
        <v>142</v>
      </c>
      <c r="H120" s="5">
        <v>35</v>
      </c>
      <c r="I120" s="7">
        <f t="shared" si="8"/>
        <v>-871.48974247995648</v>
      </c>
      <c r="J120" s="7">
        <f t="shared" si="9"/>
        <v>15444.510257520044</v>
      </c>
      <c r="K120" s="7">
        <v>15444.510257520044</v>
      </c>
      <c r="L120" s="7">
        <f t="shared" si="7"/>
        <v>0</v>
      </c>
      <c r="N120" s="1"/>
    </row>
    <row r="121" spans="1:14" x14ac:dyDescent="0.25">
      <c r="A121" s="3">
        <v>45047</v>
      </c>
      <c r="B121" s="4">
        <v>16353</v>
      </c>
      <c r="C121" s="5">
        <v>292.37042499999734</v>
      </c>
      <c r="D121" s="20">
        <v>166.36661747995907</v>
      </c>
      <c r="E121" s="5">
        <v>59</v>
      </c>
      <c r="F121" s="5">
        <v>177</v>
      </c>
      <c r="G121" s="6">
        <v>142</v>
      </c>
      <c r="H121" s="5">
        <v>35</v>
      </c>
      <c r="I121" s="7">
        <f t="shared" si="8"/>
        <v>-871.73704247995647</v>
      </c>
      <c r="J121" s="7">
        <f t="shared" si="9"/>
        <v>15481.262957520044</v>
      </c>
      <c r="K121" s="7">
        <v>15481.262957520044</v>
      </c>
      <c r="L121" s="7">
        <f t="shared" si="7"/>
        <v>0</v>
      </c>
      <c r="N121" s="1"/>
    </row>
    <row r="122" spans="1:14" x14ac:dyDescent="0.25">
      <c r="A122" s="3">
        <v>45078</v>
      </c>
      <c r="B122" s="26">
        <v>16395</v>
      </c>
      <c r="C122" s="5">
        <v>292.53529166666431</v>
      </c>
      <c r="D122" s="20">
        <v>166.36661747995907</v>
      </c>
      <c r="E122" s="5">
        <v>59</v>
      </c>
      <c r="F122" s="5">
        <v>178</v>
      </c>
      <c r="G122" s="6">
        <v>142</v>
      </c>
      <c r="H122" s="5">
        <v>35</v>
      </c>
      <c r="I122" s="7">
        <f>-SUM(C122:H122)</f>
        <v>-872.90190914662344</v>
      </c>
      <c r="J122" s="7">
        <f t="shared" si="9"/>
        <v>15522.098090853377</v>
      </c>
      <c r="K122" s="7">
        <v>15522.098090853377</v>
      </c>
      <c r="L122" s="7">
        <f t="shared" si="7"/>
        <v>0</v>
      </c>
    </row>
    <row r="123" spans="1:14" x14ac:dyDescent="0.25">
      <c r="C123" s="5"/>
      <c r="H123" s="5"/>
    </row>
    <row r="124" spans="1:14" x14ac:dyDescent="0.25">
      <c r="C124" s="5"/>
      <c r="H124" s="5"/>
    </row>
    <row r="125" spans="1:14" x14ac:dyDescent="0.25">
      <c r="C125" s="5"/>
      <c r="H125" s="5"/>
    </row>
    <row r="126" spans="1:14" x14ac:dyDescent="0.25">
      <c r="C126" s="5"/>
      <c r="H126" s="27"/>
    </row>
    <row r="127" spans="1:14" x14ac:dyDescent="0.25">
      <c r="C127" s="5"/>
      <c r="H127" s="27"/>
    </row>
    <row r="128" spans="1:14" x14ac:dyDescent="0.25">
      <c r="C128" s="5"/>
    </row>
  </sheetData>
  <pageMargins left="0.25" right="0.25" top="0.75" bottom="0.75" header="0.3" footer="0.3"/>
  <pageSetup orientation="landscape" r:id="rId1"/>
  <ignoredErrors>
    <ignoredError sqref="I7:I23 I30:I122 I5:I6 I3:I4 I25 I29 I24 I26:I2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Data</vt:lpstr>
      <vt:lpstr>Chart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brownll</cp:lastModifiedBy>
  <cp:lastPrinted>2013-09-10T21:03:43Z</cp:lastPrinted>
  <dcterms:created xsi:type="dcterms:W3CDTF">2013-05-31T15:38:03Z</dcterms:created>
  <dcterms:modified xsi:type="dcterms:W3CDTF">2013-09-10T21:11:39Z</dcterms:modified>
</cp:coreProperties>
</file>